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19320" windowHeight="10425" activeTab="16"/>
  </bookViews>
  <sheets>
    <sheet name="1" sheetId="19" r:id="rId1"/>
    <sheet name="2" sheetId="20" r:id="rId2"/>
    <sheet name="3" sheetId="6" r:id="rId3"/>
    <sheet name="4" sheetId="9" r:id="rId4"/>
    <sheet name="5" sheetId="10" r:id="rId5"/>
    <sheet name="6" sheetId="5" r:id="rId6"/>
    <sheet name="7" sheetId="21" r:id="rId7"/>
    <sheet name="8" sheetId="12" r:id="rId8"/>
    <sheet name="9" sheetId="7" r:id="rId9"/>
    <sheet name="10" sheetId="8" r:id="rId10"/>
    <sheet name="11" sheetId="11" r:id="rId11"/>
    <sheet name="12" sheetId="13" r:id="rId12"/>
    <sheet name="13" sheetId="14" r:id="rId13"/>
    <sheet name="14" sheetId="15" r:id="rId14"/>
    <sheet name="15" sheetId="16" r:id="rId15"/>
    <sheet name="16" sheetId="17" r:id="rId16"/>
    <sheet name="17" sheetId="18" r:id="rId17"/>
  </sheets>
  <definedNames>
    <definedName name="_xlnm.Print_Titles" localSheetId="0">'1'!$7:$7</definedName>
    <definedName name="_xlnm.Print_Titles" localSheetId="10">'11'!$6:$6</definedName>
    <definedName name="_xlnm.Print_Titles" localSheetId="11">'12'!$7:$7</definedName>
    <definedName name="_xlnm.Print_Titles" localSheetId="2">'3'!$10:$13</definedName>
    <definedName name="_xlnm.Print_Titles" localSheetId="3">'4'!$6:$7</definedName>
    <definedName name="_xlnm.Print_Titles" localSheetId="4">'5'!$8:$11</definedName>
    <definedName name="_xlnm.Print_Titles" localSheetId="7">'8'!$8:$8</definedName>
    <definedName name="_xlnm.Print_Titles" localSheetId="8">'9'!$7:$8</definedName>
    <definedName name="_xlnm.Print_Area" localSheetId="0">'1'!$A$1:$C$316</definedName>
    <definedName name="_xlnm.Print_Area" localSheetId="1">'2'!$A$1:$E$45</definedName>
    <definedName name="_xlnm.Print_Area" localSheetId="2">'3'!$A$1:$E$64</definedName>
  </definedNames>
  <calcPr calcId="114210" fullCalcOnLoad="1"/>
</workbook>
</file>

<file path=xl/calcChain.xml><?xml version="1.0" encoding="utf-8"?>
<calcChain xmlns="http://schemas.openxmlformats.org/spreadsheetml/2006/main">
  <c r="E45" i="14"/>
  <c r="C33" i="20"/>
  <c r="D14" i="21"/>
  <c r="B14"/>
  <c r="B18"/>
  <c r="B17"/>
  <c r="B16"/>
  <c r="B15"/>
  <c r="B13"/>
  <c r="D12"/>
  <c r="B12"/>
  <c r="C11"/>
  <c r="B11"/>
  <c r="D11"/>
  <c r="E36" i="20"/>
  <c r="D36"/>
  <c r="D34"/>
  <c r="D33"/>
  <c r="C36"/>
  <c r="E34"/>
  <c r="C34"/>
  <c r="E33"/>
  <c r="E26"/>
  <c r="E10"/>
  <c r="E45"/>
  <c r="D26"/>
  <c r="C26"/>
  <c r="E21"/>
  <c r="D21"/>
  <c r="D11"/>
  <c r="D10"/>
  <c r="C21"/>
  <c r="E16"/>
  <c r="D16"/>
  <c r="C16"/>
  <c r="C11"/>
  <c r="C10"/>
  <c r="C45"/>
  <c r="E13"/>
  <c r="D13"/>
  <c r="C13"/>
  <c r="E11"/>
  <c r="D45"/>
  <c r="J14" i="18"/>
  <c r="I14"/>
  <c r="G14"/>
  <c r="F14"/>
  <c r="E14"/>
  <c r="I13" i="17"/>
  <c r="G13"/>
  <c r="F13"/>
  <c r="E13"/>
  <c r="E43" i="14"/>
  <c r="E42"/>
  <c r="E40"/>
  <c r="E39"/>
  <c r="E37"/>
  <c r="E33"/>
  <c r="E29"/>
  <c r="E28"/>
  <c r="E23"/>
  <c r="E21"/>
  <c r="E18"/>
  <c r="E16"/>
  <c r="E15"/>
  <c r="E20"/>
  <c r="E14"/>
  <c r="E102" i="7"/>
  <c r="E64" i="6"/>
  <c r="D64"/>
  <c r="C18" i="5"/>
  <c r="C17"/>
  <c r="C8"/>
  <c r="C13"/>
  <c r="C19"/>
  <c r="C20"/>
  <c r="C16"/>
  <c r="C24"/>
</calcChain>
</file>

<file path=xl/sharedStrings.xml><?xml version="1.0" encoding="utf-8"?>
<sst xmlns="http://schemas.openxmlformats.org/spreadsheetml/2006/main" count="12959" uniqueCount="1339">
  <si>
    <t>Прочие безвозмездные поступления</t>
  </si>
  <si>
    <t>000 2 07 00000 00 0000 000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</si>
  <si>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трансфертов,имеющих  целевое назначение, прошлых лет</t>
  </si>
  <si>
    <t>000 2 18 00000 00 0000 000</t>
  </si>
  <si>
    <t>Возврат остатков субсидий, субвенций и иных межбюджетных трансфертов, имеющих целевое назначение , прошлых лет</t>
  </si>
  <si>
    <t>000 2 19 00000 00 0000 000</t>
  </si>
  <si>
    <t>ИТОГО ДОХОДОВ</t>
  </si>
  <si>
    <t xml:space="preserve">                                                Приложение № 2</t>
  </si>
  <si>
    <t>Приложение №3</t>
  </si>
  <si>
    <t>Приложение № 4</t>
  </si>
  <si>
    <t>Распределение бюджетных ассигнований города Радужный по разделам, подразделам, целевым статьям (муниципальным, ведомственным программам и непрограммным направлениям деятельности), группам и подгруппам видов расходов классификации расходов бюджета города на 2015 год</t>
  </si>
  <si>
    <t>Приложение № 5</t>
  </si>
  <si>
    <t>Приложение №6</t>
  </si>
  <si>
    <t xml:space="preserve">Распределение межбюджетных субвенций по целевым статьям (ведомственным целевым программам, муниципальным программам и непрограмным направлениям деятельности), группам и подгруппам видов расходов классификации расходов бюджета города Радужный на 2015 год
</t>
  </si>
  <si>
    <t>Приложение № 8</t>
  </si>
  <si>
    <t>Приложение № 17</t>
  </si>
  <si>
    <t>Приложение № 16</t>
  </si>
  <si>
    <t>Приложение №13</t>
  </si>
  <si>
    <t>Приложение №12</t>
  </si>
  <si>
    <t>Приложение  № 11</t>
  </si>
  <si>
    <t>Распределение иных межбюджетных трансфертов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города Радужный на 2015 год</t>
  </si>
  <si>
    <t>Распределение межбюджетных субсидий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города Радужный на 2015 год</t>
  </si>
  <si>
    <t>Приложение №9</t>
  </si>
  <si>
    <t xml:space="preserve">        к решению Думы города</t>
  </si>
  <si>
    <t>Межбюджетные трансферты, получаемые  из других  бюджетов бюджетной системы Российской Федерации на 2015 год</t>
  </si>
  <si>
    <t>2015 год , тыс. рублей</t>
  </si>
  <si>
    <t>Всего</t>
  </si>
  <si>
    <t>в том числе</t>
  </si>
  <si>
    <t>федеральный бюджет</t>
  </si>
  <si>
    <t>окружной бюджет</t>
  </si>
  <si>
    <t>Всего межбюджетных трансфертов:</t>
  </si>
  <si>
    <t>Дотация на выравнивание бюджетной обеспеченности</t>
  </si>
  <si>
    <t>СУБВЕНЦИИ</t>
  </si>
  <si>
    <t>СУБСИДИИ- всего, из них:</t>
  </si>
  <si>
    <t xml:space="preserve">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 </t>
  </si>
  <si>
    <t xml:space="preserve">Субсидии на развитие общественной инфраструктуры и реализацию приоритетных направлений развития муниципальных образований автономного округа </t>
  </si>
  <si>
    <t>Субсидии на содействие развитию исторических и иных местных традиций в рамках подпрограммы в рамках подпрограммы "Укрепление единого культурного пространства в  городе Радужный"  муниципальной программы "Развитие культуры в городе Радужный на 2014-2020 ";160100</t>
  </si>
  <si>
    <t>Иные  межбюджетные трансферты</t>
  </si>
  <si>
    <t>Приложение № 7</t>
  </si>
  <si>
    <t>от 23.04.2015 № 571</t>
  </si>
  <si>
    <t xml:space="preserve">к решению Думы города </t>
  </si>
  <si>
    <t>Субвенции бюджетам городских округов на закладку и уход за многолетними насаждениями</t>
  </si>
  <si>
    <t>2 02 03049 04 0000 151</t>
  </si>
  <si>
    <t>Субвенции бюджетам городских округов на оказание высокотехнологичной медицинской помощи гражданам Российской Федерации</t>
  </si>
  <si>
    <t>2 02 03053 04 0000 151</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</si>
  <si>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</si>
  <si>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2 02 03055 04 0000 151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</si>
  <si>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</si>
  <si>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2 02 03059 04 0000 151</t>
  </si>
  <si>
    <t>Субвенции бюджетам городских округов на государственную поддержку внедрения комплексных мер модернизации образования</t>
  </si>
  <si>
    <t>2 02 03062 04 0000 151</t>
  </si>
  <si>
    <t>Субвенции бюджетам городских округов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</si>
  <si>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2 02 03064 04 0001 151</t>
  </si>
  <si>
    <t>Субвенции бюджетам городских округов на поддержку экономически значимых региональных программ</t>
  </si>
  <si>
    <t>2 02 03068 04 0000 151</t>
  </si>
  <si>
    <t>Субвенции бюджетам городских округов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</si>
  <si>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2 02 03069 04 0000 151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</si>
  <si>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</si>
  <si>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2 02 03070 04 0000 151</t>
  </si>
  <si>
    <t>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</si>
  <si>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2 02 03073 04 0000 151</t>
  </si>
  <si>
    <t>Субвенции бюджетам городских округов на активные мероприятия по содействию занятости населения, включая оказание содействия гражданам в переселении для работы в сельской местности</t>
  </si>
  <si>
    <t>2 02 03077 04 0000 151</t>
  </si>
  <si>
    <t xml:space="preserve">Субвенции бюджетам городских округов на обеспечение жильем граждан, уволенных с военной службы (службы), и приравненных к ним лиц </t>
  </si>
  <si>
    <t>2 02 03078 04 0000 151</t>
  </si>
  <si>
    <t>Субвенции бюджетам городских округов на модернизацию региональных систем общего образования</t>
  </si>
  <si>
    <t>2 02 03090 04 0000 151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</si>
  <si>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</si>
  <si>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2 02 03107 04 0000 151</t>
  </si>
  <si>
    <t>Субвенции бюджетам городских округов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</si>
  <si>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2 02 03111 04 0000 151</t>
  </si>
  <si>
    <t>Субвенции бюджетам городских округов на поддержку экономически значимых региональных программ по развитию мясного скотоводства</t>
  </si>
  <si>
    <t>2 02 03113 04 0000 151</t>
  </si>
  <si>
    <t>Субвенции бюджетам городских округов на поддержку начинающих фермеров</t>
  </si>
  <si>
    <t>2 02 03114 04 0000 151</t>
  </si>
  <si>
    <t>Субвенции бюджетам городских округов на развитие семейных животноводческих ферм</t>
  </si>
  <si>
    <t>2 02 03119 04 0000 151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</si>
  <si>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</si>
  <si>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2 02 03120 04 0000 151</t>
  </si>
  <si>
    <t>Субвенции бюджетам городских округов на возмещение затрат, связанных с оказанием поддержки сельскохозяйственных товаропроизводителей, осуществляющих производство свинины, мяса птицы и яиц, в связи с удорожанием приобретенных кормов</t>
  </si>
  <si>
    <t>2 02 03122 04 0000 151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</si>
  <si>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</si>
  <si>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2 02 03999 04 0000 151</t>
  </si>
  <si>
    <t>Прочие субвенции бюджетам городских округов</t>
  </si>
  <si>
    <t>2 02 04011 04 0000 151</t>
  </si>
  <si>
    <t>Межбюджетные трансферты, передаваемые бюджетам городских округов на премирование победителей Всероссийского конкурса на звание "Самый благоустроенный город России"</t>
  </si>
  <si>
    <t>2 02 04012 04 0000 151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</si>
  <si>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</si>
  <si>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2 02 04017 04 0000 151</t>
  </si>
  <si>
    <t>Межбюджетные трансферты, передаваемые бюджетам городских округов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</si>
  <si>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</si>
  <si>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</si>
  <si>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2 02 04026 04 0000 151</t>
  </si>
  <si>
    <t>Межбюджетные трансферты, передаваемые бюджетам городских округов на выплату региональной доплаты к пенсии</t>
  </si>
  <si>
    <t>2 02 04028 04 0000 151</t>
  </si>
  <si>
    <t>Межбюджетные трансферты, передаваемые бюджетам городских округов на реализацию природоохранных мероприятий</t>
  </si>
  <si>
    <t>2 02 04029 04 0000 151</t>
  </si>
  <si>
    <t>Межбюджетные трансферты, передаваемые бюджетам городских округов на реализацию дополнительных мероприятий, в сфере занятости населения</t>
  </si>
  <si>
    <t>2 02 04034 04 0001 151</t>
  </si>
  <si>
    <t>Межбюджетные трансферты,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</si>
  <si>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2 02 04034 04 0002 151</t>
  </si>
  <si>
    <t>Межбюджетные трансферты,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</si>
  <si>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2 02 04039 04 0000 151</t>
  </si>
  <si>
    <t>Межбюджетные трансферты, передаваемые бюджетам городских округов на  премирование регионов - победителей фестиваля "Кавказские игры"</t>
  </si>
  <si>
    <t>2 02 04041 04 0000 151</t>
  </si>
  <si>
    <t>Межбюджетные трансферты, передаваемые бюджетам городских округов,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</si>
  <si>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2 02 04056 04 0000 151</t>
  </si>
  <si>
    <t>Межбюджетные трансферты,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t>
  </si>
  <si>
    <t>2 02 04059 04 0000 151</t>
  </si>
  <si>
    <t>Межбюджетные трансферты, передаваемые бюджетам городских округов на поощрение достижения наилучших показателей деятельности органов местного самоуправления</t>
  </si>
  <si>
    <t>2 02 04061 04 0000 151</t>
  </si>
  <si>
    <t>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</si>
  <si>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2 02 04067 04 0000 151</t>
  </si>
  <si>
    <t>Межбюджетные трансферты, передаваемые бюджетам городских округов на поддержку экономического и социального развития коренных малочисленных народов Севера, Сибири и Дальнего Востока</t>
  </si>
  <si>
    <t>2 02 04070 04 0000 151</t>
  </si>
  <si>
    <t>Межбюджетные трансферты, передаваемые бюджетам городских округов на государственную поддержку (грант) комплексного развития региональных и муниципальных учреждений культуры</t>
  </si>
  <si>
    <t>2 02 04071 04 0000 151</t>
  </si>
  <si>
    <t>Межбюджетные трансферты, передаваемые бюджетам городских округов на государственную поддержку (грант) больших, средних и малых городов - центров культуры и туризма</t>
  </si>
  <si>
    <t>2 02 04072 04 0000 151</t>
  </si>
  <si>
    <t>Межбюджетные трансферты, передаваемые бюджетам городских округов на государственную поддержку (грант) реализации лучших событийных региональных и межрегиональных проектов в рамках развития культурно-познавательного туризма</t>
  </si>
  <si>
    <t>2 02 04073 04 0000 151</t>
  </si>
  <si>
    <t>Межбюджетные трансферты, передаваемые бюджетам городских округов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</si>
  <si>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2 02 04080 04 0000 151</t>
  </si>
  <si>
    <t>Межбюджетные трансферты, передаваемые бюджетам городских округов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</si>
  <si>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2 02 04081 04 0000 151</t>
  </si>
  <si>
    <t>Межбюджетные трансферты, передаваемые бюджетам городских округов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</si>
  <si>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2 02 04999 04 0000 151</t>
  </si>
  <si>
    <t>Прочие межбюджетные трансферты, передаваемые бюджетам городских округов</t>
  </si>
  <si>
    <t>2 07 04010 04 0000 180</t>
  </si>
  <si>
    <t xml:space="preserve">Безвозмездные поступления от  физических   и   юридическ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
</t>
  </si>
  <si>
    <t>2 07 04020 04 0000 180</t>
  </si>
  <si>
    <t xml:space="preserve">Поступления от  денежных  пожертвований,  предоставляемых    физическими    лицами  получателям средств  бюджетов  городских  округов
</t>
  </si>
  <si>
    <t>2 07 04050 04 0000 180</t>
  </si>
  <si>
    <t xml:space="preserve">Прочие   безвозмездные   поступления   в бюджеты городских округов
</t>
  </si>
  <si>
    <t>2 08 04000 04 0000 180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</si>
  <si>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</si>
  <si>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2 18 04030 04 0000 180</t>
  </si>
  <si>
    <t xml:space="preserve">Доходы бюджетов  городских  округов  от  возврата иными организациями остатков субсидий  прошлых   лет </t>
  </si>
  <si>
    <t>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</si>
  <si>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</si>
  <si>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Приложение № 1 к перечню главных администраторов доходов бюджета муниципального образования города Радужный, поступающих в бюджет муниципального образования города Радужный, администрирование которых осуществляют органы исполнительной власти Российской Федерации</t>
  </si>
  <si>
    <t>Межрайонная ИФНС России №6 по Ханты - Мансийскому автономному округу - Югре</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</si>
  <si>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</si>
  <si>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</si>
  <si>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</si>
  <si>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</si>
  <si>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</si>
  <si>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</si>
  <si>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</si>
  <si>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</si>
  <si>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1 05 01011 01 0000 110</t>
  </si>
  <si>
    <t>Налог, взимаемый с налогоплательщиков, выбравших в качестве объекта налогообложения  доходы**</t>
  </si>
  <si>
    <t>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</si>
  <si>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</si>
  <si>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1 05 01021 01 0000 110</t>
  </si>
  <si>
    <t>Налог, взимаемый с налогоплательщиков, выбравших в качестве объекта налогообложения доходы, уменьшенные на величину расходов**</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</si>
  <si>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</si>
  <si>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</si>
  <si>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1 05 01050 01 0000 110</t>
  </si>
  <si>
    <t>Минимальный налог, зачисляемый в бюджеты субъектов Российской Федерации**</t>
  </si>
  <si>
    <t>1 05 02010 02 0000 110</t>
  </si>
  <si>
    <t>Единый налог на вмененный доход для отдельных видов деятельности**</t>
  </si>
  <si>
    <t>1 05 02020 02 0000 110</t>
  </si>
  <si>
    <t>Единый налог на вмененный доход для отдельных видов деятельности (за налоговые периоды, истекшие до 1 января 2011 года)*,**</t>
  </si>
  <si>
    <t>1 05 03010 01 0000 110</t>
  </si>
  <si>
    <t>Единый сельскохозяйственный налог **</t>
  </si>
  <si>
    <t>1 05 03020 01 0000 110</t>
  </si>
  <si>
    <t>Единый сельскохозяйственный налог (за налоговые периоды, истекшие до 1 января 2011 года) **</t>
  </si>
  <si>
    <t>182</t>
  </si>
  <si>
    <t>1 05 04010 02 0000 110</t>
  </si>
  <si>
    <t>Налог, взимаемый в связи с применением патентной системы налогообложения, зачисляемый в бюджеты городских округов **</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</si>
  <si>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</si>
  <si>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</si>
  <si>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1 06 06032 04 0000 110</t>
  </si>
  <si>
    <t>Земельный налог с организаций, обладающих земельным участком, расположенным в границах городских округов</t>
  </si>
  <si>
    <t>1 06 06042 04 0000 110</t>
  </si>
  <si>
    <t>Земельный налог с физических лиц, обладающих земельным участком, расположенным в границах городских округов</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</si>
  <si>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</si>
  <si>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</si>
  <si>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1 09 03022 01 0000 110</t>
  </si>
  <si>
    <t>Платежи за добычу углеводородного сырья*,**</t>
  </si>
  <si>
    <t>1 09 03025 01 0000 110</t>
  </si>
  <si>
    <t>Платежи за добычу других полезных ископаемых*,**</t>
  </si>
  <si>
    <t>1 09 04052 04 0000 110</t>
  </si>
  <si>
    <t>Земельный налог (по обязательствам, возникшим до 1 января 2006 года), мобилизуемый на территориях городских округов**</t>
  </si>
  <si>
    <t xml:space="preserve"> 1 09 07012 04 0000 110</t>
  </si>
  <si>
    <t>Налог на рекламу, мобилизуемый на территориях городских округов**</t>
  </si>
  <si>
    <t xml:space="preserve"> 1 09 07032 04 0000 110</t>
  </si>
  <si>
    <t xml:space="preserve">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 </t>
  </si>
  <si>
    <t xml:space="preserve"> 1 09 07042 04 0000 110</t>
  </si>
  <si>
    <t>Лицензионный сбор за право торговли спиртными напитками, мобилизуемый на территориях городских округов**</t>
  </si>
  <si>
    <t xml:space="preserve"> 1 09 07052 04 0000 110</t>
  </si>
  <si>
    <t>Прочие местные налоги и сборы, мобилизуемые на территориях городских округов**</t>
  </si>
  <si>
    <t>1 09 11010 02 0000 110</t>
  </si>
  <si>
    <t>Налог, взимаемый в виде стоимости патента в связи с применением упрощенной системы налогообложения**</t>
  </si>
  <si>
    <t>1 09 11020 02 0000 110</t>
  </si>
  <si>
    <t>Налог, взимаемый в виде стоимости патента в связи с применением упрощенной системы налогообложения (за налоговые периоды, истекшие до 1 января 2011 года)*,**</t>
  </si>
  <si>
    <t xml:space="preserve"> 1 16 03010 01 0000 140</t>
  </si>
  <si>
    <t xml:space="preserve">Денежные взыскания (штрафы) за нарушение   законодательства  о  налогах  и  сборах, предусмотренные   статьями   116,   118, пунктом  2  статьи  119,  статьей 119.1,пунктами 1 и 2 статьи 120,        статьями 125,  126,  128,  129,  129.1, статьями 129.4, 132,  133,  134,   135, 135.1   и  135.2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 ***
</t>
  </si>
  <si>
    <t xml:space="preserve">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</si>
  <si>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</si>
  <si>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1 16 06000 01 0000 140                    </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</si>
  <si>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</si>
  <si>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 xml:space="preserve"> 1 16 43000 01 0000 140                    </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</si>
  <si>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</si>
  <si>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Прочие поступления от денежных взысканий (штрафов) и иных сумм в возмещение ущерба, зачисляемые в бюджеты городских округов ***</t>
  </si>
  <si>
    <t>048</t>
  </si>
  <si>
    <t>Управление Федеральной службы по надзору в сфере природопользования (Росприроднадзора) по Ханты-Мансийскому автономному округу - Югре</t>
  </si>
  <si>
    <t>1 12 01010 01 0000 120</t>
  </si>
  <si>
    <t>Плата за выбросы загрязняющих веществ в атмосферный воздух стационарными объектами ***</t>
  </si>
  <si>
    <t>1 12 01020 01 0000 120</t>
  </si>
  <si>
    <t>Плата за выбросы загрязняющих веществ в атмосферный воздух передвижными объектами ***</t>
  </si>
  <si>
    <t>1 12 01030 01 0000 120</t>
  </si>
  <si>
    <t>Плата за сбросы загрязняющих веществ в водные обьекты ***</t>
  </si>
  <si>
    <t>1 12 01040 01 0000 120</t>
  </si>
  <si>
    <t>Плата за размещение отходов производства и потребления ***</t>
  </si>
  <si>
    <t>1 12 01050 01 0000 120</t>
  </si>
  <si>
    <t>Плата за инные виды негативного воздействия на окружающую среду ***</t>
  </si>
  <si>
    <t>1 12 01070 01 0000 120</t>
  </si>
  <si>
    <t>Плата за выбросы загрязняющих веществ , образующихся при сжигании на факельных установках и (или) рассеивании попутного нефтяного газа ***</t>
  </si>
  <si>
    <t xml:space="preserve"> 1 16 25010 01 0000 140</t>
  </si>
  <si>
    <t>Денежные взыскания (штрафы) за нарушение законодательства  Российской Федерации о недрах***</t>
  </si>
  <si>
    <t xml:space="preserve"> 1 16 25020 01 0000 140</t>
  </si>
  <si>
    <t>Денежные взыскания (штрафы) за нарушение законодательства  Российской Федерации об особо охраняемых природных территориях***</t>
  </si>
  <si>
    <t xml:space="preserve"> 1 16 25030 01 0000 140</t>
  </si>
  <si>
    <t>Денежные взыскания (штрафы) за нарушение законодательства Российской Федерации об охране и использовании животного мира***</t>
  </si>
  <si>
    <t xml:space="preserve"> 1 16 25040 01 0000 140</t>
  </si>
  <si>
    <t>Денежные взыскания (штрафы) за нарушение законодательства  об экологической экспертизе***</t>
  </si>
  <si>
    <t xml:space="preserve"> 1 16 25050 01 0000 140</t>
  </si>
  <si>
    <t>Денежные взыскания (штрафы) за нарушение законодательства  в области охраны окружающей среды***</t>
  </si>
  <si>
    <t xml:space="preserve"> 1 16 25060 01 0000 140</t>
  </si>
  <si>
    <t>Денежные взыскания (штрафы) за нарушение земельного законодательства***</t>
  </si>
  <si>
    <t xml:space="preserve"> 1 16 25073 04 0000 140</t>
  </si>
  <si>
    <t>Денежные взыскания (штрафы) за нарушение лесного законодательства на лесных участках, находящихся в  собственности  городских округов***</t>
  </si>
  <si>
    <t xml:space="preserve"> 1 16 25084 04 0000 140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</si>
  <si>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</si>
  <si>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 xml:space="preserve"> 1 16 35020 04 0000 140</t>
  </si>
  <si>
    <t>Суммы по искам о возмещении вреда, причиненного окружающей среде, подлежащие зачислению в бюджеты городских округов***</t>
  </si>
  <si>
    <t>Прочие поступления от денежных взысканий (штрафов) и иных сумм в возмещение ущерба, зачисляемые в бюджеты городских округов***</t>
  </si>
  <si>
    <t xml:space="preserve">Управление Федерального казначейства по  Ханты-Мансийскому автономному округу-Югре </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</si>
  <si>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</si>
  <si>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</si>
  <si>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</si>
  <si>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</si>
  <si>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</si>
  <si>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</si>
  <si>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</si>
  <si>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</si>
  <si>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106</t>
  </si>
  <si>
    <t>Межрегиональное управление государственного автодорожного надзора по Ханты-Мансийскому автономному округу -Югре и Ямало-Ненецкому автономному округу Федеральной службы по надзору в сфере транспорта</t>
  </si>
  <si>
    <t>1 16 25050 01 0000 140</t>
  </si>
  <si>
    <t>Денежные взыскания (штрафы) за  нарушение законодательства в области охраны окружающей среды***</t>
  </si>
  <si>
    <t>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</si>
  <si>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t>
  </si>
  <si>
    <t>1 16 30030 01 0000 140</t>
  </si>
  <si>
    <t xml:space="preserve"> Прочие денежные взыскания (штрафы) за  правонарушения в области дорожного движения***</t>
  </si>
  <si>
    <t>Прочие поступления от денежных взысканий (штрафов) и иных сумм в возмещение ущерба, зачисляемые в  бюджеты городских округов***</t>
  </si>
  <si>
    <t>Управление Федеральной службы по надзору в сфере  защиты прав потребителей и благополучия человека по Ханты -Мансийскому автономному округу - Югре</t>
  </si>
  <si>
    <t>141</t>
  </si>
  <si>
    <t xml:space="preserve">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</si>
  <si>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</si>
  <si>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 xml:space="preserve"> 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</si>
  <si>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</si>
  <si>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</si>
  <si>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</si>
  <si>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в области охраны окружающей среды***</t>
  </si>
  <si>
    <t>Денежные взыскания (штрафы) за нарушение водного законодательства на водных объектах, находящихся в  собственности городских округов***</t>
  </si>
  <si>
    <t xml:space="preserve"> 1 16 28000 01 0000 140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</si>
  <si>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</si>
  <si>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1 16 43000 01 0000 140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</si>
  <si>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</si>
  <si>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Ханты-Мансийскому автономному округу - Югре</t>
  </si>
  <si>
    <t>177</t>
  </si>
  <si>
    <t>Денежные взыскания ( штрафы) за нарушение законодательства в области охраны окружающей среды***</t>
  </si>
  <si>
    <t xml:space="preserve">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</si>
  <si>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</si>
  <si>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Управление Министерства внутренних дел Российской Федерации по Ханты-Мансийскому автономному округу - Югре</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</si>
  <si>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t>
  </si>
  <si>
    <t xml:space="preserve"> Прочие денежные взыскания (штрафы) за правонарушения в области дорожного движения ***</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</si>
  <si>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
</t>
  </si>
  <si>
    <t>Управление Государственной инспекции безопасности дорожного движения Управления внутренних дел по Ханты-Мансийскому автономному округу - Югре</t>
  </si>
  <si>
    <t>Управление Федеральной миграционной службы по Ханты-Мансийскому автономному округу - Югре</t>
  </si>
  <si>
    <t>Прочие поступления от денежных взысканий (штрафов) и иных сумм в возмещение ущерба, зачисляемые в  бюджеты городских округов ***</t>
  </si>
  <si>
    <t>Управление Федеральной службы государственной регистрации, кадастра и картографии по Ханты-Мансийскому автономному округу-Югре</t>
  </si>
  <si>
    <t>Денежные взыскания (штрафы) за нарушение земельного законодательства ***</t>
  </si>
  <si>
    <t>Управление Федеральной службы судебных приставов по Ханты-Мансийскому автономному округу – Югре</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</si>
  <si>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</si>
  <si>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Северо-Уральское управление Федеральной службы по экологическому, технологическому и атомному надзору</t>
  </si>
  <si>
    <t xml:space="preserve"> 1 16 45000 01 0000 140</t>
  </si>
  <si>
    <t>Денежные взыскания (штрафы) за нарушение законодательства Российской Федерации о промышленной безопасности ***</t>
  </si>
  <si>
    <t>Приложение № 2 к перечню главных администраторов доходов бюджета муниципального образования города Радужный, поступающих в бюджет муниципального образования города Радужный, администрирование которых осуществляют органы исполнительной власти субъекта Российской Федерации</t>
  </si>
  <si>
    <t>130</t>
  </si>
  <si>
    <t>Служба по контролю и надзору в сфере здравоохранения Ханты-Мансийского автономного округа-Югры</t>
  </si>
  <si>
    <t>Прочие поступления от денежных взысканий (штрафов) и иных сумм в возмещение ущерба, зачисляемые в бюджеты городских округов</t>
  </si>
  <si>
    <t>161</t>
  </si>
  <si>
    <t>Управление Федеральной антимонопольной службы по Ханты-Мансийскому автономному округу - Югре</t>
  </si>
  <si>
    <t>1 16 33040 04 0000 140</t>
  </si>
  <si>
    <t>Денежные взыскания (штрафы) за нарушения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</si>
  <si>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Служба государственного надзора за техническим состоянием самоходных машин и других видов техники Ханты-Мансийского автономного округа - Югры</t>
  </si>
  <si>
    <t>170</t>
  </si>
  <si>
    <t xml:space="preserve">1 08 07141 01 0000 110              </t>
  </si>
  <si>
    <t xml:space="preserve">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t>
  </si>
  <si>
    <t xml:space="preserve">1 08 07142 01 0000 110              </t>
  </si>
  <si>
    <t xml:space="preserve">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t>
  </si>
  <si>
    <t>Служба по контролю и надзору в сфере образования Ханты-Мансийского автономного округа-Югры</t>
  </si>
  <si>
    <t>530</t>
  </si>
  <si>
    <t>Служба по контролю и надзору в сфере охраны окружающей среды, объектов животного мира и лесных отношений Ханты-Мансийского автономного округа - Югры</t>
  </si>
  <si>
    <t>1 16 25030 01 0000 140</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</si>
  <si>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</si>
  <si>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в области охраны окружающей среды</t>
  </si>
  <si>
    <t>1 16 35020 04 0000 140</t>
  </si>
  <si>
    <t>Суммы по искам о возмещении вреда, причиненного окружающей среде, подлежащие зачислению в бюджеты городских округов</t>
  </si>
  <si>
    <t>Ветеринарная служба Ханты-Мансийского автономного округа-Югры</t>
  </si>
  <si>
    <t>660</t>
  </si>
  <si>
    <t>Служба контроля Ханты-Мансийского автономного округа -Югры</t>
  </si>
  <si>
    <t>Денежные взыскания (штрафы) за нарушения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</si>
  <si>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В части доходов, зачисляемых в бюджет муниципального образования города Радужный</t>
  </si>
  <si>
    <t>**  В платежных поручениях  в 14-17 разрядах плательщики указывают код подвида доходов 1000, 2000, 3000 в зависимости от вида обязательства плательщика. По коду бюджетной классификации с применением кода подвида доходов 4000 (прочие поступления) учитываются поступления при заполнении плательщиками платежных документов с указанием кода подвида, отличного от  1000, 2000, 3000. Уплата процентов, начисленных при нарушении срока возврата налога (сбора), страховых взносов в бюджеты государственных внебюджетных фондов, и процентов, начисленных на сумму излишне взысканного налога (сбора), страховых взносов на обязательное пенсионное страхование подлежит отражению по коду подвида доходов 5000 соответствующего кода налога (сбора), страховых взносов на обязательное пенсионное страхование классификации доходов бюджетов.</t>
  </si>
  <si>
    <t xml:space="preserve">*** В платежных поручениях  в 14-17 разрядах плательщики указывают код подвида доходов 6000, 7000.                                                                                                                                                                                                                             6000 - федеральные государственные органы, Банк России, органы управления государственными внебюджетными фондами Российской Федерации;
7000 - федеральные казенные учреждения,
</t>
  </si>
  <si>
    <t>Доходы бюджета городского округа Радужный по группам и подгруппам и статьям классификации доходов бюджетов Российской Федерации  на 2015 год и плановый период 2016-2017 годы.</t>
  </si>
  <si>
    <t>Код дохода</t>
  </si>
  <si>
    <t xml:space="preserve"> НАЛОГОВЫЕ И НЕНАЛОГОВЫЕ  ДОХОДЫ</t>
  </si>
  <si>
    <t>000 1 00 00000 00 0000 000</t>
  </si>
  <si>
    <t>НАЛОГОВЫЕ  ДОХОДЫ</t>
  </si>
  <si>
    <t>000 1 00 00000 00 0000 110</t>
  </si>
  <si>
    <t>в т.ч.</t>
  </si>
  <si>
    <t>Налоги на прибыль, доходы</t>
  </si>
  <si>
    <t xml:space="preserve">   000 1 01 00000 00 0000 000 </t>
  </si>
  <si>
    <t>Налог на доходы физических лиц</t>
  </si>
  <si>
    <t>000 1 01 02000 01 0000 110</t>
  </si>
  <si>
    <t>Акцизы по подакцизным товарам (продукции), производимым на территории Российской Федерации</t>
  </si>
  <si>
    <t>000 1 03 02000 01 0000 110</t>
  </si>
  <si>
    <t>Налоги на совокупный доход</t>
  </si>
  <si>
    <t>000 1 05 00000 00 0000 000</t>
  </si>
  <si>
    <t xml:space="preserve">Налог, взимаемый в связи с применением упрощенной системы налогообложения </t>
  </si>
  <si>
    <t>000 1 05 01000 00 0000 110</t>
  </si>
  <si>
    <t>Единый налог на вмененный доход для отдельных видов деятельности</t>
  </si>
  <si>
    <t>000 1 05 02000 02 0000 110</t>
  </si>
  <si>
    <t>Единый сельскохозяйственный налог</t>
  </si>
  <si>
    <t>000 1 05 03000 01 0000 110</t>
  </si>
  <si>
    <t>Налог, взимаемый в связи с применением патентной системы налогообложения</t>
  </si>
  <si>
    <t>000 1 05 04000 02 0000 110</t>
  </si>
  <si>
    <t>Налоги на  имущество</t>
  </si>
  <si>
    <t>000 1 06 00000 00 0000 000</t>
  </si>
  <si>
    <t>Налог на имущество физических лиц</t>
  </si>
  <si>
    <t>000 1 06 01000 00 0000 110</t>
  </si>
  <si>
    <t>Земельный налог</t>
  </si>
  <si>
    <t>000 1 06 06000 00 0000 110</t>
  </si>
  <si>
    <t>Государственная пошлина</t>
  </si>
  <si>
    <t>000 1 08 00000 00 0000 000</t>
  </si>
  <si>
    <t>Задолженность и перерасчеты по отмененным налогам, сборам и инным обязательным платежам</t>
  </si>
  <si>
    <t>000 1 09 00000 00 0000 000</t>
  </si>
  <si>
    <t>НЕНАЛОГОВЫЕ  ДОХОДЫ</t>
  </si>
  <si>
    <t>000 1 00 00000 00 0000 120</t>
  </si>
  <si>
    <t xml:space="preserve">Доходы от использования имущества находящегося в государственной и муниципальной собственности </t>
  </si>
  <si>
    <t>000 1 11 00000 00 0000 000</t>
  </si>
  <si>
    <t>Платежи при пользовании природными ресурсами</t>
  </si>
  <si>
    <t>000 1 12 00000 00 0000 000</t>
  </si>
  <si>
    <t>Доходы от оказания платных услуг (работ) и компенсации затрат государства</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</si>
  <si>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</si>
  <si>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</si>
  <si>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</si>
  <si>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</si>
  <si>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</si>
  <si>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</si>
  <si>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</si>
  <si>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</si>
  <si>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</si>
  <si>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</si>
  <si>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</si>
  <si>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бюджетам городских округов на выравнивание бюджетной обеспеченности</t>
  </si>
  <si>
    <t xml:space="preserve">    000 2 02 01001 04 0000 151</t>
  </si>
  <si>
    <t>Субсидии бюджетам бюджетной системы Российской Федерации (межбюджетные субсидии)</t>
  </si>
  <si>
    <t>000 2 02 02000 00 0000 151</t>
  </si>
  <si>
    <t>Субвенции бюджетам субъектов Российской Федерации и муниципальных образований</t>
  </si>
  <si>
    <t>000 2 02 03000 00 0000 151</t>
  </si>
  <si>
    <t>Иные межбюджетные трансферты</t>
  </si>
  <si>
    <t>000 2 02 04000 00 0000 151</t>
  </si>
  <si>
    <t>Реализация мероприятий подпрограммы  "Общегородские мероприятия для отдельных категорий граждан"  муниципальной программы "Социальная поддержка жителей города Радужный на 2014-2020 годы"</t>
  </si>
  <si>
    <t>5229001</t>
  </si>
  <si>
    <t>Подпрограмма "Стимулирование жителей города к повышению качества жизни" муниципальной программы "Социальная поддержка жителей города Радужный на 2014-2020 годы"</t>
  </si>
  <si>
    <t>5230000</t>
  </si>
  <si>
    <t>Реализация мероприятий подпрограммы  "Стимулирование жителей города к повышению качества жизни"  муниципальной программы "Социальная поддержка жителей города Радужный на 2014-2020 годы"</t>
  </si>
  <si>
    <t>5239001</t>
  </si>
  <si>
    <t>Муниципальная программа "Доступная среда в городе Радужный на 2014-2020 годы"</t>
  </si>
  <si>
    <t>5300000</t>
  </si>
  <si>
    <t>Реализация мероприятий муниципальной программы "Доступная среда в городе Радужный на 2014-2020 годы"</t>
  </si>
  <si>
    <t>5309001</t>
  </si>
  <si>
    <t>Подпрограмма "Организация занятий физической культурой и спортом  в  спортивных учреждениях города Радужного" муниципальной программы "Развитие физической культуры и спорта в городе Радужный на 2014-2020 годы"</t>
  </si>
  <si>
    <t>5520000</t>
  </si>
  <si>
    <t>Расходы на обеспечение деятельности (оказание услуг) муниципальных учреждений спорта в рамках подпрограммы "Организация занятий физической культурой и спортом  в  спортивных учреждениях города Радужного" муниципальной программы "Развитие физической культуры и спорта в городе Радужный на 2014-2020 годы"</t>
  </si>
  <si>
    <t>5520759</t>
  </si>
  <si>
    <t>Реализация мероприятий  подпрограммы "Развитие массовой физической культуры и спорта  в  городе Радужный" муниципальной программы "Развитие физической культуры и спорта в городе Радужный на 2014-2020 годы"</t>
  </si>
  <si>
    <t>5519001</t>
  </si>
  <si>
    <t>Субвенции на осуществление отдельного государственного полномочия ХМАО-Югры по присвоению спортивных разрядов и квалификационнных категорий спортивных судей в рамках подпрограммы "Развитие массовой физической культуры и спорта  в  городе Радужный" муниципальной программы "Развитие физической культуры и спорта в городе Радужный на 2014-2020 годы"</t>
  </si>
  <si>
    <t>5515530</t>
  </si>
  <si>
    <t>Подпрограмма "Управление отраслью физической культуры и спорта в городе Радужный" муниципальной программы "Развитие физической культуры и спорта в городе Радужный на 2014-2020 годы"</t>
  </si>
  <si>
    <t>5540000</t>
  </si>
  <si>
    <t>Расходы на обеспечение функций органов местного самоуправления в рамках подпрограммы "Управление отраслью физической культуры и спорта в городе Радужный" муниципальной программы "Развитие физической культуры и спорта в городе Радужный на 2014-2020 годы"</t>
  </si>
  <si>
    <t>5540204</t>
  </si>
  <si>
    <t>Подпрограмма "Управление муниципальным долгом города Радужный" муниципальной программы "Управление муниципальными финансами в городе Радужный в 2014-2020 годах"</t>
  </si>
  <si>
    <t>6520000</t>
  </si>
  <si>
    <t>Реализация мероприятий подпрограммы "Управление муниципальным долгом города Радужный" муниципальной программы "Управление муниципальными финансами в городе Радужный в 2014-2020 годах"</t>
  </si>
  <si>
    <t>6529001</t>
  </si>
  <si>
    <t>Обслуживание государственного (муниципального) долга</t>
  </si>
  <si>
    <t>700</t>
  </si>
  <si>
    <t>Обслуживание муниципального долга</t>
  </si>
  <si>
    <t>730</t>
  </si>
  <si>
    <t>Ведомственная структура расходов бюджета города Радужный на 2015 год</t>
  </si>
  <si>
    <t>Коды</t>
  </si>
  <si>
    <t>Ведомство</t>
  </si>
  <si>
    <t>Ведомственной классификации</t>
  </si>
  <si>
    <t>целевая статья</t>
  </si>
  <si>
    <t>вид расхода</t>
  </si>
  <si>
    <t>Дума города Радужный</t>
  </si>
  <si>
    <t>Фонд оплаты труда государственных (муниципальных) органов и взносы по обязательному социальному страхованию</t>
  </si>
  <si>
    <t>121</t>
  </si>
  <si>
    <t>Иные выплаты персоналу государственных (муниципальных) органов, за исключением фонда оплаты труда</t>
  </si>
  <si>
    <t>122</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</si>
  <si>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</si>
  <si>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</si>
  <si>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Закупка товаров, работ, услуг в сфере информационно-коммуникационных технологий</t>
  </si>
  <si>
    <t>242</t>
  </si>
  <si>
    <t>Прочая закупка товаров, работ и услуг для обеспечения государственных (муниципальных) нужд</t>
  </si>
  <si>
    <t>244</t>
  </si>
  <si>
    <t>Уплата налога на имущество организаций и земельного налога</t>
  </si>
  <si>
    <t>851</t>
  </si>
  <si>
    <t>Уплата прочих налогов, сборов</t>
  </si>
  <si>
    <t>852</t>
  </si>
  <si>
    <t xml:space="preserve"> Администрация города Радужный</t>
  </si>
  <si>
    <t>Фонд оплаты труда казенных учреждений и взносы по обязательному социальному страхованию</t>
  </si>
  <si>
    <t>111</t>
  </si>
  <si>
    <t>Иные выплаты персоналу казенных учреждений, за исключением фонда оплаты труда</t>
  </si>
  <si>
    <t>112</t>
  </si>
  <si>
    <t>Закупка товаров, работ, услуг в целях капитального ремонта государственного (муниципального) имущества</t>
  </si>
  <si>
    <t>243</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</si>
  <si>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</si>
  <si>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</si>
  <si>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Бюджетные инвестиции в объекты капитального строительства государственной (муниципальной) собственности</t>
  </si>
  <si>
    <t>414</t>
  </si>
  <si>
    <t xml:space="preserve"> Улица  Бульварная</t>
  </si>
  <si>
    <t xml:space="preserve"> Улица  Детская</t>
  </si>
  <si>
    <t xml:space="preserve"> Улица Детская</t>
  </si>
  <si>
    <t>Уплата иных платежей</t>
  </si>
  <si>
    <t>853</t>
  </si>
  <si>
    <t xml:space="preserve"> Субсидии на приобретение жилья, проектирование и строительство объектов инженерной инфраструктуры территорий, предназначенных для  жилищного строительства в рамках подпрограммы "Содействие развитию жилищного строительства" муниципальной программы "Обеспечение доступным и комфортным жильем жителей Ханты-Мансийского автономного округа – Югры в 2014–2020 годах"  «Строительство и реконструкция проездов по улице Брусничная »</t>
  </si>
  <si>
    <t xml:space="preserve"> "Внутриквартальный проезд" по адресу: г. Радужный, 10 микрорайон, от улицы Новая до улицы Бульварная, до участка №4 автомобильной дороги от моста через реку Аган до поворота на Тагринское месторождение</t>
  </si>
  <si>
    <t xml:space="preserve"> Строительство и реконструкция проездов по улице Брусничная</t>
  </si>
  <si>
    <t xml:space="preserve"> Реализация мероприятий муниципальной  программы "Развитие физической культуры и спорта в  городе Радужный на 2014-2020 годы"  Оборудование канатной дороги ( г.Радужный, 8 км а/дороги  г.Радужный - Северо-Варьеганское месторождение  (ПИР))</t>
  </si>
  <si>
    <t>Пособия, компенсации и иные социальные выплаты гражданам, кроме публичных нормативных обязательств</t>
  </si>
  <si>
    <t>321</t>
  </si>
  <si>
    <t>Пособия, компенсации, меры социальной поддержки по публичным нормативным обязательствам</t>
  </si>
  <si>
    <t>313</t>
  </si>
  <si>
    <t>Приобретение товаров, работ, услуг в пользу граждан в целях их социального обеспечения</t>
  </si>
  <si>
    <t>323</t>
  </si>
  <si>
    <t>Комитет финансов администрации города Радужный</t>
  </si>
  <si>
    <t>Комитет по управлению муниципальным имуществом администрации города Радужный</t>
  </si>
  <si>
    <t>Бюджетные инвестиции на приобретение объектов недвижимого имущества в государственную (муниципальную) собственность</t>
  </si>
  <si>
    <t>412</t>
  </si>
  <si>
    <t>Субсидии гражданам на приобретение жилья</t>
  </si>
  <si>
    <t>322</t>
  </si>
  <si>
    <t>управление образования и молодежной политики администрации города Радужный.</t>
  </si>
  <si>
    <t>Субсидии автономным учреждениям на иные цели</t>
  </si>
  <si>
    <t>622</t>
  </si>
  <si>
    <t>Субсидии бюджетным учреждениям на иные цели</t>
  </si>
  <si>
    <t>612</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</si>
  <si>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</si>
  <si>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</si>
  <si>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</si>
  <si>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</si>
  <si>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Управление культуры и искусства администрации города Радужный</t>
  </si>
  <si>
    <t>Комитет по физической культуре и спорту администрации города Радужный</t>
  </si>
  <si>
    <t xml:space="preserve">Перечень муниципальных программ города Радужный  с объемами бюджетных ассигнований на их финансирование на 2015 год 
</t>
  </si>
  <si>
    <t>Вед</t>
  </si>
  <si>
    <t>2015 год</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</si>
  <si>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</si>
  <si>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 xml:space="preserve">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</si>
  <si>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Муниципальная программа города Радужный "Социально-экономическое развитие, инвестиции муниципального образования город Радужный 2014-2020 годы"</t>
  </si>
  <si>
    <t>7000000</t>
  </si>
  <si>
    <t xml:space="preserve">  </t>
  </si>
  <si>
    <t>Ведомственные целевые программы города Радужный на 2015 год</t>
  </si>
  <si>
    <t>Приложение №10</t>
  </si>
  <si>
    <t>ПЕРЕЧЕНЬ</t>
  </si>
  <si>
    <t>СУБСИДИЙ И ОБЪЕМ БЮДЖЕТНЫХ АССИГНОВАНИЙ, НАПРАВЛЯЕМЫХ НА ПРЕДОСТАВЛЕНИЕ СУБСИДИЙ В 2015 ГОДУ</t>
  </si>
  <si>
    <t xml:space="preserve"> ( тыс. рублей)</t>
  </si>
  <si>
    <t>Оказание поддержки  общественным объединениям пожарной охраны</t>
  </si>
  <si>
    <t>Оказание поддержки  гражданам и их объединениям, учавствующим в охране общественного порядка, создания условий для деятельности народных дружин</t>
  </si>
  <si>
    <t xml:space="preserve"> Возмещение расходов, связанных с организацией пассажирских перевозок автотранспортом общего пользования на территории муниципального образования по тарифам, не обеспечивающим возмещение издержек.</t>
  </si>
  <si>
    <t xml:space="preserve">  Возмещение части затрат Субъектов, осуществляющих производство и реализацию товаров и услуг в социально-значимых видах деятельности, по арендной плате по договорам аренды нежилых помещений.</t>
  </si>
  <si>
    <t>Возмещение части затрат Субъектов, по приобретению оборудования ( основных средств) и лицензионных программных продуктов.</t>
  </si>
  <si>
    <t>Грантовая поддержка предпринимателей</t>
  </si>
  <si>
    <t>Оказание финансовой поддержки социально ориентированным некоммерческим организациям</t>
  </si>
  <si>
    <t>Возмещение затрат по оснащению общедомовыми приборами учета энергетических ресурсов и воды за жилые и нежилые помещения, находящиеся в муниципальной собственности, расположенные в многоквартирных домах</t>
  </si>
  <si>
    <t>Возмещение затрат, связанных с предоставлением населению жилищных услуг по тарифам, не обеспечивающим возмещение издержек.</t>
  </si>
  <si>
    <t>Содействие проведению капитального ремонта общего имущества многоквартирных жилых домов</t>
  </si>
  <si>
    <t>Возмещение расходов по проведению капитального  ремонта (с заменой) систем теплоснабжения, водоснабжения и водоотведения для подготовки к осенне-зимнему периоду</t>
  </si>
  <si>
    <t>Компенсация процентных ставок по привлеченным кредитным ресурсам для реализации инвестиционных программ организаций  коммунального комплекса</t>
  </si>
  <si>
    <t>Возмещение затрат, связанных с предоставленим населению услуг по вывозу жидких бытовых отходов по тарифам, не обеспечивающим возмещение издержек.</t>
  </si>
  <si>
    <t xml:space="preserve">  Возмещение затрат на содержание мест захоронения и на погребения ( захоронения) безродных</t>
  </si>
  <si>
    <t xml:space="preserve">  Возмещение затрат по перевозке пассажиров, страдающих хронической почечной недостаточностью, получающих программный гемодиализ   в Окружной детской клинической больнице  г. Нижневартовск и обратное возвращение пассажиров по месту жительства.</t>
  </si>
  <si>
    <t xml:space="preserve"> Возмещение затрат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 - экономическом и культурном развитии муниципального образования, о развитии его общественной инфраструктуры и иной официальной информации</t>
  </si>
  <si>
    <t>Приложение № 14</t>
  </si>
  <si>
    <t>Программа муниципальных заимствований  города  Радужный  на 2015  год.</t>
  </si>
  <si>
    <t>№п/п</t>
  </si>
  <si>
    <t>Муниципальные внутренние заимствования</t>
  </si>
  <si>
    <t>2015 год,</t>
  </si>
  <si>
    <t>тыс. рублей.</t>
  </si>
  <si>
    <t>1.</t>
  </si>
  <si>
    <t>Кредиты коммерческих банков</t>
  </si>
  <si>
    <t>Остаток на 01.01.2015г.</t>
  </si>
  <si>
    <t>Привлечение</t>
  </si>
  <si>
    <t>Гашение</t>
  </si>
  <si>
    <t>2.</t>
  </si>
  <si>
    <t>Бюджетные кредиты и ссуды других уровней бюджетной системы РФ</t>
  </si>
  <si>
    <t>Приложение № 15</t>
  </si>
  <si>
    <t>Программа муниципальных заимствований  города  Радужный на  плановый период 2016 и 2017 годов.</t>
  </si>
  <si>
    <t>№ п/п</t>
  </si>
  <si>
    <t>Сумма, тыс. рублей.</t>
  </si>
  <si>
    <t>Остаток на 01.01.</t>
  </si>
  <si>
    <t>Программа муниципальных гарантий  городского округа    Радужный на 2015 год.</t>
  </si>
  <si>
    <t>Цель гарантирования</t>
  </si>
  <si>
    <t>Наименования принципала</t>
  </si>
  <si>
    <t>Год возникновения обязательства</t>
  </si>
  <si>
    <t>Сумма  гарантирования на дату возникновения обязательств.</t>
  </si>
  <si>
    <t>Сумма гарантий по состоянию на 01.01.2015ода</t>
  </si>
  <si>
    <t>Сумма выданной гарантии в 2015 году.</t>
  </si>
  <si>
    <t>Наличие права регрессного требования</t>
  </si>
  <si>
    <t>Объем бюджетных ассигнований, предусмотренных на исполнение муниципальных гарантий по возможным гарантийным случаям за счет источнтков финансирования дефицита бюджета городского округа,( тыс. руб)</t>
  </si>
  <si>
    <t>2</t>
  </si>
  <si>
    <t>Программа " Комплексного развития коммунальной инфроструктуры города Радужный на 2007 - 2018 годы"</t>
  </si>
  <si>
    <t>УМП « Радужныйтеплосеть», договор № 553 -МГ от 27.04.2007</t>
  </si>
  <si>
    <t>да</t>
  </si>
  <si>
    <t>3</t>
  </si>
  <si>
    <t>УМП « Радужныйтеплосеть» договор № 632 МГ от 30.09.2008</t>
  </si>
  <si>
    <t>4</t>
  </si>
  <si>
    <t>УМП " Горводоканал", договор № 633 МГ от 30.09.2008</t>
  </si>
  <si>
    <t>5</t>
  </si>
  <si>
    <t>Пополнение оборотных средств</t>
  </si>
  <si>
    <t>УП" Горводоканал"   договор МГ № 0126 от 30.12.2013</t>
  </si>
  <si>
    <t>УП Радужныйтеплосеть" договор МГ № 0210 от 30.04.2014</t>
  </si>
  <si>
    <t>Итого</t>
  </si>
  <si>
    <t>Программа муниципальных гарантий   городского округа   Радужный на 2016 и 2017 годы.</t>
  </si>
  <si>
    <t>Сумма  гарантирования , тыс. рублей</t>
  </si>
  <si>
    <t>Объем бюджетных ассигнований, предусмотренных на исполнение государственных гарантий по возможным гарантийным случаям за счет источнтков финансирования дефицита бюджета городского округа,( тыс. руб)</t>
  </si>
  <si>
    <t>на 1 января 2016года</t>
  </si>
  <si>
    <t>на 1 января 2017года</t>
  </si>
  <si>
    <t>на 1 января 2018 года</t>
  </si>
  <si>
    <t>2016 год</t>
  </si>
  <si>
    <t>2017 год</t>
  </si>
  <si>
    <r>
      <t xml:space="preserve">УМП « Радужныйтеплосеть» договор </t>
    </r>
    <r>
      <rPr>
        <b/>
        <sz val="12"/>
        <rFont val="Times New Roman"/>
        <family val="1"/>
        <charset val="204"/>
      </rPr>
      <t>№ 632</t>
    </r>
    <r>
      <rPr>
        <sz val="12"/>
        <rFont val="Times New Roman"/>
        <family val="1"/>
        <charset val="204"/>
      </rPr>
      <t xml:space="preserve"> МГ от 30.09.2008</t>
    </r>
  </si>
  <si>
    <t>3.</t>
  </si>
  <si>
    <r>
      <t xml:space="preserve">УМП " Горводоканал"договор МГ </t>
    </r>
    <r>
      <rPr>
        <b/>
        <sz val="12"/>
        <rFont val="Times New Roman"/>
        <family val="1"/>
        <charset val="204"/>
      </rPr>
      <t xml:space="preserve">№ 633 </t>
    </r>
    <r>
      <rPr>
        <sz val="12"/>
        <rFont val="Times New Roman"/>
        <family val="1"/>
        <charset val="204"/>
      </rPr>
      <t>- МГ от 30.09.2008</t>
    </r>
  </si>
  <si>
    <t>4.</t>
  </si>
  <si>
    <t xml:space="preserve">ИТОГО </t>
  </si>
  <si>
    <t xml:space="preserve">                                                Приложение № 1</t>
  </si>
  <si>
    <t xml:space="preserve">                                                  к решению Думы города</t>
  </si>
  <si>
    <t>Перечень главных администраторов доходов бюджета 
 муниципального образования город Радужный</t>
  </si>
  <si>
    <t>Код бюджетной классификации Российской Федерации</t>
  </si>
  <si>
    <t>главного администратора доходов</t>
  </si>
  <si>
    <t>доходов бюджета города Радужный</t>
  </si>
  <si>
    <t>Наименование главного администратора доходов бюджета города Радужный</t>
  </si>
  <si>
    <t>1</t>
  </si>
  <si>
    <t>040</t>
  </si>
  <si>
    <t xml:space="preserve">Администрация  города  Радужный                                                                                                                                   </t>
  </si>
  <si>
    <t>1 08 07150 01 0000 110</t>
  </si>
  <si>
    <t xml:space="preserve">Государственная пошлина за выдачу разрешения на установку рекламной конструкции </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</si>
  <si>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</si>
  <si>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</si>
  <si>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 xml:space="preserve"> 1 13 01994 04 0000 130</t>
  </si>
  <si>
    <t>Прочие доходы от оказания платных услуг (работ) получателями средств  бюджетов городских округов</t>
  </si>
  <si>
    <t xml:space="preserve"> 1 13 02994 04 0000 130</t>
  </si>
  <si>
    <t>Прочие доходы от компенсации затрат  бюджетов городских округов</t>
  </si>
  <si>
    <t>1 16 18040 04 0000 140</t>
  </si>
  <si>
    <t>Денежные взыскания (штрафы) за нарушение бюджетного законодательства (в части  бюджетов городских округов)</t>
  </si>
  <si>
    <t>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</si>
  <si>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</si>
  <si>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</si>
  <si>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</si>
  <si>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1 16 90040 04 0000 140</t>
  </si>
  <si>
    <t>Прочие поступления от денежных взысканий (штрафов) и иных сумм в возмещение ущерба, зачисляемые в  бюджеты городских округов</t>
  </si>
  <si>
    <t>2 18 04010 04 0000 180</t>
  </si>
  <si>
    <t xml:space="preserve">Доходы бюджетов  городских  округов  от  возврата бюджетными учреждениями остатков субсидий  прошлых   лет </t>
  </si>
  <si>
    <t>231</t>
  </si>
  <si>
    <t>управление образования и молодежной политики администрации города Радужный</t>
  </si>
  <si>
    <t xml:space="preserve"> 1 16 90040 04 0000 140</t>
  </si>
  <si>
    <t>2 18 04020 04 0000 180</t>
  </si>
  <si>
    <t xml:space="preserve">Доходы бюджетов  городских  округов  от  возврата автономными учреждениями остатков субсидий  прошлых   лет </t>
  </si>
  <si>
    <t>241</t>
  </si>
  <si>
    <t>271</t>
  </si>
  <si>
    <t>070</t>
  </si>
  <si>
    <t xml:space="preserve">Комитет  по управлению муниципальным имуществом  администрации  города  Радужный                                                                         </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</si>
  <si>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</si>
  <si>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</si>
  <si>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1 11 02084 04 0000 120</t>
  </si>
  <si>
    <t>Доходы от размещения сумм, аккумулируемых в ходе проведения аукционов по продаже акций, находящихся в собственности городских округов</t>
  </si>
  <si>
    <t xml:space="preserve">1 11 03040 04 0000 120 </t>
  </si>
  <si>
    <t>Проценты, полученные от предоставления бюджетных кредитов внутри страны за счет средств бюджетов городских округов</t>
  </si>
  <si>
    <t xml:space="preserve">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</si>
  <si>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</si>
  <si>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</si>
  <si>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</si>
  <si>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</si>
  <si>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</si>
  <si>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</si>
  <si>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</si>
  <si>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1 11 08040 04 0000 120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</si>
  <si>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</si>
  <si>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1 11 09024 04 0000 120</t>
  </si>
  <si>
    <t>Доходы от распоряжения  правами на результаты научно-технической деятельности, находящимися в собственности городских округов</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</si>
  <si>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</si>
  <si>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</si>
  <si>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1 14 01040 04 0000 410</t>
  </si>
  <si>
    <t>Доходы от продажи квартир, находящихся в собственности городских округов</t>
  </si>
  <si>
    <t xml:space="preserve"> 1 14 02040 04 0000 410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</si>
  <si>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</si>
  <si>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</si>
  <si>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</si>
  <si>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</si>
  <si>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</si>
  <si>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</si>
  <si>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</si>
  <si>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</si>
  <si>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</si>
  <si>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</si>
  <si>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</si>
  <si>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1 14 04040 04 0000 420</t>
  </si>
  <si>
    <t>Доходы от продажи нематериальных активов, находящихся в собственности городских округов</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</si>
  <si>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</si>
  <si>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</si>
  <si>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</si>
  <si>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 xml:space="preserve">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t>
  </si>
  <si>
    <t>1 16 21040 04 0000 140</t>
  </si>
  <si>
    <t>Денежные взыскания (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</si>
  <si>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050</t>
  </si>
  <si>
    <t xml:space="preserve">Комитет финансов                                                                     администрации  города  Радужный                   </t>
  </si>
  <si>
    <t xml:space="preserve">1 11 02032 04 0000 120 </t>
  </si>
  <si>
    <t>Доходы от размещения временно свободных средств бюджетов городских округов</t>
  </si>
  <si>
    <t>1 13 01994 04 0000 130</t>
  </si>
  <si>
    <t>1 13 02994 04 0000 130</t>
  </si>
  <si>
    <t>1 17 01040 04 0000 180</t>
  </si>
  <si>
    <t>Невыясненные поступления, зачисляемые в бюджеты городских округов</t>
  </si>
  <si>
    <t>1 17 05040 04 0000 180</t>
  </si>
  <si>
    <t>Прочие неналоговые доходы бюджетов городских округов</t>
  </si>
  <si>
    <t>1 18 04000 04 0000 180</t>
  </si>
  <si>
    <t>Поступления в бюджеты городских округов (перечисления из  бюджетов городских округов) по урегулированию расчетов между бюджетами бюджетной системы Российской Федерации</t>
  </si>
  <si>
    <t>2 02 01001 04 0000 151</t>
  </si>
  <si>
    <t>Дотации бюджетам городских округов на выравнивание  бюджетной обеспеченности</t>
  </si>
  <si>
    <t>2 02 01003 04 0000 151</t>
  </si>
  <si>
    <t>Дотации бюджетам городских округов на поддержку мер по обеспечению сбалансированности бюджетов</t>
  </si>
  <si>
    <t>2 02 01009 04 0000 151</t>
  </si>
  <si>
    <t>Дотации на поощрение достижений наилучших показателей деятельности органов местного самоуправления</t>
  </si>
  <si>
    <t>2 02 01999 04 0000 151</t>
  </si>
  <si>
    <t>Прочие дотации бюджетам городских округов</t>
  </si>
  <si>
    <t>2 02 02003 04 0000 151</t>
  </si>
  <si>
    <t>Субсидии бюджетам городских округов на реформирование муниципальных финансов</t>
  </si>
  <si>
    <t>2 02 02008 04 0000 151</t>
  </si>
  <si>
    <t>Субсидии бюджетам городских округов на обеспечение жильем молодых семей</t>
  </si>
  <si>
    <t>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</si>
  <si>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</si>
  <si>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2 02 02021 04 0000 151</t>
  </si>
  <si>
    <t>Субсидии бюджетам городских округов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</si>
  <si>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2 02 02024 04 0000 151</t>
  </si>
  <si>
    <t>Субсидии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</si>
  <si>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2 02 02041 04 0000 151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</si>
  <si>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</si>
  <si>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2 02 02044 04 0000 151</t>
  </si>
  <si>
    <t>Субсидии бюджетам городских округов на обеспечение автомобильными дорогами новых микрорайонов</t>
  </si>
  <si>
    <t>2 02 02046 04 0000 151</t>
  </si>
  <si>
    <t>Субсидии бюджетам городских округов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</si>
  <si>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2 02 02051 04 0000 151</t>
  </si>
  <si>
    <t>Субсидии бюджетам городских округов на реализацию федеральных целевых программ</t>
  </si>
  <si>
    <t>2 02 02071 04 0000 151</t>
  </si>
  <si>
    <t>Субсидии бюджетам городских округов на предоставление грантов в области науки, культуры, искусства и средств массовой информации</t>
  </si>
  <si>
    <t>2 02 02073 04 0000 151</t>
  </si>
  <si>
    <t>Субсидии бюджетам городских округов на создание технопарков</t>
  </si>
  <si>
    <t>2 02 02074 04 0000 151</t>
  </si>
  <si>
    <t>Субсидии бюджетам городских округов на совершенствование организации питания учащихся в общеобразовательных учреждениях</t>
  </si>
  <si>
    <t>2 02 02077 04 0000 151</t>
  </si>
  <si>
    <t>Субсидии бюджетам городских округов на софинансирование капитальных вложений в объекты муниципальной собственности</t>
  </si>
  <si>
    <t>2 02 02078 04 0000 151</t>
  </si>
  <si>
    <t>Субсидии бюджетам городских округов на бюджетные инвестиции для модернизации объектов коммунальной инфраструктуры</t>
  </si>
  <si>
    <t>2 02 02079 04 0000 151</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</si>
  <si>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</si>
  <si>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2 02 02080 04 0000 151</t>
  </si>
  <si>
    <t>Субсидии бюджетам городских округов для обеспечения земельных участков коммунальной инфраструктурой в целях жилищного строительства</t>
  </si>
  <si>
    <t>2 02 02081 04 0000 151</t>
  </si>
  <si>
    <t>Субсидии бюджетам городских округов на мероприятия по обеспечению жильем иных категорий граждан на основании решений Правительства Российской Федерации</t>
  </si>
  <si>
    <t>2 02 02088 04 0001 151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</si>
  <si>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</si>
  <si>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2 02 02088 04 0002 151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</si>
  <si>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Фонда содействия реформированию жилищно-коммунального хозяйства</t>
  </si>
  <si>
    <t>2 02 02088 04 0004 151</t>
  </si>
  <si>
    <t>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</si>
  <si>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2 02 02089 04 0001 151</t>
  </si>
  <si>
    <t>Субсидии бюджетам городских округов на обеспечение мероприятий по капитальному ремонту многоквартирных домов за счет средств бюджетов</t>
  </si>
  <si>
    <t>2 02 02089 04 0002 151</t>
  </si>
  <si>
    <t xml:space="preserve">Субсидии бюджетам городских округов на обеспечение мероприятий по переселению граждан из аварийного жилищного фонда за счет средств бюджетов </t>
  </si>
  <si>
    <t>2 02 02089 04 0004 151</t>
  </si>
  <si>
    <t>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</si>
  <si>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2 02 02089 04 0005 151</t>
  </si>
  <si>
    <t xml:space="preserve">Субсидии бюджетам городских  округов  на  обеспечение мероприятий по  модернизации  систем  коммунальной  инфраструктуры  за  счет средств бюджетов
</t>
  </si>
  <si>
    <t>2 02 02102 04 0000 151</t>
  </si>
  <si>
    <t>Субсидии бюджетам городских округов на закупку автотранспортных средств и коммунальной техники</t>
  </si>
  <si>
    <t>2 02 02104 04 0000 151</t>
  </si>
  <si>
    <t>Субсидии бюджетам городских округов на организацию дистанционного обучения инвалидов</t>
  </si>
  <si>
    <t>2 02 02105 04 0000 151</t>
  </si>
  <si>
    <t>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t>
  </si>
  <si>
    <t>2 02 02109 04 0000 151</t>
  </si>
  <si>
    <t>Субсидии бюджетам городских округов на проведение капитального ремонта многоквартирных домов</t>
  </si>
  <si>
    <t>2 02 02133 04 0000 151</t>
  </si>
  <si>
    <t>Субсидии бюджетам городских округов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</si>
  <si>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2 02 02136 04 0000 151</t>
  </si>
  <si>
    <t>Субсидии бюджетам городских округов на реализацию программ повышения эффективности бюджетных расходов</t>
  </si>
  <si>
    <t>2 02 02141 04 0000 151</t>
  </si>
  <si>
    <t>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t>
  </si>
  <si>
    <t>2 02 02150 04 0000 151</t>
  </si>
  <si>
    <t>Субсидии бюджетам городских округов на реализацию программы энергосбережения и повышения энергетической эффективности на период до 2020 года</t>
  </si>
  <si>
    <t>2 02 02153 04 0000 151</t>
  </si>
  <si>
    <t>Субсидии бюджетам городских округов на поддержку начинающих фермеров</t>
  </si>
  <si>
    <t>2 02 02204 04 0000 151</t>
  </si>
  <si>
    <t>Субсидии бюджетам городских округов на модернизацию региональных систем дошкольного образования</t>
  </si>
  <si>
    <t>2 02 02197 04 0000 151</t>
  </si>
  <si>
    <t>Субсидии бюджетам городских округов на развитие семейных животноводческих ферм</t>
  </si>
  <si>
    <t>2 02 02210 04 0000 151</t>
  </si>
  <si>
    <t>Субсидии бюджетам городских округов на реализацию региональных программ в области энергосбережения и повышения энергетической эффективности</t>
  </si>
  <si>
    <t>2 02 02216 04 0000 151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</si>
  <si>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</si>
  <si>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2 02 02217 04 0000 151</t>
  </si>
  <si>
    <t>Субсидии бюджетам городских округов на поддержку региональных проектов в сфере информационных технологий</t>
  </si>
  <si>
    <t>2 02 02220 04 0000 151</t>
  </si>
  <si>
    <t>Субсидии бюджетам городских округов на реализацию мероприятий по поэтапному внедрению Всероссийского физкультурно-спортивного комплекса "Готов к труду и обороне" (ГТО)</t>
  </si>
  <si>
    <t>2 02 02999 04 0000 151</t>
  </si>
  <si>
    <t>Прочие субсидии бюджетам городских округов</t>
  </si>
  <si>
    <t>2 02 03001 04 0000 151</t>
  </si>
  <si>
    <t>Субвенции бюджетам городских округов на оплату жилищно-коммунальных услуг отдельным категориям граждан</t>
  </si>
  <si>
    <t>2 02 03002 04 0000 151</t>
  </si>
  <si>
    <t>Субвенции бюджетам городских округов на осуществление полномочий по подготовке проведения статистических переписей</t>
  </si>
  <si>
    <t>2 02 03003 04 0000 151</t>
  </si>
  <si>
    <t>Субвенции бюджетам городских округов на государственную регистрацию актов гражданского состояния</t>
  </si>
  <si>
    <t>2 02 03004 04 0000 151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</si>
  <si>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</si>
  <si>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</si>
  <si>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</si>
  <si>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2 02 03011 04 0000 151</t>
  </si>
  <si>
    <t>Субвенции бюджетам городских округов на государственные единовременные пособия и ежемесячные денежные компенсации гражданам при возникновении поствакцинальных осложнений</t>
  </si>
  <si>
    <t>2 02 03012 04 0000 151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</si>
  <si>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</si>
  <si>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2 02 03013 04 0000 151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</si>
  <si>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</si>
  <si>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2 02 03014 04 0000 151</t>
  </si>
  <si>
    <t>Субвенции бюджетам городских округов на поощрение лучших учителей</t>
  </si>
  <si>
    <t>2 02 03015 04 0000 151</t>
  </si>
  <si>
    <t>Субвенции бюджетам городских округов на осуществление первичного воинского учета на территориях, где отсутствуют военные комиссариаты</t>
  </si>
  <si>
    <t>2 02 03018 04 0000 151</t>
  </si>
  <si>
    <t>Субвенции бюджетам городских округов на осуществление отдельных полномочий в области лесных отношений</t>
  </si>
  <si>
    <t>2 02 03019 04 0000 151</t>
  </si>
  <si>
    <t>Субвенции бюджетам городских округов на осуществление отдельных полномочий в области водных отношений</t>
  </si>
  <si>
    <t>2 02 03020 04 0000 151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</si>
  <si>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</si>
  <si>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2 02 03021 04 0000 151</t>
  </si>
  <si>
    <t>Субвенции бюджетам городских округов на  ежемесячное денежное вознаграждение за классное руководство</t>
  </si>
  <si>
    <t>2 02 03022 04 0000 151</t>
  </si>
  <si>
    <t>Субвенции бюджетам городских округов на предоставление гражданам субсидий на оплату жилого помещения и коммунальных услуг</t>
  </si>
  <si>
    <t>2 02 03024 04 0000 151</t>
  </si>
  <si>
    <t>Субвенции бюджетам городских округов на выполнение передаваемых полномочий субъектов Российской Федерации</t>
  </si>
  <si>
    <t>2 02 03025 04 0000 151</t>
  </si>
  <si>
    <t>Субвенции бюджетам городских округов на реализацию полномочий Российской Федерации по осуществлению социальных выплат безработным гражданам</t>
  </si>
  <si>
    <t>2 02 03026 04 0000 151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</si>
  <si>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</si>
  <si>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2 02 03027 04 0000 151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</si>
  <si>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</si>
  <si>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2 02 03033 04 0000 151</t>
  </si>
  <si>
    <t>Субвенции бюджетам городских округов на оздоровление детей</t>
  </si>
  <si>
    <t>2 02 03039 04 0000 151</t>
  </si>
  <si>
    <t>Субвенции на поддержку животноводства, переработки и реализации продукции животноводства в рамках подпрограммы "Развитие животноводства, переработки и реализации продукции животноводства"</t>
  </si>
  <si>
    <t>9045522</t>
  </si>
  <si>
    <t>Муниципальная программа "Развитие транспортной системы города Радужный на 2014-2020 годы"</t>
  </si>
  <si>
    <t>Подпрограмма " Автомобильный транспорт"  муниципальной программы " Развитие транспортной системы города Радужный на 2014-2020 годы"</t>
  </si>
  <si>
    <t>6420000</t>
  </si>
  <si>
    <t>Реализация мероприятий  подпрограммы " Автомобильный транспорт"  муниципальной программы " Развитие транспортной системы города Радужный на 2014-2020 годы"</t>
  </si>
  <si>
    <t>6429001</t>
  </si>
  <si>
    <t>Подпрограмма " Автомобильные дороги"  муниципальной программы " Развитие транспортной системы города Радужный на 2014-2020 годы"</t>
  </si>
  <si>
    <t>Субсидии на строительство (реконструкцию), капитальный ремонт и ремонт автомобильных дорог общего пользования местного значения в рамках подпрограммы " Автомобильные дороги"  муниципальной программы " Развитие транспортной системы города Радужный на 2014-2020 годы"</t>
  </si>
  <si>
    <t>Реализация мероприятий  подпрограммы " Автомобильные дороги"  муниципальной программы " Развитие транспортной системы города Радужный на 2014-2020 годы"</t>
  </si>
  <si>
    <t>6419001</t>
  </si>
  <si>
    <t>Софинансирование субсидии на оплату мероприятий  подпрограммы " Автомобильные дороги"  муниципальной программы " Развитие транспортной системы города Радужный на 2014-2020 годы"</t>
  </si>
  <si>
    <t>6419011</t>
  </si>
  <si>
    <t>Муниципальная программа "Информационное общество города Радужный  на 2014- 2020 годы"</t>
  </si>
  <si>
    <t>Реализация мероприятий муниципальной программы "Информационное общество города Радужный  на 2014- 2020 годы"</t>
  </si>
  <si>
    <t>6309001</t>
  </si>
  <si>
    <t>Субвенции на осуществление полномочий по государственному управлению охраной труда в рамках ведомственной целевой программы "Организация деятельности администрации города"</t>
  </si>
  <si>
    <t>4105513</t>
  </si>
  <si>
    <t>Ведомственная целевая программа "Организация строительства реконструкции и капитального ремонта объектов муниципальной собственности"</t>
  </si>
  <si>
    <t>4200000</t>
  </si>
  <si>
    <t>4200058</t>
  </si>
  <si>
    <t>Муниципальная программа "Обеспечение доступным и комфортным жильем жителей города Радужный в 2014-2020 годах"</t>
  </si>
  <si>
    <t>Подпрограмма "Содействие развитию градостроительной деятельности на 2014-2020 годы"  муниципальной программы "Обеспечение доступным и комфортным жильем жителей  города Радужный в 2014 – 2020 годах"</t>
  </si>
  <si>
    <t>Субсидии на развитие общественной инфраструктуры и реализацию приоритетных направлений развития муниципальных образований автономного округа в рамках подпрограммы "Содействие развитию градостроительной деятельности на 2014-2020 годы"  муниципальной программы "Обеспечение доступным и комфортным жильем жителей  города Радужный в 2014 – 2020 годах"</t>
  </si>
  <si>
    <t>Реализация  мероприятий  подпрограммы "Содействие развитию градостроительной деятельности на 2014-2020 годы"  муниципальной программы "Обеспечение доступным и комфортным жильем жителей  города Радужный в 2014 – 2020 годах"</t>
  </si>
  <si>
    <t>5729001</t>
  </si>
  <si>
    <t>Софинансирование 1% на реализацию мероприятий подпрограммы "Содействие развитию градостроительной деятельности на 2014-2020 годы"  муниципальной программы "Обеспечение доступным и комфортным жильем жителей  города Радужный в 2014 – 2020 годах"</t>
  </si>
  <si>
    <t>5729031</t>
  </si>
  <si>
    <t>Муниципальная программа "Развитие малого и среднего предпринимательства в городе Радужный  на 2014-2020 годы"</t>
  </si>
  <si>
    <t>Субсидии на государственную поддержку малого и среднего предпринимательства в рамках муниципальной программы "Развитие малого и среднего предпринимательства в городе Радужный  на 2014-2020 годы"</t>
  </si>
  <si>
    <t>Реализация мероприятий муниципальной программы "Развитие малого и среднего предпринимательства в городе Радужный  на 2014-2020 годы"</t>
  </si>
  <si>
    <t>6209001</t>
  </si>
  <si>
    <t>Расходы на обеспечение деятельности казенных учреждений  муниципальной  программы  "Информационное общество города Радужный  на 2014- 2020 годы"</t>
  </si>
  <si>
    <t>6300058</t>
  </si>
  <si>
    <t>Субсидии по предоставлению государственных услуг в многофункциональных центрах предоставления государственных и муниципальных услуг муниципальной  программы  "Информационное общество города Радужный  на 2014- 2020 годы"</t>
  </si>
  <si>
    <t>Муниципальная программа "Развитие гражданского общества города Радужный на 2014-2020 годы"</t>
  </si>
  <si>
    <t>6600000</t>
  </si>
  <si>
    <t>Реализация мероприятий муниципальной программы "Развитие гражданского общества на 2014-2020 годы"</t>
  </si>
  <si>
    <t>6609001</t>
  </si>
  <si>
    <t>Подпрограмма "Содействие развитию жилищного строительства" муниципальной программы "Обеспечение доступным и комфортным жильем жителей  города Радужный в 2014 – 2020 годах"</t>
  </si>
  <si>
    <t>Субсидии на приобретение жилья, проектирование и  строительство объектов инженерной инфраструктуры территорий, предназначенных для жилищного строительства в рамках подпрограммы  "Содействие развитию жилищного строительства" муниципальной программы "Обеспечение доступным и комфортным жильем жителей  города Радужный в 2014 – 2020 годах"</t>
  </si>
  <si>
    <t>Подпрограмма  «Содействие проведению капитального ремонта многоквартирных домов»  муниципальной программы "Развитие жилищно-коммунального комплекса и повышение энергетической эффективности в городе Радужный на 2014 -2020 годы"</t>
  </si>
  <si>
    <t>Субсидии на благоустройство домовых территорий в рамках подпрограммы "Содействие проведению капитального ремонта многоквартирных домов"  муниципальной программы "Развитие жилищно-коммунального комплекса и повышение энергетической эффективности в городе Радужный на 2014 -2020 годы"</t>
  </si>
  <si>
    <t>Реализация мероприятий по подпрограмме   «Содействие проведению капитального ремонта многоквартирных домов»  муниципальной программы "Развитие жилищно-коммунального комплекса и повышение энергетической эффективности в городе Радужный на 2014 -2020 годы"</t>
  </si>
  <si>
    <t>5829001</t>
  </si>
  <si>
    <t>Софинансирование мероприятий по подпрограмме  «Содействие проведению капитального ремонта многоквартирных домов»  муниципальной программы "Развитие жилищно-коммунального комплекса и повышение энергетической эффективности в городе Радужный на 2014 -2020 годы"</t>
  </si>
  <si>
    <t>5829011</t>
  </si>
  <si>
    <t>Подпрограмма  «Обеспечение равных прав потребителей на получение жилищно-коммунальных услуг» муниципальной программы "Развитие жилищно-коммунального комплекса и повышение энергетической эффективности в городе Радужный на 2014 -2020 годы"</t>
  </si>
  <si>
    <t>5830000</t>
  </si>
  <si>
    <t>Реализация  мероприятий  подпрограммы «Обеспечение равных прав потребителей на получение жилищно-коммунальных услуг» муниципальной программы "Развитие жилищно-коммунального комплекса и повышение энергетической эффективности в городе Радужный на 2014 -2020 годы"</t>
  </si>
  <si>
    <t>5839001</t>
  </si>
  <si>
    <t>Подпрограмма   «Повышение энергоэффективности в муниципальном образовании» муниципальной  программы "Развитие жилищно-коммунального комплекса и повышение энергетической эффективности в городе Радужный на 2014 -2020 годы"</t>
  </si>
  <si>
    <t>5840000</t>
  </si>
  <si>
    <t>Реализация  мероприятий  подпрограммы «Повышение энергоэффективности в муниципальном образовании» муниципальной  программы "Развитие жилищно-коммунального комплекса и повышение энергетической эффективности в городе Радужный на 2014 -2020 годы"</t>
  </si>
  <si>
    <t>5849001</t>
  </si>
  <si>
    <t>Подпрограмма " Обеспечение надлежащего содержания муниципальных жилых помещений, расположенных в жилых домах" муниципальной  программы "Развитие жилищно-коммунального комплекса и повышение энергетической эффективности в городе Радужный на 2014 -2020 годы"</t>
  </si>
  <si>
    <t>5880000</t>
  </si>
  <si>
    <t>Реализация  мероприятий  подпрограммы  " Обеспечение надлежащего содержания муниципальных жилых помещений, расположенных в жилых домах" муниципальной  программы "Развитие жилищно-коммунального комплекса и повышение энергетической эффективности в городе Радужный на 2014 -2020 годы"</t>
  </si>
  <si>
    <t>5889001</t>
  </si>
  <si>
    <t>Реализация  мероприятий  подпрограммы "Содействие развитию жилищного строительства" муниципальной программы "Обеспечение доступным и комфортным жильем жителей  города Радужный в 2014 – 2020 годах"</t>
  </si>
  <si>
    <t>5719001</t>
  </si>
  <si>
    <t>Софинансирование субсидии на реализацию мероприятий  подпрограммы "Содействие развитию жилищного строительства" муниципальной программы "Обеспечение доступным и комфортным жильем жителей  города Радужный в 2014 – 2020 годах"</t>
  </si>
  <si>
    <t>5719011</t>
  </si>
  <si>
    <t>Подпрограмма  «Создание условий для обеспечения качественными коммунальными услугами, надежной и эффективной работы коммунальной инфраструктуры»  муниципальной программы "Развитие жилищно-коммунального комплекса и повышение энергетической эффективности в городе Радужный на 2014 -2020 годы"</t>
  </si>
  <si>
    <t>Субсидии на  капитальный ремонт (с заменой) газопроводов, систем теплоснабжения, водоснабжения и водоотведения для подготовки к осенне-зимнему периоду  в рамках подпрограммы «Создание условий для обеспечения качественными коммунальными услугами, надежной и эффективной работы коммунальной инфраструктуры»  муниципальной программы "Развитие жилищно-коммунального комплекса и повышение энергетической эффективности в городе Радужный на 2014 -2020 годы"</t>
  </si>
  <si>
    <t>Субсидии на развитие общественной инфраструктуры и реализацию приоритетных направлений развития муниципальных образований автономного округа в рамках подпрограммы «Создание условий для обеспечения качественными коммунальными услугами, надежной и эффективной работы коммунальной инфраструктуры»  муниципальной программы "Развитие жилищно-коммунального комплекса и повышение энергетической эффективности в городе Радужный на 2014 -2020 годы"</t>
  </si>
  <si>
    <t>Реализация мероприятий по подпрограмме  «Создание условий для обеспечения качественными коммунальными услугами, надежной и эффективной работы коммунальной инфраструктуры»  муниципальной программы "Развитие жилищно-коммунального комплекса и повышение энергетической эффективности в городе Радужный на 2014 -2020 годы"</t>
  </si>
  <si>
    <t>5819001</t>
  </si>
  <si>
    <t>Софинансирование из местного бюджета на реализацию мероприятий подпрограммы «Создание условий для обеспечения качественными коммунальными услугами, надежной и эффективной работы коммунальной инфраструктуры»  муниципальной программы "Развитие жилищно-коммунального комплекса и повышение энергетической эффективности в городе Радужный на 2014 -2020 годы"</t>
  </si>
  <si>
    <t>5819011</t>
  </si>
  <si>
    <t>Софинансирование 1% из местного бюджета на реализацию мероприятий подпрограммы «Создание условий для обеспечения качественными коммунальными услугами, надежной и эффективной работы коммунальной инфраструктуры»  муниципальной программы "Развитие жилищно-коммунального комплекса и повышение энергетической эффективности в городе Радужный на 2014 -2020 годы"</t>
  </si>
  <si>
    <t>5819031</t>
  </si>
  <si>
    <t>Подпрограмма  «Обеспечение реализации муниципальной программы» муниципальной  программы "Развитие жилищно-коммунального комплекса и повышение энергетической эффективности в городе Радужный на 2014 -2020 годы"</t>
  </si>
  <si>
    <t>Субсидии на софинансирование расходов муниципальных образований на разработку схем водоснабжения и водоотведения в рамках подпрограммы «Обеспечение реализации муниципальной программы» муниципальной  программы "Развитие жилищно-коммунального комплекса и повышение энергетической эффективности в городе Радужный на 2014 -2020 годы"</t>
  </si>
  <si>
    <t>Муниципальная программа "Развитие культуры в городе Радужный на 2014-2020 годы"</t>
  </si>
  <si>
    <t>Подпрограмма  "Укрепление единого культурного пространства в  городе Радужный"  муниципальной программы "Развитие культуры в городе Радужный на 2014-2020 годы"</t>
  </si>
  <si>
    <t>Субсидии на  реализацию мероприятий в рамках подпрограммы "Укрепление единого культурного пространства в  городе Радужный"    муниципальной программы "Развитие культуры в городе Радужный на 2014-2020 годы"</t>
  </si>
  <si>
    <t>Софинансирование на Субсидии на содействие развитию исторических и иных местных традиций в рамках подпрограммы  "Укрепление единого культурного пространства в  городе Радужный"  муниципальной программы "Развитие культуры в городе Радужный на 2014-2020 годы"</t>
  </si>
  <si>
    <t>5439011</t>
  </si>
  <si>
    <t>Реализация  мероприятий  подпрограммы  «Обеспечение благоустройства территории города Радужный" муниципальной  программы "Развитие жилищно-коммунального комплекса и повышение энергетической эффективности в городе Радужный на 2014 -2020 годы"</t>
  </si>
  <si>
    <t>5869001</t>
  </si>
  <si>
    <t>Подпрограмма "Обеспечение жилыми помещениями отдельных категорий граждан"    муниципальной программы "Обеспечение доступным и комфортным жильем жителей  города Радужный в 2014 – 2020 годах"</t>
  </si>
  <si>
    <t>Субвенции на реализацию полномочий, указанных в пунктах 3.1, 3.2 статьи 2 Закона Ханты-Мансийского автономного округа - Югры от 31 марта 2009 года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в рамках  подпрограммы  "Обеспечение жилыми помещениями отдельных категорий граждан"    муниципальной программы "Обеспечение доступным и комфортным жильем жителей  города Радужный в 2014 – 2020 годах"</t>
  </si>
  <si>
    <t>5755529</t>
  </si>
  <si>
    <t>Расходы на обеспечение деятельности казенных учреждений  подпрограммы  «Обеспечение реализации муниципальной программы» муниципальной  программы "Развитие жилищно-коммунального комплекса и повышение энергетической эффективности в городе Радужный на 2014 -2020 годы"</t>
  </si>
  <si>
    <t>5850058</t>
  </si>
  <si>
    <t>Муниципальная программа "Обеспечение экологической безопасности города Радужный на 2014-2020 годы"</t>
  </si>
  <si>
    <t>6100000</t>
  </si>
  <si>
    <t>Реализация мероприятий муниципальной программы " Обеспечение экологической безопасности города Радужный на 2014 2020 годы"</t>
  </si>
  <si>
    <t>6109001</t>
  </si>
  <si>
    <t>Подпрограмма "Общее и дополнительное образование детей и подростков" муниципальной программы "Развитие образования в городе Радужный на 2014-2020 годы"</t>
  </si>
  <si>
    <t>Расходы на обеспечение деятельности (оказание услуг) муниципальных дошкольных учреждений в рамках подпрограммы "Общее и дополнительное образование детей и подростков" муниципальной программы "Развитие образования в городе Радужный на 2014-2020 годы"</t>
  </si>
  <si>
    <t>5110159</t>
  </si>
  <si>
    <t>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"Общее  и дополнительное образование детей и подростков" муниципальной программы "Развитие образования в городе Радужном на 2014–2020 годы"</t>
  </si>
  <si>
    <t>5115503</t>
  </si>
  <si>
    <t>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"Общее  и дополнительное образование детей и подростков" муниципальной программы "Развитие образования в городе Радужный на 2014–2020 годы"</t>
  </si>
  <si>
    <t>5115507</t>
  </si>
  <si>
    <t>Иные межбюджетные трансферты на выполнение наказов избирателей депутатам Думы автономного округа образовательным учреждениям подпрограммы "Общее и дополнительное образование детей и подростков" муниципальной программы "Развитие образования в городе Радужный на 2014-2020 годы"</t>
  </si>
  <si>
    <t>Обеспечение комплексной безопасности и комфортных условий образовательного процесса подпрограммы "Общее и дополнительное образование детей и подростков" муниципальной программы "Развитие образования в городе Радужный на 2014-2020 годы"</t>
  </si>
  <si>
    <t>5119003</t>
  </si>
  <si>
    <t>Расходы на обеспечение деятельности (оказание услуг) муниципальных  учреждений общего образования в рамках подпрограммы "Общее и дополнительное образование детей и подростков" муниципальной программы "Развитие образования в городе Радужный на 2014-2020 годы"</t>
  </si>
  <si>
    <t>5110259</t>
  </si>
  <si>
    <t>Расходы на обеспечение деятельности (оказание услуг) муниципальных  учреждений дополнительного образования в рамках подпрограммы "Общее и дополнительное образование детей и подростков" муниципальной программы "Развитие образования в городе Радужный на 2014-2020 годы"</t>
  </si>
  <si>
    <t>5110359</t>
  </si>
  <si>
    <t>Субсидии на повышение оплаты труда работников муниципальных учреждений дополнительного образования детей,  в целях реализации указа Президента РФ в рамках подпрограммы "Общее и дополнительное образование детей и подростков" муниципальной программы "Развитие образования в городе Радужный на 2014-2020 годы"</t>
  </si>
  <si>
    <t>Субвенции на реализацию основных общеобразовательных программ в рамках подпрограммы "Общее  и дополнительное образование детей и подростков" муниципальной  программы "Развитие образования в городе Радужном на 2014–2020 годы"</t>
  </si>
  <si>
    <t>5115502</t>
  </si>
  <si>
    <t>Субвенции по предоставлению обучающимся муниципальных общеобразовательных организаций и частных общеобразовательных организаций, имеющих государственную аккредитацию, социальной поддержки в виде предоставления завтраков и обедов в рамках подпрограммы "Общее  и дополнительное образование детей и подростков" муниципальной программы "Развитие образования в городе Радужном на 2014–2020 годы"</t>
  </si>
  <si>
    <t>5115504</t>
  </si>
  <si>
    <t>Субвенции по информационному обеспечению общеобразовательных организаций в части доступа к образовательным ресурсам сети Интернет в рамках подпрограммы "Общее  и дополнительное образование детей и подростков" муниципальной программы "Развитие образования в городе Радужном на 2014–2020 годы"</t>
  </si>
  <si>
    <t>5115506</t>
  </si>
  <si>
    <t>Укрепление материально-технической базы образовательных учреждений подпрограммы "Общее и дополнительное образование детей и подростков" муниципальной программы "Развитие образования в городе Радужный на 2014-2020 годы"</t>
  </si>
  <si>
    <t>5119002</t>
  </si>
  <si>
    <t>Подпрограмма "Предоставление дополнительного  образования детей в сфере культуры и искусства" муниципальной программы "Развитие культуры в городе Радужный на 2014-2020 годы"</t>
  </si>
  <si>
    <t>Расходы на обеспечение деятельности (оказание услуг) муниципальных  учреждений дополнительного образования в рамках подпрограммы "Предоставление дополнительного  образования детей в сфере культуры и искусства" муниципальной программы "Развитие культуры в городе Радужный на 2014-2020 годы"</t>
  </si>
  <si>
    <t>5410359</t>
  </si>
  <si>
    <t>Субсидии на обновление материально-технической базы муниципальных детских школ искусств в сфере культуры в рамках подпрограммы "Предоставление дополнительного  образования детей в сфере культуры и искусства" муниципальной программы "Развитие культуры в городе Радужный на 2014-2020 годы"</t>
  </si>
  <si>
    <t>Субсидии на повышение оплаты труда работников муниципальных учреждений дополнительного образования детей,  в целях реализации указа Президента РФ в рамках подпрограммы "Предоставление дополнительного  образования детей в сфере культуры и искусства" муниципальной программы "Развитие культуры в городе Радужный на 2014-2020 годы"</t>
  </si>
  <si>
    <t>Реализация мероприятий  подпрограммы "Предоставление дополнительного  образования детей в сфере культуры и искусства"  муниципальной программы "Развитие культуры в городе Радужный на 2014-2020 годы"</t>
  </si>
  <si>
    <t>5419001</t>
  </si>
  <si>
    <t>Укрепление материально-технической базы учреждений культуры подпрограммы "Предоставление дополнительного образования детей в сфере культуры и искусства" муниципальной программы "Развитие культуры в городе Радужный на 2014-2020 годы"</t>
  </si>
  <si>
    <t>5419002</t>
  </si>
  <si>
    <t>Софинансирование субсидии на реализацию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2014 – 2020 годы" (Обновление материально-технической базы муниципальных детских школ искусств)</t>
  </si>
  <si>
    <t>5419012</t>
  </si>
  <si>
    <t>Муниципальная программа "Развитие физической культуры и спорта в городе Радужный на 2014-2020 годы"</t>
  </si>
  <si>
    <t>Подпрограмма "Развитие массовой физической культуры и спорта  в  городе Радужный" муниципальной программы "Развитие физической культуры и спорта в городе Радужный на 2014-2020 годы"</t>
  </si>
  <si>
    <t>5510000</t>
  </si>
  <si>
    <t>Обеспечение комплексной безопасности и комфортных условий в учреждениях спорта подпрограммы "Развитие массовой физической культуры и спорта  в  городе Радужный" муниципальной программы "Развитие физической культуры и спорта в городе Радужный на 2014-2020 годы"</t>
  </si>
  <si>
    <t>5519003</t>
  </si>
  <si>
    <t>Подпрограмма "Организация предоставления дополнительного образования в детско-юношеских спортивных школах города Радужного" муниципальной программы "Развитие физической культуры и спорта в городе Радужный на 2014-2020 годы"</t>
  </si>
  <si>
    <t>Расходы на обеспечение деятельности (оказание услуг) муниципальных  учреждений дополнительного образования в рамках подпрограммы"Организация предоставления дополнительного образования в детско-юношеских спортивных школах города Радужного"  муниципальной программы "Развитие физической культуры и спорта в городе Радужный на 2014-2020 годы"</t>
  </si>
  <si>
    <t>5530359</t>
  </si>
  <si>
    <t>Субсидии на повышение оплаты труда работников муниципальных учреждений дополнительного образования детей,  в целях реализации указа Президента РФ в рамках подпрограммы"Организация предоставления дополнительного образования в детско-юношеских спортивных школах города Радужного"  муниципальной программы "Развитие физической культуры и спорта в городе Радужный на 2014-2020 годы"</t>
  </si>
  <si>
    <t>Подпрограмма "Молодежь Радужного" муниципальной программы "Развитие образования в городе Радужный на 2014-2020 годы"</t>
  </si>
  <si>
    <t>5120000</t>
  </si>
  <si>
    <t>Расходы на обеспечение деятельности (оказание услуг) муниципальных  учреждений сферы молодежной политики в  рамках подпрограммы "Молодежь Радужного" муниципальной программы "Развитие образования в городе Радужный на 2014-2020 годы"</t>
  </si>
  <si>
    <t>5120659</t>
  </si>
  <si>
    <t>Реализация мероприятий подпрограммы "Молодежь Радужного" муниципальной программы "Развитие образования в городе Радужный на 2014-2020 годы"</t>
  </si>
  <si>
    <t>5129001</t>
  </si>
  <si>
    <t xml:space="preserve">Муниципальная программа "Организация отдыха, оздоровления, занятости детей, подростков и молодежи города Радужный на 2014-2020 годы" </t>
  </si>
  <si>
    <t>Субсидии на оплату стоимости питания детям школьного возраста в оздоровительных лагерях с дневным пребыванием детей в рамках муниципальной программы "Организация отдыха, оздоровления, занятости детей, подростков и молодежи города Радужного" на 2014 – 2020 годы"</t>
  </si>
  <si>
    <t>Субвенции на организацию отдыха и оздоровления детей в рамках муниципальной программы "Организация отдыха, оздоровления, занятости детей, подростков и молодежи города Радужного" на 2014 – 2020 годы"</t>
  </si>
  <si>
    <t>6905510</t>
  </si>
  <si>
    <t>Реализация мероприятий муниципальной программы "Организация отдыха, оздоровления, занятости детей, подростков и молодежи города Радужный на 2014-2020 годы"</t>
  </si>
  <si>
    <t>6909001</t>
  </si>
  <si>
    <t>Софинансирование субсидии на оплату стоимости питания детям школьного возраста в оздоровительных лагерях с дневным пребыванием детей в рамках подпрограммы "Дети Югры" государственной программы "Социальная поддержка жителей Ханты-Мансийского автономного округа – Югры на 2014 – 2020 годы"</t>
  </si>
  <si>
    <t>6909011</t>
  </si>
  <si>
    <t>Реализация мероприятий  подпрограммы "Общее и дополнительное образование детей и подростков" муниципальной программы "Развитие образования в городе Радужный на 2014-2020 годы"</t>
  </si>
  <si>
    <t>5119001</t>
  </si>
  <si>
    <t>Подпрограмма "Организация деятельности в области образования и молодежной политики на территории города Радужный" муниципальной программы "Развитие образования в городе Радужный на 2014-2020 годы"</t>
  </si>
  <si>
    <t>5140000</t>
  </si>
  <si>
    <t>Расходы на обеспечение функций органов местного саумоправления в рамках подпрограммы "Организация деятельности в области образования и молодежной политики на территории города Радужный" муниципальной программы "Развитие образования в городе Радужный на 2014-2020 годы"</t>
  </si>
  <si>
    <t>5140204</t>
  </si>
  <si>
    <t>Подпрограмма " Профилактика незаконного оборота и потребления наркотических средств и психотропных веществ"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</si>
  <si>
    <t>5930000</t>
  </si>
  <si>
    <t>Реализация мероприятий подпрограммы " Профилактика незаконного оборота и потребления наркотических средств и психотропных веществ"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</si>
  <si>
    <t>5939001</t>
  </si>
  <si>
    <t>Подпрограмма  "Обеспечение прав граждан на доступ к культурным ценностям и информации" муниципальной программы "Развитие культуры в городе Радужный на 2014-2020 годы"</t>
  </si>
  <si>
    <t>Расходы на обеспечение деятельности (оказание услуг) муниципальных  учреждений культуры в рамках подпрограммы  "Обеспечение прав граждан на доступ к культурным ценностям и информации"  муниципальной программы "Развитие культуры в городе Радужный на 2014-2020 годы"</t>
  </si>
  <si>
    <t>5420559</t>
  </si>
  <si>
    <t>Иные межбюджетные трансферты на комплектование книжных  фондов библиотек муниципальных образований в рамках подпрограммы "Обеспечение прав граждан на доступ к культурным ценностям и информации" программы "Развитие культуры в городе Радужный на 2014-2020 годы" за счет средств федерального бюджета</t>
  </si>
  <si>
    <t>Субсидии на модернизацию общедоступных муниципальных библиотек в рамках  подпрограммы  "Обеспечение прав граждан на доступ к культурным ценностям и информации" муниципальной программы "Развитие культуры в городе Радужный на 2014-2020 годы"</t>
  </si>
  <si>
    <t>Субсидии на повышение оплаты труда работников муниципальных учреждений культуры,  в целях реализации указа Президента РФ в рамках подпрограммы  "Обеспечение прав граждан на доступ к культурным ценностям и информации"  муниципальной программы "Развитие культуры в городе Радужный на 2014-2020 годы"</t>
  </si>
  <si>
    <t>Реализация мероприятий  подпрограммы "Обеспечение прав граждан на доступ к культурным ценностям и информации"  муниципальной программы "Развитие культуры в городе Радужный на 2014-2020 годы"</t>
  </si>
  <si>
    <t>5429001</t>
  </si>
  <si>
    <t>Укрепление материально-технической базы учреждений культуры  подпрограммы  "Укрепление единого культурного пространства в  городе Радужный"    муниципальной программы "Развитие культуры в городе Радужный на 2014-2020 годы"</t>
  </si>
  <si>
    <t>5429002</t>
  </si>
  <si>
    <t>Софинансирование субсидии на реализацию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2014 – 2020 годы"</t>
  </si>
  <si>
    <t>5429011</t>
  </si>
  <si>
    <t>Расходы на обеспечение деятельности (оказание услуг) муниципальных  учреждений культуры в рамках подпрограммы "Укрепление единого культурного пространства в  городе Радужный"    муниципальной программы "Развитие культуры в городе Радужный на 2014-2020 годы"</t>
  </si>
  <si>
    <t>5430559</t>
  </si>
  <si>
    <t>Субсидии на повышение оплаты труда работников муниципальных учреждений культуры,  в целях реализации указа Президента РФ в рамках подпрограммы "Укрепление единого культурного пространства в  городе Радужный"    муниципальной программы "Развитие культуры в городе Радужный на 2014-2020 годы"</t>
  </si>
  <si>
    <t>5439002</t>
  </si>
  <si>
    <t>Субвенции на осуществление полномочий по хранению, комплектованию, учету и использованию архивных документов, относсящихся к государственной собственности автономного округа, в рамках подпрограммы "Обеспечение прав граждан на доступ к культурным ценностям и информации" муниципальной программы "Развитие культуры в городе Радужный на 2014-2020 годы"</t>
  </si>
  <si>
    <t>5425517</t>
  </si>
  <si>
    <t>Реализация мероприятий  подпрограммы  "Укрепление единого культурного пространства в  городе Радужный"    муниципальной программы "Развитие культуры в городе Радужный на 2014-2020 годы"</t>
  </si>
  <si>
    <t>5439001</t>
  </si>
  <si>
    <t>Модернизация учреждений культуры  подпрограммы  "Укрепление единого культурного пространства в  городе Радужный"    муниципальной программы "Развитие культуры в городе Радужный на 2014-2020 годы"</t>
  </si>
  <si>
    <t>5439004</t>
  </si>
  <si>
    <t>Подпрограмма "Совершенствование системы управления культуры в городе Радужный" муниципальной программы "Развитие культуры в городе Радужный на 2014-2020 годы"</t>
  </si>
  <si>
    <t>5440000</t>
  </si>
  <si>
    <t>Расходы на обеспечение функций органов местного саумоправления в рамках подпрограммы  "Совершенствование системы управления культуры в городе Радужный" муниципальной программы "Развитие культуры в городе Радужный на 2014-2020 годы"</t>
  </si>
  <si>
    <t>5440204</t>
  </si>
  <si>
    <t>Субсидии на софинансирование мероприятий подпрограммы "Обеспечение жильем молодых семей" федеральной целевой программы "Жилище" на 2011 - 2015 годы в рамках 
 подпрограммы  "Обеспечение жилыми помещениями отдельных категорий граждан"    муниципальной программы "Обеспечение доступным и комфортным жильем жителей  города Радужный в 2014 – 2020 годах"</t>
  </si>
  <si>
    <t>Реализация  мероприятий  подпрограммы "Обеспечение жилыми помещениями отдельных категорий граждан"    муниципальной программы "Обеспечение доступным и комфортным жильем жителей  города Радужный в 2014 – 2020 годах"</t>
  </si>
  <si>
    <t>5759001</t>
  </si>
  <si>
    <t>Субвенции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жильем жителей Ханты-Мансийского автономного округа – Югры в 2014 – 2020 годах"  за счет средств федерального бюджета</t>
  </si>
  <si>
    <t>9045135</t>
  </si>
  <si>
    <t>Публичные нормативные социальные выплаты гражданам</t>
  </si>
  <si>
    <t>310</t>
  </si>
  <si>
    <t>Муниципальная программа "Социальная поддержка жителей города Радужный на 2014-2020 годы"</t>
  </si>
  <si>
    <t>5200000</t>
  </si>
  <si>
    <t>Подпрограмма "Преодоление социальной исключенности" муниципальной программы "Социальная поддержка жителей города Радужный на 2014-2020 годы"</t>
  </si>
  <si>
    <t>5240000</t>
  </si>
  <si>
    <t>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муниципальной программы "Социальная поддержка жителей города Радужный на 2014-2020 годы"</t>
  </si>
  <si>
    <t>5245511</t>
  </si>
  <si>
    <t>Субвенции на выплату единовременного пособия при всех формах устройства детей, лишенных родительского попечения, в семью в рамках подпрограммы "Дети Югры" государственной программы "Социальная поддержка жителей Ханты-Мансийского автономного округа – Югры на 2014 – 2020 годы" за счет средств федерального бюджета</t>
  </si>
  <si>
    <t>9045260</t>
  </si>
  <si>
    <t>Субвенции на предоставление дополнительных мер социальной поддержки детям-сиротам и детям, оставшимся без попечения родителей, а также лицам из числа детей-сирот и детей, оставшихся без попечения родителей, усыновителям, приемным родителям, патронатным воспитателям и воспитателям детских домов семейного типа в рамках подпрограммы "Дети Югры" государственной программы "Социальная поддержка жителей Ханты-Мансийского автономного округа – Югры на 2014 – 2020 годы"</t>
  </si>
  <si>
    <t>9045508</t>
  </si>
  <si>
    <t>Субвенции на осуществление деятельности по опеке и попечительству в рамках ведомственной целевой программы "Организация деятельности администрации города"</t>
  </si>
  <si>
    <t>4105509</t>
  </si>
  <si>
    <t>Подпрограмма  "Оказание социальной помощи отдельным категориям граждан" муниципальной программы "Социальная поддержка жителей города Радужный на 2014-2020 годы"</t>
  </si>
  <si>
    <t>5210000</t>
  </si>
  <si>
    <t>Реализация мероприятий подпрограммы  "Оказание социальной помощи отдельным категориям граждан" муниципальной программы "Социальная поддержка жителей города Радужный на 2014-2020 годы"</t>
  </si>
  <si>
    <t>5219001</t>
  </si>
  <si>
    <t>Подпрограмма "Общегородские мероприятия для отдельных категорий граждан" муниципальной программы "Социальная поддержка жителей города Радужный на 2014-2020 годы"</t>
  </si>
  <si>
    <t>5220000</t>
  </si>
  <si>
    <t/>
  </si>
  <si>
    <t>ИТОГО:</t>
  </si>
  <si>
    <t>6905407</t>
  </si>
  <si>
    <t>620</t>
  </si>
  <si>
    <t>Субсидии автономным учреждениям</t>
  </si>
  <si>
    <t>610</t>
  </si>
  <si>
    <t>Субсидии бюджетным учреждениям</t>
  </si>
  <si>
    <t>600</t>
  </si>
  <si>
    <t>Предоставление субсидий бюджетным, автономным учреждениям и иным некоммерческим организациям</t>
  </si>
  <si>
    <t>Молодежная политика и оздоровление детей</t>
  </si>
  <si>
    <t>Образование</t>
  </si>
  <si>
    <t>6900000</t>
  </si>
  <si>
    <t>6415419</t>
  </si>
  <si>
    <t>410</t>
  </si>
  <si>
    <t>Бюджетные инвестиции</t>
  </si>
  <si>
    <t>400</t>
  </si>
  <si>
    <t>Капитальные вложения в объекты государственной (муниципальной) собственности</t>
  </si>
  <si>
    <t>240</t>
  </si>
  <si>
    <t>Иные закупки товаров, работ и услуг для обеспечения государственных (муниципальных) нужд</t>
  </si>
  <si>
    <t>200</t>
  </si>
  <si>
    <t>Закупка товаров, работ и услуг для государственных (муниципальных) нужд</t>
  </si>
  <si>
    <t>Дорожное хозяйство (дорожные фонды)</t>
  </si>
  <si>
    <t>Национальная экономика</t>
  </si>
  <si>
    <t>6410000</t>
  </si>
  <si>
    <t>6400000</t>
  </si>
  <si>
    <t>6305427</t>
  </si>
  <si>
    <t>110</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</si>
  <si>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</si>
  <si>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</si>
  <si>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</si>
  <si>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экономики</t>
  </si>
  <si>
    <t>6300000</t>
  </si>
  <si>
    <t>810</t>
  </si>
  <si>
    <t>6205428</t>
  </si>
  <si>
    <t>Субсидии юридическим лицам (кроме некоммерческих организаций), индивидуальным предпринимателям, физическим лицам</t>
  </si>
  <si>
    <t>800</t>
  </si>
  <si>
    <t>Иные бюджетные ассигнования</t>
  </si>
  <si>
    <t>6200000</t>
  </si>
  <si>
    <t>6015414</t>
  </si>
  <si>
    <t>Другие вопросы в области национальной безопасности и правоохранительной деятельности</t>
  </si>
  <si>
    <t>Национальная безопасность и правоохранительная деятельность</t>
  </si>
  <si>
    <t>6010000</t>
  </si>
  <si>
    <t>6000000</t>
  </si>
  <si>
    <t>630</t>
  </si>
  <si>
    <t>5915443</t>
  </si>
  <si>
    <t>Субсидии некоммерческим организациям (за исключением государственных (муниципальных) учреждений)</t>
  </si>
  <si>
    <t>5910000</t>
  </si>
  <si>
    <t>5900000</t>
  </si>
  <si>
    <t>5855436</t>
  </si>
  <si>
    <t>Коммунальное хозяйство</t>
  </si>
  <si>
    <t>Жилищно-коммунальное хозяйство</t>
  </si>
  <si>
    <t>5850000</t>
  </si>
  <si>
    <t>5825432</t>
  </si>
  <si>
    <t>Жилищное хозяйство</t>
  </si>
  <si>
    <t>5820000</t>
  </si>
  <si>
    <t>5815431</t>
  </si>
  <si>
    <t>5815430</t>
  </si>
  <si>
    <t>5810000</t>
  </si>
  <si>
    <t>5800000</t>
  </si>
  <si>
    <t>5755440</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</si>
  <si>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</si>
  <si>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</si>
  <si>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</si>
  <si>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</si>
  <si>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Социальное обеспечение населения</t>
  </si>
  <si>
    <t>Социальная политика</t>
  </si>
  <si>
    <t>5750000</t>
  </si>
  <si>
    <t>5725431</t>
  </si>
  <si>
    <t>5720000</t>
  </si>
  <si>
    <t>5715404</t>
  </si>
  <si>
    <t>5710000</t>
  </si>
  <si>
    <t>5700000</t>
  </si>
  <si>
    <t>5535471</t>
  </si>
  <si>
    <t>Общее образование</t>
  </si>
  <si>
    <t>5530000</t>
  </si>
  <si>
    <t>5500000</t>
  </si>
  <si>
    <t>5435471</t>
  </si>
  <si>
    <t>Культура</t>
  </si>
  <si>
    <t xml:space="preserve">Культура и  кинематография </t>
  </si>
  <si>
    <t>5435402</t>
  </si>
  <si>
    <t>Благоустройство</t>
  </si>
  <si>
    <t>5430000</t>
  </si>
  <si>
    <t>5425471</t>
  </si>
  <si>
    <t>5425418</t>
  </si>
  <si>
    <t>5420000</t>
  </si>
  <si>
    <t>5415471</t>
  </si>
  <si>
    <t>5415417</t>
  </si>
  <si>
    <t>5410000</t>
  </si>
  <si>
    <t>5400000</t>
  </si>
  <si>
    <t>5115471</t>
  </si>
  <si>
    <t>5110000</t>
  </si>
  <si>
    <t>5100000</t>
  </si>
  <si>
    <t>ВР</t>
  </si>
  <si>
    <t>ЦСР</t>
  </si>
  <si>
    <t>Наименование</t>
  </si>
  <si>
    <t>(тыс.рублей)</t>
  </si>
  <si>
    <t>5115608</t>
  </si>
  <si>
    <t>Дошкольное образование</t>
  </si>
  <si>
    <t>5130000</t>
  </si>
  <si>
    <t>5135604</t>
  </si>
  <si>
    <t>Общеэкономические вопросы</t>
  </si>
  <si>
    <t>5425144</t>
  </si>
  <si>
    <t>9000000</t>
  </si>
  <si>
    <t>9070000</t>
  </si>
  <si>
    <t>9075683</t>
  </si>
  <si>
    <t>в том числе остатки на 01.01.2015</t>
  </si>
  <si>
    <t>к решению Думы города</t>
  </si>
  <si>
    <t>Всего источников внутреннего финансирования дефицита бюджета</t>
  </si>
  <si>
    <t xml:space="preserve"> Исполнение государственных и муниципальных гарантий в валюте Российской Федерации</t>
  </si>
  <si>
    <t>000 01 06 04 00 04 0000 810</t>
  </si>
  <si>
    <t>предоставление бюджетных кредитов,  юридическим лицам из бюджетов городских округов в валюте Российской Федерации</t>
  </si>
  <si>
    <t>000 01 06 05 01 04  0000 540</t>
  </si>
  <si>
    <t>возврат бюджетных кредитов, предоставленных юридическим лицам из бюджета городских округов в валюте Российской Федерации</t>
  </si>
  <si>
    <t>000 01 06 05 01 04 0000 640</t>
  </si>
  <si>
    <t>Бюджетные кредиты, предоставленные внутри страны в валюте Российской Федерации</t>
  </si>
  <si>
    <t>000 01 06 05 00 00 0000 000</t>
  </si>
  <si>
    <t>Иные источники внутреннего финансирования дефицитов бюджетов</t>
  </si>
  <si>
    <t>000 01 06 00 00 00 0000 000</t>
  </si>
  <si>
    <t>Уменьшение  прочих остатков денежных средств бюджетов  городских округов</t>
  </si>
  <si>
    <t>000 01 05 02 01 04 0000 610</t>
  </si>
  <si>
    <t>Увеличение прочих остатков денежных средств бюджетов  городских округов</t>
  </si>
  <si>
    <t>000 01 05 02 01 04 0000 510</t>
  </si>
  <si>
    <t>Изменение остатков средств на счетах по учету средств бюджета</t>
  </si>
  <si>
    <t>000 01 05 00 00 00 0000 000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</si>
  <si>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</si>
  <si>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000 01 03 00 00 04 0000 810</t>
  </si>
  <si>
    <t>получение кредитов от других бюджетов бюджетной системы Российской Федерации бюджетами городских округов в валюте Российской Федерации</t>
  </si>
  <si>
    <t>000 01 03 00 00 04 0000 710</t>
  </si>
  <si>
    <t>Бюджетные кредиты от других бюджетов бюджетной системы Российской Федерации</t>
  </si>
  <si>
    <t>000 01 03 00 00 00 0000 000</t>
  </si>
  <si>
    <t>погашение бюджетом городского округа кредита от кредитных организаций  в валюте Российской Федерации</t>
  </si>
  <si>
    <t>000 01 02 00 00 04 0000 810</t>
  </si>
  <si>
    <t>получение кредитов от кредитных организаций бюджетами городских округов в валюте Российской Федерации</t>
  </si>
  <si>
    <t>000 01 02 00 00 04 0000 710</t>
  </si>
  <si>
    <t>Погашение кредитов, предосавленных кредитными организациями в валюте РФ</t>
  </si>
  <si>
    <t>Получение кредитов от кредитных организаций в валюте РФ</t>
  </si>
  <si>
    <t>Кредиты кредитных организаций в валюте Российской Федерации</t>
  </si>
  <si>
    <t>000 01 02 00 00 00 0000 000</t>
  </si>
  <si>
    <t>Сумма  2015 год        (тыс.руб.)</t>
  </si>
  <si>
    <t>Наименование видов источников внутреннего финансирования дефицита бюджета</t>
  </si>
  <si>
    <t>Код</t>
  </si>
  <si>
    <t>Источники внутреннего финансирования дефицита бюджета города   Радужный на 2015 год</t>
  </si>
  <si>
    <t>Функциональная классификация расходов бюджетов Российской Федерации</t>
  </si>
  <si>
    <t>Наименование показателя</t>
  </si>
  <si>
    <t>раздел</t>
  </si>
  <si>
    <t>подраздел</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</si>
  <si>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</si>
  <si>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</si>
  <si>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</si>
  <si>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</si>
  <si>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</si>
  <si>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</si>
  <si>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Резервные фонды</t>
  </si>
  <si>
    <t>Другие общегосударственные вопросы</t>
  </si>
  <si>
    <t>Органы юстиции</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</si>
  <si>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</si>
  <si>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</si>
  <si>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Сельское хозяйство и рыболовство</t>
  </si>
  <si>
    <t>Транспорт</t>
  </si>
  <si>
    <t>Связь и информатика</t>
  </si>
  <si>
    <t>Другие вопросы в области жилищно-коммунального хозяйства</t>
  </si>
  <si>
    <t>Охрана окружающей среды</t>
  </si>
  <si>
    <t>Другие вопросы в области охраны окружающей среды</t>
  </si>
  <si>
    <t>Другие вопросы в области образования</t>
  </si>
  <si>
    <t>Другие вопросы в области культуры, кинематографии</t>
  </si>
  <si>
    <t>Пенсионное обеспечение</t>
  </si>
  <si>
    <t>Охрана семьи и детства</t>
  </si>
  <si>
    <t>Другие вопросы в области социальной политики</t>
  </si>
  <si>
    <t>ФИЗИЧЕСКАЯ КУЛЬТУРА И СПОРТ</t>
  </si>
  <si>
    <t xml:space="preserve">Физическая культура </t>
  </si>
  <si>
    <t>Массовый спорт</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</si>
  <si>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</si>
  <si>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</si>
  <si>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</si>
  <si>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</si>
  <si>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</si>
  <si>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 xml:space="preserve">ОБСЛУЖИВАНИЕ ГОСУДАРСТВЕННОГО И МУНИЦИПАЛЬНОГО ДОЛГА </t>
  </si>
  <si>
    <t>Обслуживание государственного внутреннего и муниципального долга</t>
  </si>
  <si>
    <t>Сумма на                2015 год</t>
  </si>
  <si>
    <t xml:space="preserve">в том числе за счет субвенций </t>
  </si>
  <si>
    <t>Распределение бюджетных ассигнований по разделам и подразделам  классификации расходов бюджета города Радужный на 2015 год</t>
  </si>
  <si>
    <t>Сумма на 2015 год</t>
  </si>
  <si>
    <t xml:space="preserve"> Муниципальная программа "Развитие образования в городе Радужный на 2014-2020 годы"</t>
  </si>
  <si>
    <t xml:space="preserve"> Подпрограмма "Общее и дополнительное образование детей и подростков" муниципальной программы "Развитие образования в городе Радужный на 2014-2020 годы"</t>
  </si>
  <si>
    <t xml:space="preserve"> Субсидии на повышение оплаты труда работников муниципальных учреждений дополнительного образования детей,  в целях реализации указа Президента РФ в рамках подпрограммы "Общее и дополнительное образование детей и подростков" муниципальной программы "Развитие образования в городе Радужный на 2014-2020 годы"</t>
  </si>
  <si>
    <t xml:space="preserve"> Муниципальная программа "Развитие культуры в городе Радужный на 2014-2020 годы"</t>
  </si>
  <si>
    <t xml:space="preserve"> Подпрограмма "Предоставление дополнительного  образования детей в сфере культуры и искусства" муниципальной программы "Развитие культуры в городе Радужный на 2014-2020 годы"</t>
  </si>
  <si>
    <t xml:space="preserve"> Субсидии на обновление материально-технической базы муниципальных детских школ искусств в сфере культуры в рамках подпрограммы "Предоставление дополнительного  образования детей в сфере культуры и искусства" муниципальной программы "Развитие культуры в городе Радужный на 2014-2020 годы"</t>
  </si>
  <si>
    <t xml:space="preserve"> Субсидии на повышение оплаты труда работников муниципальных учреждений дополнительного образования детей,  в целях реализации указа Президента РФ в рамках подпрограммы "Предоставление дополнительного  образования детей в сфере культуры и искусства" муниципальной программы "Развитие культуры в городе Радужный на 2014-2020 годы"</t>
  </si>
  <si>
    <t xml:space="preserve"> Подпрограмма  "Обеспечение прав граждан на доступ к культурным ценностям и информации" муниципальной программы "Развитие культуры в городе Радужный на 2014-2020 годы"</t>
  </si>
  <si>
    <t xml:space="preserve"> Субсидии на модернизацию общедоступных муниципальных библиотек в рамках  подпрограммы  "Обеспечение прав граждан на доступ к культурным ценностям и информации" муниципальной программы "Развитие культуры в городе Радужный на 2014-2020 годы"</t>
  </si>
  <si>
    <t xml:space="preserve"> Субсидии на повышение оплаты труда работников муниципальных учреждений культуры,  в целях реализации указа Президента РФ в рамках подпрограммы  "Обеспечение прав граждан на доступ к культурным ценностям и информации"  муниципальной программы "Развитие культуры в городе Радужный на 2014-2020 годы"</t>
  </si>
  <si>
    <t xml:space="preserve"> Подпрограмма  "Укрепление единого культурного пространства в  городе Радужный"  муниципальной программы "Развитие культуры в городе Радужный на 2014-2020 годы"</t>
  </si>
  <si>
    <t xml:space="preserve"> Субсидии на  реализацию мероприятий в рамках подпрограммы "Укрепление единого культурного пространства в  городе Радужный"    муниципальной программы "Развитие культуры в городе Радужный на 2014-2020 годы"</t>
  </si>
  <si>
    <t xml:space="preserve"> Субсидии на повышение оплаты труда работников муниципальных учреждений культуры,  в целях реализации указа Президента РФ в рамках подпрограммы "Укрепление единого культурного пространства в  городе Радужный"    муниципальной программы "Развитие культуры в городе Радужный на 2014-2020 годы"</t>
  </si>
  <si>
    <t xml:space="preserve"> Муниципальная программа "Развитие физической культуры и спорта в городе Радужный на 2014-2020 годы"</t>
  </si>
  <si>
    <t xml:space="preserve"> Подпрограмма "Организация предоставления дополнительного образования в детско-юношеских спортивных школах города Радужного" муниципальной программы "Развитие физической культуры и спорта в городе Радужный на 2014-2020 годы"</t>
  </si>
  <si>
    <t xml:space="preserve"> Субсидии на повышение оплаты труда работников муниципальных учреждений дополнительного образования детей,  в целях реализации указа Президента РФ в рамках подпрограммы"Организация предоставления дополнительного образования в детско-юношеских спортивных школах города Радужного"  муниципальной программы "Развитие физической культуры и спорта в городе Радужный на 2014-2020 годы"</t>
  </si>
  <si>
    <t xml:space="preserve"> Муниципальная программа "Обеспечение доступным и комфортным жильем жителей города Радужный в 2014-2020 годах"</t>
  </si>
  <si>
    <t xml:space="preserve"> Подпрограмма "Содействие развитию жилищного строительства" муниципальной программы "Обеспечение доступным и комфортным жильем жителей  города Радужный в 2014 – 2020 годах"</t>
  </si>
  <si>
    <t xml:space="preserve"> Субсидии на приобретение жилья, проектирование и  строительство объектов инженерной инфраструктуры территорий, предназначенных для жилищного строительства в рамках подпрограммы  "Содействие развитию жилищного строительства" муниципальной программы "Обеспечение доступным и комфортным жильем жителей  города Радужный в 2014 – 2020 годах"</t>
  </si>
  <si>
    <t xml:space="preserve"> Подпрограмма "Содействие развитию градостроительной деятельности на 2014-2020 годы"  муниципальной программы "Обеспечение доступным и комфортным жильем жителей  города Радужный в 2014 – 2020 годах"</t>
  </si>
  <si>
    <t xml:space="preserve"> Субсидии на развитие общественной инфраструктуры и реализацию приоритетных направлений развития муниципальных образований автономного округа в рамках подпрограммы "Содействие развитию градостроительной деятельности на 2014-2020 годы"  муниципальной программы "Обеспечение доступным и комфортным жильем жителей  города Радужный в 2014 – 2020 годах"</t>
  </si>
  <si>
    <t xml:space="preserve"> Подпрограмма "Обеспечение жилыми помещениями отдельных категорий граждан"    муниципальной программы "Обеспечение доступным и комфортным жильем жителей  города Радужный в 2014 – 2020 годах"</t>
  </si>
  <si>
    <t xml:space="preserve"> Субсидии на софинансирование мероприятий подпрограммы "Обеспечение жильем молодых семей" федеральной целевой программы "Жилище" на 2011 - 2015 годы в рамках 
 подпрограммы  "Обеспечение жилыми помещениями отдельных категорий граждан"    муниципальной программы "Обеспечение доступным и комфортным жильем жителей  города Радужный в 2014 – 2020 годах"</t>
  </si>
  <si>
    <t xml:space="preserve"> Муниципальная программа "Развитие жилищно-коммунального комплекса и повышение энергетической эффективности в городе Радужный на 2014-2020 годы"</t>
  </si>
  <si>
    <t xml:space="preserve"> Подпрограмма  «Создание условий для обеспечения качественными коммунальными услугами, надежной и эффективной работы коммунальной инфраструктуры»  муниципальной программы "Развитие жилищно-коммунального комплекса и повышение энергетической эффективности в городе Радужный на 2014 -2020 годы"</t>
  </si>
  <si>
    <t xml:space="preserve"> Субсидии на  капитальный ремонт (с заменой) газопроводов, систем теплоснабжения, водоснабжения и водоотведения для подготовки к осенне-зимнему периоду  в рамках подпрограммы «Создание условий для обеспечения качественными коммунальными услугами, надежной и эффективной работы коммунальной инфраструктуры»  муниципальной программы "Развитие жилищно-коммунального комплекса и повышение энергетической эффективности в городе Радужный на 2014 -2020 годы"</t>
  </si>
  <si>
    <t xml:space="preserve"> Субсидии на развитие общественной инфраструктуры и реализацию приоритетных направлений развития муниципальных образований автономного округа в рамках подпрограммы «Создание условий для обеспечения качественными коммунальными услугами, надежной и эффективной работы коммунальной инфраструктуры»  муниципальной программы "Развитие жилищно-коммунального комплекса и повышение энергетической эффективности в городе Радужный на 2014 -2020 годы"</t>
  </si>
  <si>
    <t xml:space="preserve"> Подпрограмма  «Содействие проведению капитального ремонта многоквартирных домов»  муниципальной программы "Развитие жилищно-коммунального комплекса и повышение энергетической эффективности в городе Радужный на 2014 -2020 годы"</t>
  </si>
  <si>
    <t xml:space="preserve"> Субсидии на благоустройство домовых территорий в рамках подпрограммы "Содействие проведению капитального ремонта многоквартирных домов"  муниципальной программы "Развитие жилищно-коммунального комплекса и повышение энергетической эффективности в городе Радужный на 2014 -2020 годы"</t>
  </si>
  <si>
    <t xml:space="preserve"> Подпрограмма  «Обеспечение реализации муниципальной программы» муниципальной  программы "Развитие жилищно-коммунального комплекса и повышение энергетической эффективности в городе Радужный на 2014 -2020 годы"</t>
  </si>
  <si>
    <t xml:space="preserve"> Субсидии на софинансирование расходов муниципальных образований на разработку схем водоснабжения и водоотведения в рамках подпрограммы «Обеспечение реализации муниципальной программы» муниципальной  программы "Развитие жилищно-коммунального комплекса и повышение энергетической эффективности в городе Радужный на 2014 -2020 годы"</t>
  </si>
  <si>
    <t xml:space="preserve"> Муниципальная программа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</si>
  <si>
    <t xml:space="preserve"> Подпрограмма "Профилактика правонарушений в сфере общественного порядка"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 </t>
  </si>
  <si>
    <t xml:space="preserve"> Субсидии на создание условий для деятельности добровольных формирований населения по охране общественного порядка в рамках подпрограммы "Профилактика правонарушений в сфере общественного порядка"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</si>
  <si>
    <t xml:space="preserve"> Муниципальная программа "Защита населения и территорий от чрезвычайных ситуаций, обеспечение пожарной безопасности в городе Радужный  на 2014-2020 годы"</t>
  </si>
  <si>
    <t xml:space="preserve"> Подпрограмма "Защита населения и территорий от чрезвычайных ситуаций" муниципальной программы "Защита населения и территорий от чрезвычайных ситуаций, обеспечение пожарной безопасности в городе Радужный  на 2014-2020 годы"</t>
  </si>
  <si>
    <t xml:space="preserve"> Субсидии на создание общественных спасательных постов в местах массового отдыха людей на водных объектах в рамках подпрограммы "Защита населения и территорий от чрезвычайных ситуаций" муниципальной программы "Защита населения и территорий от чрезвычайных ситуаций, обеспечение пожарной безопасности в городе Радужный  на 2014-2020 годы"</t>
  </si>
  <si>
    <t xml:space="preserve"> Муниципальная программа "Развитие малого и среднего предпринимательства в городе Радужный  на 2014-2020 годы"</t>
  </si>
  <si>
    <t xml:space="preserve"> Субсидии на государственную поддержку малого и среднего предпринимательства в рамках муниципальной программы "Развитие малого и среднего предпринимательства в городе Радужный  на 2014-2020 годы"</t>
  </si>
  <si>
    <t xml:space="preserve"> Муниципальная программа "Информационное общество города Радужный  на 2014- 2020 годы"</t>
  </si>
  <si>
    <t xml:space="preserve"> Субсидии по предоставлению государственных услуг в многофункциональных центрах предоставления государственных и муниципальных услуг муниципальной  программы  "Информационное общество города Радужный  на 2014- 2020 годы"</t>
  </si>
  <si>
    <t xml:space="preserve"> Муниципальная программа "Развитие транспортной системы города Радужный на 2014-2020 годы"</t>
  </si>
  <si>
    <t xml:space="preserve"> Подпрограмма " Автомобильные дороги"  муниципальной программы " Развитие транспортной системы города Радужный на 2014-2020 годы"</t>
  </si>
  <si>
    <t xml:space="preserve"> Субсидии на строительство (реконструкцию), капитальный ремонт и ремонт автомобильных дорог общего пользования местного значения в рамках подпрограммы " Автомобильные дороги"  муниципальной программы " Развитие транспортной системы города Радужный на 2014-2020 годы"</t>
  </si>
  <si>
    <t xml:space="preserve"> Муниципальная программа "Организация отдыха, оздоровления, занятости детей, подростков и молодежи города Радужный на 2014-2020 годы" </t>
  </si>
  <si>
    <t xml:space="preserve"> Субсидии на оплату стоимости питания детям школьного возраста в оздоровительных лагерях с дневным пребыванием детей в рамках муниципальной программы "Организация отдыха, оздоровления, занятости детей, подростков и молодежи города Радужного" на 2014 – 2020 годы"</t>
  </si>
  <si>
    <t xml:space="preserve"> Иные межбюджетные трансферты на выполнение наказов избирателей депутатам Думы автономного округа образовательным учреждениям подпрограммы "Общее и дополнительное образование детей и подростков" муниципальной программы "Развитие образования в городе Радужный на 2014-2020 годы"</t>
  </si>
  <si>
    <t xml:space="preserve"> Подпрограмма "Оказание содействия в трудовой занятости молодежи города на временной и постоянной основе" муниципальной программы "Развитие образования в городе Радужный на 2014-2020 годы"</t>
  </si>
  <si>
    <t xml:space="preserve"> Иные межбюджетные трансферты на реализацию мероприятий по содействию трудоустройству граждан в рамках подпрограммы "Оказание содействия в трудовой занятости молодежи города на временной и постоянной основе" муниципальной программы "Развитие образования в городе Радужный на 2014 – 2020 годы"</t>
  </si>
  <si>
    <t xml:space="preserve"> Иные межбюджетные трансферты на комплектование книжных  фондов библиотек муниципальных образований в рамках подпрограммы "Обеспечение прав граждан на доступ к культурным ценностям и информации" программы "Развитие культуры в городе Радужный на 2014-2020 годы" за счет средств федерального бюджета</t>
  </si>
  <si>
    <t xml:space="preserve"> Непрограммные расходы</t>
  </si>
  <si>
    <t xml:space="preserve"> Иные расходы бюджета</t>
  </si>
  <si>
    <t xml:space="preserve"> Иные межбюджетные трансферты на реализацию дополнительных мероприятий в сфере занятости населения в рамках подпрограммы "Дополнительные мероприятия в области содействия занятости населения" государственной программы "Содействие занятости населения в Ханты-Мансийском АО-Югре на 2014-2020 годы"</t>
  </si>
  <si>
    <t>Сумма на 2015год</t>
  </si>
  <si>
    <t>(тыс. рублей)</t>
  </si>
  <si>
    <t>Рз</t>
  </si>
  <si>
    <t>Пр</t>
  </si>
  <si>
    <t>Сумма на год</t>
  </si>
  <si>
    <t>Непрограммные расходы</t>
  </si>
  <si>
    <t xml:space="preserve">Обеспечение деятельности органов местного самоуправления </t>
  </si>
  <si>
    <t>9010000</t>
  </si>
  <si>
    <t>Глава муниципального образования</t>
  </si>
  <si>
    <t>9010203</t>
  </si>
  <si>
    <t>Расходы на выплаты персоналу государственных (муниципальных) органов.</t>
  </si>
  <si>
    <t>120</t>
  </si>
  <si>
    <t>Центральный аппарат</t>
  </si>
  <si>
    <t>9010204</t>
  </si>
  <si>
    <t xml:space="preserve">Уплата налогов, сборов и иных платежей </t>
  </si>
  <si>
    <t>850</t>
  </si>
  <si>
    <t>Ведомственная целевая программа "Организация деятельности администрации города Радужный на 2015-2017 годы"</t>
  </si>
  <si>
    <t>4100000</t>
  </si>
  <si>
    <t>4100204</t>
  </si>
  <si>
    <t>Глава местной администрации (исполнительно-распорядительного органа муниципального образования)</t>
  </si>
  <si>
    <t>4100208</t>
  </si>
  <si>
    <t>Муниципальная программа "Управление муниципальными финансами в городе Радужный в 2014-2020 годах"</t>
  </si>
  <si>
    <t>6500000</t>
  </si>
  <si>
    <t>Подпрограмма "Организация бюджетного процесса в муниципальном образовании город Радужный" муниципальной программы "Управление муниципальными финансами в муниципальном образовании город Радужный на 2014-2020 годы"</t>
  </si>
  <si>
    <t>6510000</t>
  </si>
  <si>
    <t>Расходы на обеспечение  функций   органов местного самоуправления  в рамках подпрограммы "Организация бюджетного процесса в муниципальном образовании город Радужный" муниципальной программы "Управление муниципальными финансами в городе Радужный в 2014-2020 годах"</t>
  </si>
  <si>
    <t>6510204</t>
  </si>
  <si>
    <t>Руководитель Счетной палаты города Радужный и его заместители</t>
  </si>
  <si>
    <t>9010225</t>
  </si>
  <si>
    <t>Проведение выборов в муниципальном образовании</t>
  </si>
  <si>
    <t>4109002</t>
  </si>
  <si>
    <t>9080000</t>
  </si>
  <si>
    <t>Резервный фонд администрации города Радужный</t>
  </si>
  <si>
    <t>9080001</t>
  </si>
  <si>
    <t>Резервные средства</t>
  </si>
  <si>
    <t>870</t>
  </si>
  <si>
    <t>Субвенции на осуществление полномочий по созданию и обеспечению деятельности административных комиссий в рамках ведомственной целевой программы "Организация деятельности администрации города"</t>
  </si>
  <si>
    <t>4105520</t>
  </si>
  <si>
    <t>Субвенции на осуществлении полномочий по образованию и организации деятельности комиссий по делам несовершеннолетних и защите их прав в рамках ведомственной целевой программы "Организация деятельности администрации  города"</t>
  </si>
  <si>
    <t>4105589</t>
  </si>
  <si>
    <t>Прочие мероприятия органов местного самоуправления</t>
  </si>
  <si>
    <t>4109001</t>
  </si>
  <si>
    <t>Проведение мероприятий по повышению правовой культуры избирателей</t>
  </si>
  <si>
    <t>4109004</t>
  </si>
  <si>
    <t>Ведомственная целевая программа "Материально-техническое обеспечение деятельности органов местного самоуправления города Радужный на 2015-2017 годы"</t>
  </si>
  <si>
    <t>4300000</t>
  </si>
  <si>
    <t>Обеспечение деятельности подведомственных учреждений</t>
  </si>
  <si>
    <t>4300058</t>
  </si>
  <si>
    <t>Муниципальная программа Развитие муниципальной службы в администрации города Радужный на 2015-2017 годы"</t>
  </si>
  <si>
    <t>5600000</t>
  </si>
  <si>
    <t>Реализация мероприятий муниципальной программы "Развитие муниципальной службы в администрации города Радужный на 2015-2017 годы"</t>
  </si>
  <si>
    <t>5609001</t>
  </si>
  <si>
    <t>Подпрограмма "Участие в формировании единого информационного пространства в сфере управления общественными финансами" муниципальной программы "Управление муниципальными финансами в городе Радужный в 2014-2020 годах"</t>
  </si>
  <si>
    <t>6530000</t>
  </si>
  <si>
    <t>Реализация мероприятий подпрограммы "Участие в формировании единого информационного пространства в сфере управления общественными финансами" муниципальной программы "Управление муниципальными финансами в городе Радужный в 2014-2020 годах"</t>
  </si>
  <si>
    <t>6539001</t>
  </si>
  <si>
    <t>Муниципальная программа "Управление муниципальным имуществом города Радужный на 2014-2020 годы"</t>
  </si>
  <si>
    <t>6700000</t>
  </si>
  <si>
    <t>Подпрограмма "Повышение эффективности управления муниципальным имуществом города Радужный"  муниципальной программы ""Управление муниципальным имуществом города Радужный на 2014-2020 годы"</t>
  </si>
  <si>
    <t>6710000</t>
  </si>
  <si>
    <t>Реализация мероприятий   подпрограммы "Повышение эффективности управления муниципальным имуществом города Радужный"  муниципальной программы "Управление муниципальным имуществом города Радужный на 2014-2020 годы"</t>
  </si>
  <si>
    <t>6719001</t>
  </si>
  <si>
    <t>Подпрограмма "Обеспечение деятельности Комитета по управлению муниципальным имуществом"  муниципальной программы "Управление муниципальным имуществом города Радужный на 2014-2020 годы"</t>
  </si>
  <si>
    <t>6720000</t>
  </si>
  <si>
    <t>Расходы на обеспечение функций органов местного самоуправления   муниципальной программы "Управление муниципальным имуществом города Радужный на 2014-2020 годы"</t>
  </si>
  <si>
    <t>6720204</t>
  </si>
  <si>
    <t>Подпрограмма "Развитие материально-технической базы объектов "  муниципальной программы "Управление муниципальным имуществом города Радужный на 2014-2020 годы"</t>
  </si>
  <si>
    <t>6730000</t>
  </si>
  <si>
    <t>Реализация мероприятий подпрограммы "Развитие материально-технической базы объектов"  муниципальной программы "Управление муниципальным имуществом города Радужный на 2014-2020 годы"</t>
  </si>
  <si>
    <t>6739001</t>
  </si>
  <si>
    <t>Муниципальная программа "Профилактика экстремизма, гармонизация межэтнических и межкультурных отношений в городе Радужный на 2014-2020 годы"</t>
  </si>
  <si>
    <t>6800000</t>
  </si>
  <si>
    <t>Реализация мероприятий муниципальной программы "Профилактика экстремизма, гармонизация межэтнических и межкультурных отношений в городе Радужный на 2014-2020 годы"</t>
  </si>
  <si>
    <t>6809001</t>
  </si>
  <si>
    <t>9030000</t>
  </si>
  <si>
    <t>Прочие мероприятия  органов местного самоуправления</t>
  </si>
  <si>
    <t>9039001</t>
  </si>
  <si>
    <t>Исполнение судебных актов</t>
  </si>
  <si>
    <t>830</t>
  </si>
  <si>
    <t>Награждение Почетной грамотой, благодарственными письмами, иными видами наград жителей города</t>
  </si>
  <si>
    <t>9039003</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</si>
  <si>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  в рамках ведомственной целевой программы "Организация деятельности администрации города Радужный на 2015-2017 годы" (за счет средств Федерального бюджета)</t>
  </si>
  <si>
    <t>4105930</t>
  </si>
  <si>
    <t>Осуществление переданных органам государственной власти субъектов Российской Федерации в соотвествии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 в рамках ведомственной целевой программы "Организация деятельности администрации города Радужный на 2015-2017 годы" (за счет средств бюджета автономного округа)</t>
  </si>
  <si>
    <t>4105931</t>
  </si>
  <si>
    <t>Муниципальная программа "Защита населения и территорий от чрезвычайных ситуаций, обеспечение пожарной безопасности в городе Радужный  на 2014-2020 годы"</t>
  </si>
  <si>
    <t>Подпрограмма "Защита населения и территорий от чрезвычайных ситуаций" муниципальной программы "Защита населения и территорий от чрезвычайных ситуаций, обеспечение пожарной безопасности в городе Радужный  на 2014-2020 годы"</t>
  </si>
  <si>
    <t>Реализация мероприятий  подпрограммы "Защита населения и территорий от чрезвычайных ситуаций" муниципальной программы "Защита населения и территорий от чрезвычайных ситуаций, обеспечение пожарной безопасности в городе Радужный  на 2014-2020 годы"</t>
  </si>
  <si>
    <t>6019001</t>
  </si>
  <si>
    <t>Субсидии на создание общественных спасательных постов в местах массового отдыха людей на водных объектах в рамках подпрограммы "Защита населения и территорий от чрезвычайных ситуаций" муниципальной программы "Защита населения и территорий от чрезвычайных ситуаций, обеспечение пожарной безопасности в городе Радужный  на 2014-2020 годы"(софинансирование субсидии)</t>
  </si>
  <si>
    <t>6019011</t>
  </si>
  <si>
    <t>Подпрограмма "Обеспечение первичных мер пожарной безопасности в городе Радужный" муниципальной программы "Защита населения и территорий от чрезвычайных ситуаций, обеспечение пожарной безопасности в городе Радужный  на 2014-2020 годы"</t>
  </si>
  <si>
    <t>6020000</t>
  </si>
  <si>
    <t>Реализация мероприятий  подпрограммы "Обеспечение первичных мер пожарной безопасности в городе Радужный" муниципальной программы "Защита населения и территорий от чрезвычайных ситуаций, обеспечение пожарной безопасности в городе Радужный  на 2014-2020 годы"</t>
  </si>
  <si>
    <t>6029001</t>
  </si>
  <si>
    <t>Реализация мероприятий   подпрограммы "Повышение эффективности управления муниципальным имуществом города Радужный"  муниципальной программы ""Управление муниципальным имуществом города Радужный на 2014-2020 годы"</t>
  </si>
  <si>
    <t>Муниципальная программа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</si>
  <si>
    <t xml:space="preserve">Подпрограмма "Профилактика правонарушений в сфере общественного порядка"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 </t>
  </si>
  <si>
    <t>Субсидии на создание условий для деятельности добровольных формирований населения по охране общественного порядка в рамках подпрограммы "Профилактика правонарушений в сфере общественного порядка"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</si>
  <si>
    <t xml:space="preserve">Реализация мероприятий подпрограммы  "Профилактика правонарушений в сфере общественного порядка"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 </t>
  </si>
  <si>
    <t>5919001</t>
  </si>
  <si>
    <t>Софинансирование субсидии на реализацию подпрограммы "Профилактика правонарушений в сфере общественного порядка" муниципальной программы города Радужный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2014-2020годы"</t>
  </si>
  <si>
    <t>5919011</t>
  </si>
  <si>
    <t>Подпрограмма  "Обеспечение безопасности дорожного движения"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</si>
  <si>
    <t>5920000</t>
  </si>
  <si>
    <t>Реализация мероприятий подпрограммы "Обеспечение безопасности дорожного движения"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</si>
  <si>
    <t>5929001</t>
  </si>
  <si>
    <t>Субсидии на создание общественных спасательных постов в местах массового отдыха людей на водных объектах в рамках подпрограммы "Защита населения и территорий от чрезвычайных ситуаций" муниципальной программы "Защита населения и территорий от чрезвычайных ситуаций, обеспечение пожарной безопасности в городе Радужный  на 2014-2020 годы"</t>
  </si>
  <si>
    <t>Муниципальная программа "Развитие образования в городе Радужный на 2014-2020 годы"</t>
  </si>
  <si>
    <t>Подпрограмма "Оказание содействия в трудовой занятости молодежи города на временной и постоянной основе" муниципальной программы "Развитие образования в городе Радужный на 2014-2020 годы"</t>
  </si>
  <si>
    <t>Иные межбюджетные трансферты на реализацию мероприятий по содействию трудоустройству граждан в рамках подпрограммы "Оказание содействия в трудовой занятости молодежи города на временной и постоянной основе" муниципальной программы "Развитие образования в городе Радужный на 2014 – 2020 годы"</t>
  </si>
  <si>
    <t>Реализация мероприятий подпрограммы "Оказание содействия в трудовой занятости молодежи города на временной и постоянной основе" муниципальной программы "Развитие образования в городе Радужный на 2014-2020 годы"</t>
  </si>
  <si>
    <t>5139001</t>
  </si>
  <si>
    <t>Иные расходы бюджета</t>
  </si>
  <si>
    <t>Иные межбюджетные трансферты на реализацию дополнительных мероприятий в сфере занятости населения в рамках подпрограммы "Дополнительные мероприятия в области содействия занятости населения" государственной программы "Содействие занятости населения в Ханты-Мансийском АО-Югре на 2014-2020 годы"</t>
  </si>
  <si>
    <t>Муниципальная программа "Развитие жилищно-коммунального комплекса и повышение энергетической эффективности в городе Радужный на 2014-2020 годы"</t>
  </si>
  <si>
    <t>Подпрограмма  «Обеспечение благоустройства территории города Радужный" муниципальной  программы "Развитие жилищно-коммунального комплекса и повышение энергетической эффективности в городе Радужный на 2014 -2020 годы"</t>
  </si>
  <si>
    <t>5860000</t>
  </si>
  <si>
    <t>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автономном округе и защита населения от болезней, общих для человека и животных"</t>
  </si>
  <si>
    <t>5865528</t>
  </si>
  <si>
    <t>Субвенции за счет средств федерального и окружного бюджета, не отнесенные к муниципальным программам</t>
  </si>
  <si>
    <t>9040000</t>
  </si>
</sst>
</file>

<file path=xl/styles.xml><?xml version="1.0" encoding="utf-8"?>
<styleSheet xmlns="http://schemas.openxmlformats.org/spreadsheetml/2006/main">
  <numFmts count="11">
    <numFmt numFmtId="43" formatCode="_-* #,##0.00_р_._-;\-* #,##0.00_р_._-;_-* &quot;-&quot;??_р_._-;_-@_-"/>
    <numFmt numFmtId="164" formatCode="#,##0.00;[Red]\-#,##0.00;0.00"/>
    <numFmt numFmtId="165" formatCode="000"/>
    <numFmt numFmtId="166" formatCode="00"/>
    <numFmt numFmtId="167" formatCode="0000000"/>
    <numFmt numFmtId="168" formatCode="00\.00\.00"/>
    <numFmt numFmtId="169" formatCode="#,##0.0"/>
    <numFmt numFmtId="170" formatCode="0000"/>
    <numFmt numFmtId="171" formatCode="000\ 00\ 00"/>
    <numFmt numFmtId="172" formatCode="#,##0.00_ ;[Red]\-#,##0.00\ "/>
    <numFmt numFmtId="173" formatCode="#,##0.0;[Red]\-#,##0.0;0.0"/>
  </numFmts>
  <fonts count="36">
    <font>
      <sz val="11"/>
      <color theme="1"/>
      <name val="Calibri"/>
      <family val="2"/>
      <charset val="204"/>
      <scheme val="minor"/>
    </font>
    <font>
      <sz val="10"/>
      <name val="Arial"/>
      <family val="2"/>
      <charset val="204"/>
    </font>
    <font>
      <sz val="10"/>
      <name val="Times New Roman"/>
      <family val="1"/>
      <charset val="204"/>
    </font>
    <font>
      <b/>
      <sz val="12"/>
      <name val="Times New Roman"/>
      <family val="1"/>
      <charset val="204"/>
    </font>
    <font>
      <b/>
      <sz val="8"/>
      <name val="Times New Roman"/>
      <family val="1"/>
      <charset val="204"/>
    </font>
    <font>
      <b/>
      <sz val="10"/>
      <name val="Times New Roman"/>
      <family val="1"/>
      <charset val="204"/>
    </font>
    <font>
      <b/>
      <sz val="9"/>
      <name val="Times New Roman"/>
      <family val="1"/>
      <charset val="204"/>
    </font>
    <font>
      <sz val="8"/>
      <name val="Times New Roman"/>
      <family val="1"/>
      <charset val="204"/>
    </font>
    <font>
      <b/>
      <sz val="11"/>
      <name val="Times New Roman"/>
      <family val="1"/>
      <charset val="204"/>
    </font>
    <font>
      <sz val="10"/>
      <name val="Arial"/>
      <family val="2"/>
      <charset val="204"/>
    </font>
    <font>
      <b/>
      <sz val="14"/>
      <name val="Times New Roman"/>
      <family val="1"/>
      <charset val="204"/>
    </font>
    <font>
      <sz val="12"/>
      <name val="Times New Roman"/>
      <family val="1"/>
      <charset val="204"/>
    </font>
    <font>
      <sz val="11"/>
      <color indexed="8"/>
      <name val="Times New Roman"/>
      <family val="1"/>
      <charset val="204"/>
    </font>
    <font>
      <sz val="10"/>
      <name val="Arial Cyr"/>
      <charset val="204"/>
    </font>
    <font>
      <i/>
      <sz val="12"/>
      <name val="Times New Roman"/>
      <family val="1"/>
      <charset val="204"/>
    </font>
    <font>
      <sz val="14"/>
      <color indexed="8"/>
      <name val="Times New Roman"/>
      <family val="1"/>
      <charset val="204"/>
    </font>
    <font>
      <b/>
      <sz val="11"/>
      <color indexed="8"/>
      <name val="Times New Roman"/>
      <family val="1"/>
      <charset val="204"/>
    </font>
    <font>
      <b/>
      <sz val="8"/>
      <name val="Arial"/>
      <family val="2"/>
      <charset val="204"/>
    </font>
    <font>
      <i/>
      <sz val="8"/>
      <name val="Times New Roman"/>
      <family val="1"/>
      <charset val="204"/>
    </font>
    <font>
      <sz val="11"/>
      <name val="Times New Roman"/>
      <family val="1"/>
      <charset val="204"/>
    </font>
    <font>
      <sz val="12"/>
      <name val="Arial Cyr"/>
      <charset val="204"/>
    </font>
    <font>
      <sz val="14"/>
      <name val="Arial Cyr"/>
      <charset val="204"/>
    </font>
    <font>
      <sz val="14"/>
      <name val="Times New Roman"/>
      <family val="1"/>
      <charset val="204"/>
    </font>
    <font>
      <sz val="12"/>
      <name val="Times New Roman"/>
      <family val="1"/>
    </font>
    <font>
      <sz val="14"/>
      <color indexed="10"/>
      <name val="Arial Cyr"/>
      <charset val="204"/>
    </font>
    <font>
      <sz val="12"/>
      <color indexed="8"/>
      <name val="Times New Roman"/>
      <family val="1"/>
      <charset val="204"/>
    </font>
    <font>
      <sz val="10"/>
      <color indexed="10"/>
      <name val="Arial Cyr"/>
      <charset val="204"/>
    </font>
    <font>
      <sz val="10"/>
      <color indexed="8"/>
      <name val="Arial Cyr"/>
      <charset val="204"/>
    </font>
    <font>
      <b/>
      <sz val="14"/>
      <name val="Arial Cyr"/>
      <charset val="204"/>
    </font>
    <font>
      <b/>
      <sz val="14"/>
      <color indexed="8"/>
      <name val="Times New Roman"/>
      <family val="1"/>
      <charset val="204"/>
    </font>
    <font>
      <b/>
      <sz val="14"/>
      <color indexed="12"/>
      <name val="Times New Roman"/>
      <family val="1"/>
      <charset val="204"/>
    </font>
    <font>
      <b/>
      <sz val="14"/>
      <color indexed="48"/>
      <name val="Times New Roman"/>
      <family val="1"/>
      <charset val="204"/>
    </font>
    <font>
      <i/>
      <sz val="14"/>
      <name val="Times New Roman"/>
      <family val="1"/>
      <charset val="204"/>
    </font>
    <font>
      <sz val="12"/>
      <color indexed="8"/>
      <name val="Calibri"/>
      <family val="2"/>
      <charset val="204"/>
    </font>
    <font>
      <i/>
      <sz val="10"/>
      <name val="Times New Roman"/>
      <family val="1"/>
      <charset val="204"/>
    </font>
    <font>
      <sz val="11"/>
      <color theme="1"/>
      <name val="Calibri"/>
      <family val="2"/>
      <charset val="204"/>
      <scheme val="minor"/>
    </font>
  </fonts>
  <fills count="5">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13"/>
        <bgColor indexed="64"/>
      </patternFill>
    </fill>
  </fills>
  <borders count="68">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38">
    <xf numFmtId="0" fontId="0" fillId="0" borderId="0"/>
    <xf numFmtId="0" fontId="1"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1"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43" fontId="13" fillId="0" borderId="0" applyFont="0" applyFill="0" applyBorder="0" applyAlignment="0" applyProtection="0"/>
  </cellStyleXfs>
  <cellXfs count="662">
    <xf numFmtId="0" fontId="0" fillId="0" borderId="0" xfId="0"/>
    <xf numFmtId="0" fontId="2" fillId="0" borderId="0" xfId="1" applyFont="1" applyFill="1" applyProtection="1">
      <protection hidden="1"/>
    </xf>
    <xf numFmtId="0" fontId="2" fillId="0" borderId="0" xfId="1" applyNumberFormat="1" applyFont="1" applyFill="1" applyAlignment="1" applyProtection="1">
      <protection hidden="1"/>
    </xf>
    <xf numFmtId="0" fontId="4" fillId="0" borderId="0" xfId="1" applyNumberFormat="1" applyFont="1" applyFill="1" applyAlignment="1" applyProtection="1">
      <protection hidden="1"/>
    </xf>
    <xf numFmtId="0" fontId="5" fillId="0" borderId="1" xfId="1" applyNumberFormat="1" applyFont="1" applyFill="1" applyBorder="1" applyAlignment="1" applyProtection="1">
      <alignment horizontal="center" vertical="center"/>
      <protection hidden="1"/>
    </xf>
    <xf numFmtId="0" fontId="5" fillId="0" borderId="2" xfId="1" applyNumberFormat="1" applyFont="1" applyFill="1" applyBorder="1" applyAlignment="1" applyProtection="1">
      <alignment horizontal="center" vertical="center" wrapText="1"/>
      <protection hidden="1"/>
    </xf>
    <xf numFmtId="0" fontId="5" fillId="0" borderId="3" xfId="1" applyNumberFormat="1" applyFont="1" applyFill="1" applyBorder="1" applyAlignment="1" applyProtection="1">
      <alignment horizontal="center" vertical="center" wrapText="1"/>
      <protection hidden="1"/>
    </xf>
    <xf numFmtId="0" fontId="8" fillId="0" borderId="1" xfId="1" applyNumberFormat="1" applyFont="1" applyFill="1" applyBorder="1" applyAlignment="1" applyProtection="1">
      <alignment horizontal="center"/>
      <protection hidden="1"/>
    </xf>
    <xf numFmtId="0" fontId="2" fillId="0" borderId="2" xfId="1" applyNumberFormat="1" applyFont="1" applyFill="1" applyBorder="1" applyAlignment="1" applyProtection="1">
      <protection hidden="1"/>
    </xf>
    <xf numFmtId="168" fontId="7" fillId="2" borderId="4" xfId="1" applyNumberFormat="1" applyFont="1" applyFill="1" applyBorder="1" applyAlignment="1" applyProtection="1">
      <alignment vertical="center" wrapText="1"/>
      <protection hidden="1"/>
    </xf>
    <xf numFmtId="168" fontId="6" fillId="2" borderId="4" xfId="1" applyNumberFormat="1" applyFont="1" applyFill="1" applyBorder="1" applyAlignment="1" applyProtection="1">
      <alignment vertical="center" wrapText="1"/>
      <protection hidden="1"/>
    </xf>
    <xf numFmtId="168" fontId="7" fillId="2" borderId="5" xfId="1" applyNumberFormat="1" applyFont="1" applyFill="1" applyBorder="1" applyAlignment="1" applyProtection="1">
      <alignment vertical="center" wrapText="1"/>
      <protection hidden="1"/>
    </xf>
    <xf numFmtId="0" fontId="11" fillId="0" borderId="0" xfId="10" applyNumberFormat="1" applyFont="1" applyFill="1" applyAlignment="1" applyProtection="1">
      <alignment horizontal="right"/>
      <protection hidden="1"/>
    </xf>
    <xf numFmtId="0" fontId="12" fillId="0" borderId="0" xfId="0" applyFont="1" applyAlignment="1"/>
    <xf numFmtId="0" fontId="3" fillId="0" borderId="6" xfId="29" applyFont="1" applyBorder="1" applyAlignment="1">
      <alignment wrapText="1"/>
    </xf>
    <xf numFmtId="49" fontId="5" fillId="0" borderId="6" xfId="29" applyNumberFormat="1" applyFont="1" applyBorder="1"/>
    <xf numFmtId="0" fontId="11" fillId="0" borderId="6" xfId="29" applyFont="1" applyBorder="1" applyAlignment="1">
      <alignment vertical="top" wrapText="1"/>
    </xf>
    <xf numFmtId="49" fontId="2" fillId="0" borderId="6" xfId="29" applyNumberFormat="1" applyFont="1" applyBorder="1"/>
    <xf numFmtId="0" fontId="14" fillId="0" borderId="6" xfId="29" applyFont="1" applyBorder="1" applyAlignment="1">
      <alignment vertical="top" wrapText="1"/>
    </xf>
    <xf numFmtId="0" fontId="3" fillId="0" borderId="6" xfId="29" applyFont="1" applyBorder="1" applyAlignment="1">
      <alignment vertical="top" wrapText="1"/>
    </xf>
    <xf numFmtId="49" fontId="11" fillId="0" borderId="6" xfId="29" applyNumberFormat="1" applyFont="1" applyBorder="1"/>
    <xf numFmtId="0" fontId="11" fillId="0" borderId="6" xfId="29" applyFont="1" applyBorder="1" applyAlignment="1">
      <alignment horizontal="center" vertical="center" wrapText="1"/>
    </xf>
    <xf numFmtId="0" fontId="11" fillId="0" borderId="6" xfId="29" applyFont="1" applyBorder="1" applyAlignment="1">
      <alignment horizontal="center"/>
    </xf>
    <xf numFmtId="0" fontId="3" fillId="0" borderId="0" xfId="29" applyFont="1" applyAlignment="1">
      <alignment horizontal="left" wrapText="1"/>
    </xf>
    <xf numFmtId="0" fontId="3" fillId="0" borderId="0" xfId="1" applyNumberFormat="1" applyFont="1" applyFill="1" applyAlignment="1" applyProtection="1">
      <alignment horizontal="center" vertical="center" wrapText="1"/>
      <protection hidden="1"/>
    </xf>
    <xf numFmtId="4" fontId="3" fillId="0" borderId="6" xfId="29" applyNumberFormat="1" applyFont="1" applyFill="1" applyBorder="1" applyAlignment="1">
      <alignment horizontal="right" vertical="center" wrapText="1"/>
    </xf>
    <xf numFmtId="4" fontId="11" fillId="0" borderId="6" xfId="29" applyNumberFormat="1" applyFont="1" applyFill="1" applyBorder="1" applyAlignment="1">
      <alignment horizontal="right" vertical="center" wrapText="1"/>
    </xf>
    <xf numFmtId="169" fontId="11" fillId="0" borderId="6" xfId="29" applyNumberFormat="1" applyFont="1" applyFill="1" applyBorder="1" applyAlignment="1">
      <alignment horizontal="right" vertical="center" wrapText="1"/>
    </xf>
    <xf numFmtId="4" fontId="3" fillId="0" borderId="6" xfId="29" applyNumberFormat="1" applyFont="1" applyFill="1" applyBorder="1" applyAlignment="1">
      <alignment horizontal="right" vertical="center"/>
    </xf>
    <xf numFmtId="0" fontId="5" fillId="0" borderId="0" xfId="1" applyFont="1" applyFill="1" applyAlignment="1" applyProtection="1">
      <alignment horizontal="right"/>
      <protection hidden="1"/>
    </xf>
    <xf numFmtId="0" fontId="2" fillId="0" borderId="0" xfId="1" applyFont="1" applyProtection="1">
      <protection hidden="1"/>
    </xf>
    <xf numFmtId="0" fontId="12" fillId="0" borderId="0" xfId="0" applyFont="1"/>
    <xf numFmtId="0" fontId="5" fillId="0" borderId="7" xfId="1" applyNumberFormat="1" applyFont="1" applyFill="1" applyBorder="1" applyAlignment="1" applyProtection="1">
      <alignment horizontal="centerContinuous"/>
      <protection hidden="1"/>
    </xf>
    <xf numFmtId="0" fontId="5" fillId="0" borderId="8" xfId="1" applyNumberFormat="1" applyFont="1" applyFill="1" applyBorder="1" applyAlignment="1" applyProtection="1">
      <protection hidden="1"/>
    </xf>
    <xf numFmtId="0" fontId="5" fillId="0" borderId="9" xfId="1" applyNumberFormat="1" applyFont="1" applyFill="1" applyBorder="1" applyAlignment="1" applyProtection="1">
      <protection hidden="1"/>
    </xf>
    <xf numFmtId="0" fontId="5" fillId="0" borderId="10" xfId="1" applyNumberFormat="1" applyFont="1" applyFill="1" applyBorder="1" applyAlignment="1" applyProtection="1">
      <alignment horizontal="centerContinuous"/>
      <protection hidden="1"/>
    </xf>
    <xf numFmtId="0" fontId="5" fillId="0" borderId="11" xfId="1" applyNumberFormat="1" applyFont="1" applyFill="1" applyBorder="1" applyAlignment="1" applyProtection="1">
      <alignment horizontal="center" vertical="top" wrapText="1"/>
      <protection hidden="1"/>
    </xf>
    <xf numFmtId="0" fontId="5" fillId="0" borderId="12" xfId="1" applyNumberFormat="1" applyFont="1" applyFill="1" applyBorder="1" applyAlignment="1" applyProtection="1">
      <alignment horizontal="center" vertical="top" wrapText="1"/>
      <protection hidden="1"/>
    </xf>
    <xf numFmtId="0" fontId="5" fillId="0" borderId="13" xfId="1" applyNumberFormat="1" applyFont="1" applyFill="1" applyBorder="1" applyAlignment="1" applyProtection="1">
      <alignment horizontal="centerContinuous" vertical="top"/>
      <protection hidden="1"/>
    </xf>
    <xf numFmtId="0" fontId="5" fillId="0" borderId="13" xfId="1" applyNumberFormat="1" applyFont="1" applyFill="1" applyBorder="1" applyAlignment="1" applyProtection="1">
      <alignment horizontal="center" vertical="center" wrapText="1"/>
      <protection hidden="1"/>
    </xf>
    <xf numFmtId="0" fontId="5" fillId="0" borderId="14" xfId="1" applyNumberFormat="1" applyFont="1" applyFill="1" applyBorder="1" applyAlignment="1" applyProtection="1">
      <alignment horizontal="center" vertical="center" wrapText="1"/>
      <protection hidden="1"/>
    </xf>
    <xf numFmtId="0" fontId="5" fillId="0" borderId="15" xfId="1" applyNumberFormat="1" applyFont="1" applyFill="1" applyBorder="1" applyAlignment="1" applyProtection="1">
      <alignment horizontal="center" vertical="top" wrapText="1"/>
      <protection hidden="1"/>
    </xf>
    <xf numFmtId="0" fontId="5" fillId="0" borderId="16" xfId="1" applyNumberFormat="1" applyFont="1" applyFill="1" applyBorder="1" applyAlignment="1" applyProtection="1">
      <alignment horizontal="center" vertical="top" wrapText="1"/>
      <protection hidden="1"/>
    </xf>
    <xf numFmtId="0" fontId="5" fillId="0" borderId="13" xfId="1" applyNumberFormat="1" applyFont="1" applyFill="1" applyBorder="1" applyAlignment="1" applyProtection="1">
      <alignment horizontal="centerContinuous"/>
      <protection hidden="1"/>
    </xf>
    <xf numFmtId="0" fontId="5" fillId="0" borderId="17" xfId="1" applyNumberFormat="1" applyFont="1" applyFill="1" applyBorder="1" applyAlignment="1" applyProtection="1">
      <alignment horizontal="center"/>
      <protection hidden="1"/>
    </xf>
    <xf numFmtId="0" fontId="5" fillId="0" borderId="3" xfId="1" applyNumberFormat="1" applyFont="1" applyFill="1" applyBorder="1" applyAlignment="1" applyProtection="1">
      <alignment horizontal="center"/>
      <protection hidden="1"/>
    </xf>
    <xf numFmtId="0" fontId="5" fillId="0" borderId="18" xfId="1" applyNumberFormat="1" applyFont="1" applyFill="1" applyBorder="1" applyAlignment="1" applyProtection="1">
      <alignment horizontal="center"/>
      <protection hidden="1"/>
    </xf>
    <xf numFmtId="0" fontId="5" fillId="0" borderId="16" xfId="1" applyNumberFormat="1" applyFont="1" applyFill="1" applyBorder="1" applyAlignment="1" applyProtection="1">
      <alignment horizontal="center"/>
      <protection hidden="1"/>
    </xf>
    <xf numFmtId="170" fontId="5" fillId="2" borderId="19" xfId="1" applyNumberFormat="1" applyFont="1" applyFill="1" applyBorder="1" applyAlignment="1" applyProtection="1">
      <alignment wrapText="1"/>
      <protection hidden="1"/>
    </xf>
    <xf numFmtId="166" fontId="5" fillId="2" borderId="19" xfId="1" applyNumberFormat="1" applyFont="1" applyFill="1" applyBorder="1" applyAlignment="1" applyProtection="1">
      <alignment horizontal="center"/>
      <protection hidden="1"/>
    </xf>
    <xf numFmtId="166" fontId="5" fillId="2" borderId="20" xfId="1" applyNumberFormat="1" applyFont="1" applyFill="1" applyBorder="1" applyAlignment="1" applyProtection="1">
      <alignment horizontal="center"/>
      <protection hidden="1"/>
    </xf>
    <xf numFmtId="164" fontId="5" fillId="2" borderId="21" xfId="1" applyNumberFormat="1" applyFont="1" applyFill="1" applyBorder="1" applyAlignment="1" applyProtection="1">
      <alignment wrapText="1"/>
      <protection hidden="1"/>
    </xf>
    <xf numFmtId="164" fontId="5" fillId="2" borderId="20" xfId="1" applyNumberFormat="1" applyFont="1" applyFill="1" applyBorder="1" applyAlignment="1" applyProtection="1">
      <alignment wrapText="1"/>
      <protection hidden="1"/>
    </xf>
    <xf numFmtId="0" fontId="7" fillId="0" borderId="10" xfId="1" applyNumberFormat="1" applyFont="1" applyFill="1" applyBorder="1" applyAlignment="1" applyProtection="1">
      <protection hidden="1"/>
    </xf>
    <xf numFmtId="170" fontId="2" fillId="2" borderId="22" xfId="1" applyNumberFormat="1" applyFont="1" applyFill="1" applyBorder="1" applyAlignment="1" applyProtection="1">
      <alignment wrapText="1"/>
      <protection hidden="1"/>
    </xf>
    <xf numFmtId="166" fontId="2" fillId="2" borderId="22" xfId="1" applyNumberFormat="1" applyFont="1" applyFill="1" applyBorder="1" applyAlignment="1" applyProtection="1">
      <alignment horizontal="center"/>
      <protection hidden="1"/>
    </xf>
    <xf numFmtId="166" fontId="2" fillId="2" borderId="23" xfId="1" applyNumberFormat="1" applyFont="1" applyFill="1" applyBorder="1" applyAlignment="1" applyProtection="1">
      <alignment horizontal="center"/>
      <protection hidden="1"/>
    </xf>
    <xf numFmtId="164" fontId="2" fillId="2" borderId="24" xfId="1" applyNumberFormat="1" applyFont="1" applyFill="1" applyBorder="1" applyAlignment="1" applyProtection="1">
      <alignment wrapText="1"/>
      <protection hidden="1"/>
    </xf>
    <xf numFmtId="164" fontId="2" fillId="2" borderId="23" xfId="1" applyNumberFormat="1" applyFont="1" applyFill="1" applyBorder="1" applyAlignment="1" applyProtection="1">
      <alignment wrapText="1"/>
      <protection hidden="1"/>
    </xf>
    <xf numFmtId="170" fontId="5" fillId="2" borderId="22" xfId="1" applyNumberFormat="1" applyFont="1" applyFill="1" applyBorder="1" applyAlignment="1" applyProtection="1">
      <alignment wrapText="1"/>
      <protection hidden="1"/>
    </xf>
    <xf numFmtId="166" fontId="5" fillId="2" borderId="22" xfId="1" applyNumberFormat="1" applyFont="1" applyFill="1" applyBorder="1" applyAlignment="1" applyProtection="1">
      <alignment horizontal="center"/>
      <protection hidden="1"/>
    </xf>
    <xf numFmtId="166" fontId="5" fillId="2" borderId="23" xfId="1" applyNumberFormat="1" applyFont="1" applyFill="1" applyBorder="1" applyAlignment="1" applyProtection="1">
      <alignment horizontal="center"/>
      <protection hidden="1"/>
    </xf>
    <xf numFmtId="164" fontId="5" fillId="2" borderId="24" xfId="1" applyNumberFormat="1" applyFont="1" applyFill="1" applyBorder="1" applyAlignment="1" applyProtection="1">
      <alignment wrapText="1"/>
      <protection hidden="1"/>
    </xf>
    <xf numFmtId="164" fontId="5" fillId="2" borderId="23" xfId="1" applyNumberFormat="1" applyFont="1" applyFill="1" applyBorder="1" applyAlignment="1" applyProtection="1">
      <alignment wrapText="1"/>
      <protection hidden="1"/>
    </xf>
    <xf numFmtId="170" fontId="2" fillId="2" borderId="25" xfId="1" applyNumberFormat="1" applyFont="1" applyFill="1" applyBorder="1" applyAlignment="1" applyProtection="1">
      <alignment wrapText="1"/>
      <protection hidden="1"/>
    </xf>
    <xf numFmtId="166" fontId="2" fillId="2" borderId="25" xfId="1" applyNumberFormat="1" applyFont="1" applyFill="1" applyBorder="1" applyAlignment="1" applyProtection="1">
      <alignment horizontal="center"/>
      <protection hidden="1"/>
    </xf>
    <xf numFmtId="166" fontId="2" fillId="2" borderId="26" xfId="1" applyNumberFormat="1" applyFont="1" applyFill="1" applyBorder="1" applyAlignment="1" applyProtection="1">
      <alignment horizontal="center"/>
      <protection hidden="1"/>
    </xf>
    <xf numFmtId="164" fontId="2" fillId="2" borderId="27" xfId="1" applyNumberFormat="1" applyFont="1" applyFill="1" applyBorder="1" applyAlignment="1" applyProtection="1">
      <alignment wrapText="1"/>
      <protection hidden="1"/>
    </xf>
    <xf numFmtId="164" fontId="2" fillId="2" borderId="26" xfId="1" applyNumberFormat="1" applyFont="1" applyFill="1" applyBorder="1" applyAlignment="1" applyProtection="1">
      <alignment wrapText="1"/>
      <protection hidden="1"/>
    </xf>
    <xf numFmtId="0" fontId="2" fillId="0" borderId="1" xfId="1" applyNumberFormat="1" applyFont="1" applyFill="1" applyBorder="1" applyAlignment="1" applyProtection="1">
      <protection hidden="1"/>
    </xf>
    <xf numFmtId="0" fontId="2" fillId="0" borderId="17" xfId="1" applyNumberFormat="1" applyFont="1" applyFill="1" applyBorder="1" applyAlignment="1" applyProtection="1">
      <protection hidden="1"/>
    </xf>
    <xf numFmtId="0" fontId="2" fillId="0" borderId="28" xfId="1" applyNumberFormat="1" applyFont="1" applyFill="1" applyBorder="1" applyAlignment="1" applyProtection="1">
      <protection hidden="1"/>
    </xf>
    <xf numFmtId="164" fontId="3" fillId="0" borderId="29" xfId="1" applyNumberFormat="1" applyFont="1" applyFill="1" applyBorder="1" applyAlignment="1" applyProtection="1">
      <protection hidden="1"/>
    </xf>
    <xf numFmtId="0" fontId="2" fillId="0" borderId="0" xfId="29" applyFont="1"/>
    <xf numFmtId="0" fontId="2" fillId="0" borderId="0" xfId="29" applyFont="1" applyAlignment="1"/>
    <xf numFmtId="0" fontId="11" fillId="0" borderId="0" xfId="29" applyFont="1" applyAlignment="1">
      <alignment horizontal="left" wrapText="1"/>
    </xf>
    <xf numFmtId="169" fontId="2" fillId="0" borderId="0" xfId="29" applyNumberFormat="1" applyFont="1"/>
    <xf numFmtId="0" fontId="5" fillId="0" borderId="0" xfId="29" applyFont="1"/>
    <xf numFmtId="49" fontId="2" fillId="0" borderId="0" xfId="29" applyNumberFormat="1" applyFont="1" applyBorder="1"/>
    <xf numFmtId="0" fontId="2" fillId="0" borderId="0" xfId="29" applyFont="1" applyBorder="1"/>
    <xf numFmtId="3" fontId="2" fillId="0" borderId="0" xfId="29" applyNumberFormat="1" applyFont="1" applyBorder="1"/>
    <xf numFmtId="4" fontId="2" fillId="0" borderId="0" xfId="29" applyNumberFormat="1" applyFont="1" applyBorder="1"/>
    <xf numFmtId="3" fontId="2" fillId="0" borderId="0" xfId="29" applyNumberFormat="1" applyFont="1"/>
    <xf numFmtId="0" fontId="5" fillId="0" borderId="30" xfId="1" applyNumberFormat="1" applyFont="1" applyFill="1" applyBorder="1" applyAlignment="1" applyProtection="1">
      <alignment horizontal="center"/>
      <protection hidden="1"/>
    </xf>
    <xf numFmtId="168" fontId="4" fillId="2" borderId="4" xfId="1" applyNumberFormat="1" applyFont="1" applyFill="1" applyBorder="1" applyAlignment="1" applyProtection="1">
      <alignment vertical="center" wrapText="1"/>
      <protection hidden="1"/>
    </xf>
    <xf numFmtId="167" fontId="4" fillId="2" borderId="6" xfId="1" applyNumberFormat="1" applyFont="1" applyFill="1" applyBorder="1" applyAlignment="1" applyProtection="1">
      <alignment horizontal="right" wrapText="1"/>
      <protection hidden="1"/>
    </xf>
    <xf numFmtId="165" fontId="4" fillId="2" borderId="31" xfId="1" applyNumberFormat="1" applyFont="1" applyFill="1" applyBorder="1" applyAlignment="1" applyProtection="1">
      <alignment horizontal="right"/>
      <protection hidden="1"/>
    </xf>
    <xf numFmtId="164" fontId="4" fillId="2" borderId="23" xfId="1" applyNumberFormat="1" applyFont="1" applyFill="1" applyBorder="1" applyAlignment="1" applyProtection="1">
      <alignment vertical="center"/>
      <protection hidden="1"/>
    </xf>
    <xf numFmtId="167" fontId="7" fillId="2" borderId="6" xfId="1" applyNumberFormat="1" applyFont="1" applyFill="1" applyBorder="1" applyAlignment="1" applyProtection="1">
      <alignment horizontal="right" wrapText="1"/>
      <protection hidden="1"/>
    </xf>
    <xf numFmtId="165" fontId="7" fillId="2" borderId="31" xfId="1" applyNumberFormat="1" applyFont="1" applyFill="1" applyBorder="1" applyAlignment="1" applyProtection="1">
      <alignment horizontal="right"/>
      <protection hidden="1"/>
    </xf>
    <xf numFmtId="164" fontId="7" fillId="2" borderId="23" xfId="1" applyNumberFormat="1" applyFont="1" applyFill="1" applyBorder="1" applyAlignment="1" applyProtection="1">
      <alignment vertical="center"/>
      <protection hidden="1"/>
    </xf>
    <xf numFmtId="167" fontId="6" fillId="2" borderId="6" xfId="1" applyNumberFormat="1" applyFont="1" applyFill="1" applyBorder="1" applyAlignment="1" applyProtection="1">
      <alignment horizontal="right" wrapText="1"/>
      <protection hidden="1"/>
    </xf>
    <xf numFmtId="165" fontId="6" fillId="2" borderId="31" xfId="1" applyNumberFormat="1" applyFont="1" applyFill="1" applyBorder="1" applyAlignment="1" applyProtection="1">
      <alignment horizontal="right"/>
      <protection hidden="1"/>
    </xf>
    <xf numFmtId="0" fontId="2" fillId="0" borderId="0" xfId="1" applyNumberFormat="1" applyFont="1" applyFill="1" applyAlignment="1" applyProtection="1">
      <alignment horizontal="left" vertical="center" wrapText="1"/>
      <protection hidden="1"/>
    </xf>
    <xf numFmtId="0" fontId="5" fillId="0" borderId="1" xfId="1" applyNumberFormat="1" applyFont="1" applyFill="1" applyBorder="1" applyAlignment="1" applyProtection="1">
      <alignment horizontal="center" vertical="center" wrapText="1"/>
      <protection hidden="1"/>
    </xf>
    <xf numFmtId="0" fontId="5" fillId="0" borderId="13" xfId="1" applyNumberFormat="1" applyFont="1" applyFill="1" applyBorder="1" applyAlignment="1" applyProtection="1">
      <alignment horizontal="center"/>
      <protection hidden="1"/>
    </xf>
    <xf numFmtId="164" fontId="4" fillId="2" borderId="31" xfId="1" applyNumberFormat="1" applyFont="1" applyFill="1" applyBorder="1" applyAlignment="1" applyProtection="1">
      <alignment vertical="center"/>
      <protection hidden="1"/>
    </xf>
    <xf numFmtId="164" fontId="7" fillId="2" borderId="31" xfId="1" applyNumberFormat="1" applyFont="1" applyFill="1" applyBorder="1" applyAlignment="1" applyProtection="1">
      <alignment vertical="center"/>
      <protection hidden="1"/>
    </xf>
    <xf numFmtId="164" fontId="6" fillId="2" borderId="31" xfId="1" applyNumberFormat="1" applyFont="1" applyFill="1" applyBorder="1" applyAlignment="1" applyProtection="1">
      <alignment vertical="center"/>
      <protection hidden="1"/>
    </xf>
    <xf numFmtId="164" fontId="8" fillId="0" borderId="1" xfId="1" applyNumberFormat="1" applyFont="1" applyFill="1" applyBorder="1" applyAlignment="1" applyProtection="1">
      <protection hidden="1"/>
    </xf>
    <xf numFmtId="168" fontId="6" fillId="2" borderId="32" xfId="1" applyNumberFormat="1" applyFont="1" applyFill="1" applyBorder="1" applyAlignment="1" applyProtection="1">
      <alignment vertical="center" wrapText="1"/>
      <protection hidden="1"/>
    </xf>
    <xf numFmtId="167" fontId="6" fillId="2" borderId="33" xfId="1" applyNumberFormat="1" applyFont="1" applyFill="1" applyBorder="1" applyAlignment="1" applyProtection="1">
      <alignment horizontal="right" wrapText="1"/>
      <protection hidden="1"/>
    </xf>
    <xf numFmtId="165" fontId="6" fillId="2" borderId="34" xfId="1" applyNumberFormat="1" applyFont="1" applyFill="1" applyBorder="1" applyAlignment="1" applyProtection="1">
      <alignment horizontal="right"/>
      <protection hidden="1"/>
    </xf>
    <xf numFmtId="164" fontId="6" fillId="2" borderId="34" xfId="1" applyNumberFormat="1" applyFont="1" applyFill="1" applyBorder="1" applyAlignment="1" applyProtection="1">
      <alignment vertical="center"/>
      <protection hidden="1"/>
    </xf>
    <xf numFmtId="0" fontId="12" fillId="0" borderId="35" xfId="0" applyFont="1" applyBorder="1"/>
    <xf numFmtId="0" fontId="12" fillId="0" borderId="23" xfId="0" applyFont="1" applyBorder="1"/>
    <xf numFmtId="167" fontId="7" fillId="2" borderId="36" xfId="1" applyNumberFormat="1" applyFont="1" applyFill="1" applyBorder="1" applyAlignment="1" applyProtection="1">
      <alignment horizontal="right" wrapText="1"/>
      <protection hidden="1"/>
    </xf>
    <xf numFmtId="165" fontId="7" fillId="2" borderId="37" xfId="1" applyNumberFormat="1" applyFont="1" applyFill="1" applyBorder="1" applyAlignment="1" applyProtection="1">
      <alignment horizontal="right"/>
      <protection hidden="1"/>
    </xf>
    <xf numFmtId="164" fontId="7" fillId="2" borderId="37" xfId="1" applyNumberFormat="1" applyFont="1" applyFill="1" applyBorder="1" applyAlignment="1" applyProtection="1">
      <alignment vertical="center"/>
      <protection hidden="1"/>
    </xf>
    <xf numFmtId="0" fontId="12" fillId="0" borderId="26" xfId="0" applyFont="1" applyBorder="1"/>
    <xf numFmtId="0" fontId="5" fillId="0" borderId="2" xfId="1" applyFont="1" applyBorder="1" applyAlignment="1">
      <alignment wrapText="1"/>
    </xf>
    <xf numFmtId="164" fontId="16" fillId="0" borderId="28" xfId="0" applyNumberFormat="1" applyFont="1" applyBorder="1"/>
    <xf numFmtId="0" fontId="2" fillId="0" borderId="0" xfId="12" applyFont="1" applyFill="1" applyProtection="1">
      <protection hidden="1"/>
    </xf>
    <xf numFmtId="0" fontId="2" fillId="0" borderId="0" xfId="12" applyNumberFormat="1" applyFont="1" applyFill="1" applyAlignment="1" applyProtection="1">
      <protection hidden="1"/>
    </xf>
    <xf numFmtId="0" fontId="3" fillId="0" borderId="0" xfId="12" applyNumberFormat="1" applyFont="1" applyFill="1" applyAlignment="1" applyProtection="1">
      <alignment horizontal="center" vertical="center" wrapText="1"/>
      <protection hidden="1"/>
    </xf>
    <xf numFmtId="0" fontId="2" fillId="0" borderId="0" xfId="12" applyNumberFormat="1" applyFont="1" applyFill="1" applyAlignment="1" applyProtection="1">
      <alignment horizontal="left" vertical="center" wrapText="1"/>
      <protection hidden="1"/>
    </xf>
    <xf numFmtId="0" fontId="4" fillId="0" borderId="0" xfId="12" applyNumberFormat="1" applyFont="1" applyFill="1" applyAlignment="1" applyProtection="1">
      <protection hidden="1"/>
    </xf>
    <xf numFmtId="0" fontId="5" fillId="0" borderId="1" xfId="12" applyNumberFormat="1" applyFont="1" applyFill="1" applyBorder="1" applyAlignment="1" applyProtection="1">
      <alignment horizontal="center" vertical="center"/>
      <protection hidden="1"/>
    </xf>
    <xf numFmtId="0" fontId="5" fillId="0" borderId="2" xfId="12" applyNumberFormat="1" applyFont="1" applyFill="1" applyBorder="1" applyAlignment="1" applyProtection="1">
      <alignment horizontal="center" vertical="center" wrapText="1"/>
      <protection hidden="1"/>
    </xf>
    <xf numFmtId="0" fontId="5" fillId="0" borderId="3" xfId="12" applyNumberFormat="1" applyFont="1" applyFill="1" applyBorder="1" applyAlignment="1" applyProtection="1">
      <alignment horizontal="center" vertical="center" wrapText="1"/>
      <protection hidden="1"/>
    </xf>
    <xf numFmtId="0" fontId="5" fillId="0" borderId="13" xfId="12" applyNumberFormat="1" applyFont="1" applyFill="1" applyBorder="1" applyAlignment="1" applyProtection="1">
      <alignment horizontal="centerContinuous"/>
      <protection hidden="1"/>
    </xf>
    <xf numFmtId="0" fontId="5" fillId="0" borderId="30" xfId="12" applyNumberFormat="1" applyFont="1" applyFill="1" applyBorder="1" applyAlignment="1" applyProtection="1">
      <alignment horizontal="center"/>
      <protection hidden="1"/>
    </xf>
    <xf numFmtId="168" fontId="6" fillId="2" borderId="38" xfId="12" applyNumberFormat="1" applyFont="1" applyFill="1" applyBorder="1" applyAlignment="1" applyProtection="1">
      <alignment vertical="center" wrapText="1"/>
      <protection hidden="1"/>
    </xf>
    <xf numFmtId="167" fontId="6" fillId="2" borderId="39" xfId="12" applyNumberFormat="1" applyFont="1" applyFill="1" applyBorder="1" applyAlignment="1" applyProtection="1">
      <alignment horizontal="right" wrapText="1"/>
      <protection hidden="1"/>
    </xf>
    <xf numFmtId="165" fontId="6" fillId="2" borderId="40" xfId="12" applyNumberFormat="1" applyFont="1" applyFill="1" applyBorder="1" applyAlignment="1" applyProtection="1">
      <alignment horizontal="right"/>
      <protection hidden="1"/>
    </xf>
    <xf numFmtId="164" fontId="6" fillId="2" borderId="20" xfId="12" applyNumberFormat="1" applyFont="1" applyFill="1" applyBorder="1" applyAlignment="1" applyProtection="1">
      <alignment vertical="center"/>
      <protection hidden="1"/>
    </xf>
    <xf numFmtId="168" fontId="4" fillId="2" borderId="4" xfId="12" applyNumberFormat="1" applyFont="1" applyFill="1" applyBorder="1" applyAlignment="1" applyProtection="1">
      <alignment vertical="center" wrapText="1"/>
      <protection hidden="1"/>
    </xf>
    <xf numFmtId="167" fontId="4" fillId="2" borderId="6" xfId="12" applyNumberFormat="1" applyFont="1" applyFill="1" applyBorder="1" applyAlignment="1" applyProtection="1">
      <alignment horizontal="right" wrapText="1"/>
      <protection hidden="1"/>
    </xf>
    <xf numFmtId="165" fontId="4" fillId="2" borderId="31" xfId="12" applyNumberFormat="1" applyFont="1" applyFill="1" applyBorder="1" applyAlignment="1" applyProtection="1">
      <alignment horizontal="right"/>
      <protection hidden="1"/>
    </xf>
    <xf numFmtId="164" fontId="4" fillId="2" borderId="23" xfId="12" applyNumberFormat="1" applyFont="1" applyFill="1" applyBorder="1" applyAlignment="1" applyProtection="1">
      <alignment vertical="center"/>
      <protection hidden="1"/>
    </xf>
    <xf numFmtId="168" fontId="7" fillId="2" borderId="4" xfId="12" applyNumberFormat="1" applyFont="1" applyFill="1" applyBorder="1" applyAlignment="1" applyProtection="1">
      <alignment vertical="center" wrapText="1"/>
      <protection hidden="1"/>
    </xf>
    <xf numFmtId="167" fontId="7" fillId="2" borderId="6" xfId="12" applyNumberFormat="1" applyFont="1" applyFill="1" applyBorder="1" applyAlignment="1" applyProtection="1">
      <alignment horizontal="right" wrapText="1"/>
      <protection hidden="1"/>
    </xf>
    <xf numFmtId="165" fontId="7" fillId="2" borderId="31" xfId="12" applyNumberFormat="1" applyFont="1" applyFill="1" applyBorder="1" applyAlignment="1" applyProtection="1">
      <alignment horizontal="right"/>
      <protection hidden="1"/>
    </xf>
    <xf numFmtId="164" fontId="7" fillId="2" borderId="23" xfId="12" applyNumberFormat="1" applyFont="1" applyFill="1" applyBorder="1" applyAlignment="1" applyProtection="1">
      <alignment vertical="center"/>
      <protection hidden="1"/>
    </xf>
    <xf numFmtId="168" fontId="6" fillId="2" borderId="4" xfId="12" applyNumberFormat="1" applyFont="1" applyFill="1" applyBorder="1" applyAlignment="1" applyProtection="1">
      <alignment vertical="center" wrapText="1"/>
      <protection hidden="1"/>
    </xf>
    <xf numFmtId="167" fontId="6" fillId="2" borderId="6" xfId="12" applyNumberFormat="1" applyFont="1" applyFill="1" applyBorder="1" applyAlignment="1" applyProtection="1">
      <alignment horizontal="right" wrapText="1"/>
      <protection hidden="1"/>
    </xf>
    <xf numFmtId="165" fontId="6" fillId="2" borderId="31" xfId="12" applyNumberFormat="1" applyFont="1" applyFill="1" applyBorder="1" applyAlignment="1" applyProtection="1">
      <alignment horizontal="right"/>
      <protection hidden="1"/>
    </xf>
    <xf numFmtId="164" fontId="6" fillId="2" borderId="23" xfId="12" applyNumberFormat="1" applyFont="1" applyFill="1" applyBorder="1" applyAlignment="1" applyProtection="1">
      <alignment vertical="center"/>
      <protection hidden="1"/>
    </xf>
    <xf numFmtId="168" fontId="7" fillId="2" borderId="41" xfId="12" applyNumberFormat="1" applyFont="1" applyFill="1" applyBorder="1" applyAlignment="1" applyProtection="1">
      <alignment vertical="center" wrapText="1"/>
      <protection hidden="1"/>
    </xf>
    <xf numFmtId="167" fontId="7" fillId="2" borderId="42" xfId="12" applyNumberFormat="1" applyFont="1" applyFill="1" applyBorder="1" applyAlignment="1" applyProtection="1">
      <alignment horizontal="right" wrapText="1"/>
      <protection hidden="1"/>
    </xf>
    <xf numFmtId="165" fontId="7" fillId="2" borderId="43" xfId="12" applyNumberFormat="1" applyFont="1" applyFill="1" applyBorder="1" applyAlignment="1" applyProtection="1">
      <alignment horizontal="right"/>
      <protection hidden="1"/>
    </xf>
    <xf numFmtId="164" fontId="7" fillId="2" borderId="14" xfId="12" applyNumberFormat="1" applyFont="1" applyFill="1" applyBorder="1" applyAlignment="1" applyProtection="1">
      <alignment vertical="center"/>
      <protection hidden="1"/>
    </xf>
    <xf numFmtId="0" fontId="8" fillId="0" borderId="1" xfId="12" applyNumberFormat="1" applyFont="1" applyFill="1" applyBorder="1" applyAlignment="1" applyProtection="1">
      <alignment horizontal="center"/>
      <protection hidden="1"/>
    </xf>
    <xf numFmtId="0" fontId="2" fillId="0" borderId="2" xfId="12" applyNumberFormat="1" applyFont="1" applyFill="1" applyBorder="1" applyAlignment="1" applyProtection="1">
      <protection hidden="1"/>
    </xf>
    <xf numFmtId="164" fontId="8" fillId="0" borderId="2" xfId="12" applyNumberFormat="1" applyFont="1" applyFill="1" applyBorder="1" applyAlignment="1" applyProtection="1">
      <protection hidden="1"/>
    </xf>
    <xf numFmtId="0" fontId="11" fillId="0" borderId="0" xfId="11" applyNumberFormat="1" applyFont="1" applyFill="1" applyAlignment="1" applyProtection="1">
      <alignment horizontal="right"/>
      <protection hidden="1"/>
    </xf>
    <xf numFmtId="0" fontId="1" fillId="0" borderId="0" xfId="1" applyProtection="1">
      <protection hidden="1"/>
    </xf>
    <xf numFmtId="0" fontId="1" fillId="0" borderId="0" xfId="1"/>
    <xf numFmtId="0" fontId="2" fillId="0" borderId="0" xfId="1" applyNumberFormat="1" applyFont="1" applyFill="1" applyAlignment="1" applyProtection="1">
      <alignment wrapText="1"/>
      <protection hidden="1"/>
    </xf>
    <xf numFmtId="0" fontId="17" fillId="0" borderId="0" xfId="1" applyNumberFormat="1" applyFont="1" applyFill="1" applyAlignment="1" applyProtection="1">
      <protection hidden="1"/>
    </xf>
    <xf numFmtId="0" fontId="2" fillId="0" borderId="0" xfId="1" applyFont="1" applyFill="1" applyAlignment="1" applyProtection="1">
      <alignment horizontal="right"/>
      <protection hidden="1"/>
    </xf>
    <xf numFmtId="0" fontId="5" fillId="0" borderId="8" xfId="1" applyNumberFormat="1" applyFont="1" applyFill="1" applyBorder="1" applyAlignment="1" applyProtection="1">
      <alignment horizontal="center" vertical="center" wrapText="1"/>
      <protection hidden="1"/>
    </xf>
    <xf numFmtId="0" fontId="5" fillId="0" borderId="7" xfId="1" applyNumberFormat="1" applyFont="1" applyFill="1" applyBorder="1" applyAlignment="1" applyProtection="1">
      <alignment horizontal="center" vertical="center" wrapText="1"/>
      <protection hidden="1"/>
    </xf>
    <xf numFmtId="0" fontId="5" fillId="0" borderId="2" xfId="1" applyNumberFormat="1" applyFont="1" applyFill="1" applyBorder="1" applyAlignment="1" applyProtection="1">
      <alignment horizontal="center"/>
      <protection hidden="1"/>
    </xf>
    <xf numFmtId="168" fontId="6" fillId="2" borderId="38" xfId="1" applyNumberFormat="1" applyFont="1" applyFill="1" applyBorder="1" applyAlignment="1" applyProtection="1">
      <alignment vertical="center" wrapText="1"/>
      <protection hidden="1"/>
    </xf>
    <xf numFmtId="166" fontId="6" fillId="2" borderId="40" xfId="1" applyNumberFormat="1" applyFont="1" applyFill="1" applyBorder="1" applyAlignment="1" applyProtection="1">
      <alignment vertical="center"/>
      <protection hidden="1"/>
    </xf>
    <xf numFmtId="167" fontId="6" fillId="2" borderId="39" xfId="1" applyNumberFormat="1" applyFont="1" applyFill="1" applyBorder="1" applyAlignment="1" applyProtection="1">
      <alignment horizontal="right" vertical="center" wrapText="1"/>
      <protection hidden="1"/>
    </xf>
    <xf numFmtId="165" fontId="6" fillId="2" borderId="40" xfId="1" applyNumberFormat="1" applyFont="1" applyFill="1" applyBorder="1" applyAlignment="1" applyProtection="1">
      <alignment horizontal="right" vertical="center"/>
      <protection hidden="1"/>
    </xf>
    <xf numFmtId="164" fontId="6" fillId="2" borderId="20" xfId="1" applyNumberFormat="1" applyFont="1" applyFill="1" applyBorder="1" applyAlignment="1" applyProtection="1">
      <alignment vertical="center"/>
      <protection hidden="1"/>
    </xf>
    <xf numFmtId="166" fontId="4" fillId="2" borderId="31" xfId="1" applyNumberFormat="1" applyFont="1" applyFill="1" applyBorder="1" applyAlignment="1" applyProtection="1">
      <alignment vertical="center"/>
      <protection hidden="1"/>
    </xf>
    <xf numFmtId="167" fontId="4" fillId="2" borderId="6" xfId="1" applyNumberFormat="1" applyFont="1" applyFill="1" applyBorder="1" applyAlignment="1" applyProtection="1">
      <alignment horizontal="right" vertical="center" wrapText="1"/>
      <protection hidden="1"/>
    </xf>
    <xf numFmtId="165" fontId="4" fillId="2" borderId="31" xfId="1" applyNumberFormat="1" applyFont="1" applyFill="1" applyBorder="1" applyAlignment="1" applyProtection="1">
      <alignment horizontal="right" vertical="center"/>
      <protection hidden="1"/>
    </xf>
    <xf numFmtId="168" fontId="18" fillId="2" borderId="4" xfId="1" applyNumberFormat="1" applyFont="1" applyFill="1" applyBorder="1" applyAlignment="1" applyProtection="1">
      <alignment vertical="center" wrapText="1"/>
      <protection hidden="1"/>
    </xf>
    <xf numFmtId="166" fontId="18" fillId="2" borderId="31" xfId="1" applyNumberFormat="1" applyFont="1" applyFill="1" applyBorder="1" applyAlignment="1" applyProtection="1">
      <alignment vertical="center"/>
      <protection hidden="1"/>
    </xf>
    <xf numFmtId="167" fontId="18" fillId="2" borderId="6" xfId="1" applyNumberFormat="1" applyFont="1" applyFill="1" applyBorder="1" applyAlignment="1" applyProtection="1">
      <alignment horizontal="right" vertical="center" wrapText="1"/>
      <protection hidden="1"/>
    </xf>
    <xf numFmtId="165" fontId="18" fillId="2" borderId="31" xfId="1" applyNumberFormat="1" applyFont="1" applyFill="1" applyBorder="1" applyAlignment="1" applyProtection="1">
      <alignment horizontal="right" vertical="center"/>
      <protection hidden="1"/>
    </xf>
    <xf numFmtId="164" fontId="18" fillId="2" borderId="23" xfId="1" applyNumberFormat="1" applyFont="1" applyFill="1" applyBorder="1" applyAlignment="1" applyProtection="1">
      <alignment vertical="center"/>
      <protection hidden="1"/>
    </xf>
    <xf numFmtId="166" fontId="7" fillId="2" borderId="31" xfId="1" applyNumberFormat="1" applyFont="1" applyFill="1" applyBorder="1" applyAlignment="1" applyProtection="1">
      <alignment vertical="center"/>
      <protection hidden="1"/>
    </xf>
    <xf numFmtId="167" fontId="7" fillId="2" borderId="6" xfId="1" applyNumberFormat="1" applyFont="1" applyFill="1" applyBorder="1" applyAlignment="1" applyProtection="1">
      <alignment horizontal="right" vertical="center" wrapText="1"/>
      <protection hidden="1"/>
    </xf>
    <xf numFmtId="165" fontId="7" fillId="2" borderId="31" xfId="1" applyNumberFormat="1" applyFont="1" applyFill="1" applyBorder="1" applyAlignment="1" applyProtection="1">
      <alignment horizontal="right" vertical="center"/>
      <protection hidden="1"/>
    </xf>
    <xf numFmtId="166" fontId="6" fillId="2" borderId="31" xfId="1" applyNumberFormat="1" applyFont="1" applyFill="1" applyBorder="1" applyAlignment="1" applyProtection="1">
      <alignment vertical="center"/>
      <protection hidden="1"/>
    </xf>
    <xf numFmtId="167" fontId="6" fillId="2" borderId="6" xfId="1" applyNumberFormat="1" applyFont="1" applyFill="1" applyBorder="1" applyAlignment="1" applyProtection="1">
      <alignment horizontal="right" vertical="center" wrapText="1"/>
      <protection hidden="1"/>
    </xf>
    <xf numFmtId="165" fontId="6" fillId="2" borderId="31" xfId="1" applyNumberFormat="1" applyFont="1" applyFill="1" applyBorder="1" applyAlignment="1" applyProtection="1">
      <alignment horizontal="right" vertical="center"/>
      <protection hidden="1"/>
    </xf>
    <xf numFmtId="164" fontId="6" fillId="2" borderId="23" xfId="1" applyNumberFormat="1" applyFont="1" applyFill="1" applyBorder="1" applyAlignment="1" applyProtection="1">
      <alignment vertical="center"/>
      <protection hidden="1"/>
    </xf>
    <xf numFmtId="168" fontId="7" fillId="2" borderId="41" xfId="1" applyNumberFormat="1" applyFont="1" applyFill="1" applyBorder="1" applyAlignment="1" applyProtection="1">
      <alignment vertical="center" wrapText="1"/>
      <protection hidden="1"/>
    </xf>
    <xf numFmtId="166" fontId="7" fillId="2" borderId="43" xfId="1" applyNumberFormat="1" applyFont="1" applyFill="1" applyBorder="1" applyAlignment="1" applyProtection="1">
      <alignment vertical="center"/>
      <protection hidden="1"/>
    </xf>
    <xf numFmtId="167" fontId="7" fillId="2" borderId="42" xfId="1" applyNumberFormat="1" applyFont="1" applyFill="1" applyBorder="1" applyAlignment="1" applyProtection="1">
      <alignment horizontal="right" vertical="center" wrapText="1"/>
      <protection hidden="1"/>
    </xf>
    <xf numFmtId="165" fontId="7" fillId="2" borderId="43" xfId="1" applyNumberFormat="1" applyFont="1" applyFill="1" applyBorder="1" applyAlignment="1" applyProtection="1">
      <alignment horizontal="right" vertical="center"/>
      <protection hidden="1"/>
    </xf>
    <xf numFmtId="164" fontId="7" fillId="2" borderId="14" xfId="1" applyNumberFormat="1" applyFont="1" applyFill="1" applyBorder="1" applyAlignment="1" applyProtection="1">
      <alignment vertical="center"/>
      <protection hidden="1"/>
    </xf>
    <xf numFmtId="164" fontId="8" fillId="0" borderId="2" xfId="1" applyNumberFormat="1" applyFont="1" applyFill="1" applyBorder="1" applyAlignment="1" applyProtection="1">
      <protection hidden="1"/>
    </xf>
    <xf numFmtId="0" fontId="11" fillId="0" borderId="0" xfId="1" applyNumberFormat="1" applyFont="1" applyFill="1" applyProtection="1">
      <protection hidden="1"/>
    </xf>
    <xf numFmtId="0" fontId="11" fillId="0" borderId="0" xfId="1" applyNumberFormat="1" applyFont="1" applyFill="1" applyAlignment="1" applyProtection="1">
      <protection hidden="1"/>
    </xf>
    <xf numFmtId="0" fontId="2" fillId="0" borderId="0" xfId="1" applyFont="1"/>
    <xf numFmtId="0" fontId="19" fillId="0" borderId="0" xfId="11" applyNumberFormat="1" applyFont="1" applyFill="1" applyAlignment="1" applyProtection="1">
      <alignment horizontal="right" vertical="center" wrapText="1"/>
      <protection hidden="1"/>
    </xf>
    <xf numFmtId="0" fontId="5" fillId="0" borderId="34" xfId="1" applyNumberFormat="1" applyFont="1" applyFill="1" applyBorder="1" applyAlignment="1" applyProtection="1">
      <protection hidden="1"/>
    </xf>
    <xf numFmtId="0" fontId="5" fillId="0" borderId="44" xfId="1" applyNumberFormat="1" applyFont="1" applyFill="1" applyBorder="1" applyAlignment="1" applyProtection="1">
      <protection hidden="1"/>
    </xf>
    <xf numFmtId="0" fontId="5" fillId="0" borderId="45" xfId="1" applyNumberFormat="1" applyFont="1" applyFill="1" applyBorder="1" applyAlignment="1" applyProtection="1">
      <protection hidden="1"/>
    </xf>
    <xf numFmtId="0" fontId="5" fillId="0" borderId="46" xfId="1" applyNumberFormat="1" applyFont="1" applyFill="1" applyBorder="1" applyAlignment="1" applyProtection="1">
      <protection hidden="1"/>
    </xf>
    <xf numFmtId="0" fontId="5" fillId="0" borderId="10" xfId="1" applyNumberFormat="1" applyFont="1" applyFill="1" applyBorder="1" applyAlignment="1" applyProtection="1">
      <alignment horizontal="centerContinuous" vertical="top"/>
      <protection hidden="1"/>
    </xf>
    <xf numFmtId="0" fontId="5" fillId="0" borderId="47" xfId="1" applyNumberFormat="1" applyFont="1" applyFill="1" applyBorder="1" applyAlignment="1" applyProtection="1">
      <alignment horizontal="center" vertical="center" wrapText="1"/>
      <protection hidden="1"/>
    </xf>
    <xf numFmtId="0" fontId="5" fillId="0" borderId="48" xfId="1" applyNumberFormat="1" applyFont="1" applyFill="1" applyBorder="1" applyAlignment="1" applyProtection="1">
      <alignment horizontal="center" vertical="center" wrapText="1"/>
      <protection hidden="1"/>
    </xf>
    <xf numFmtId="0" fontId="5" fillId="0" borderId="46" xfId="1" applyNumberFormat="1" applyFont="1" applyFill="1" applyBorder="1" applyAlignment="1" applyProtection="1">
      <alignment horizontal="center" vertical="center" wrapText="1"/>
      <protection hidden="1"/>
    </xf>
    <xf numFmtId="0" fontId="5" fillId="0" borderId="0" xfId="1" applyNumberFormat="1" applyFont="1" applyFill="1" applyBorder="1" applyAlignment="1" applyProtection="1">
      <alignment horizontal="center" wrapText="1"/>
      <protection hidden="1"/>
    </xf>
    <xf numFmtId="0" fontId="5" fillId="0" borderId="46" xfId="11" applyNumberFormat="1" applyFont="1" applyFill="1" applyBorder="1" applyAlignment="1" applyProtection="1">
      <alignment horizontal="center" vertical="top"/>
      <protection hidden="1"/>
    </xf>
    <xf numFmtId="0" fontId="5" fillId="0" borderId="1" xfId="11" applyNumberFormat="1" applyFont="1" applyFill="1" applyBorder="1" applyAlignment="1" applyProtection="1">
      <alignment horizontal="centerContinuous"/>
      <protection hidden="1"/>
    </xf>
    <xf numFmtId="0" fontId="5" fillId="0" borderId="48" xfId="11" applyNumberFormat="1" applyFont="1" applyFill="1" applyBorder="1" applyAlignment="1" applyProtection="1">
      <alignment horizontal="centerContinuous"/>
      <protection hidden="1"/>
    </xf>
    <xf numFmtId="0" fontId="5" fillId="0" borderId="47" xfId="11" applyNumberFormat="1" applyFont="1" applyFill="1" applyBorder="1" applyAlignment="1" applyProtection="1">
      <alignment horizontal="center"/>
      <protection hidden="1"/>
    </xf>
    <xf numFmtId="0" fontId="5" fillId="0" borderId="49" xfId="11" applyNumberFormat="1" applyFont="1" applyFill="1" applyBorder="1" applyAlignment="1" applyProtection="1">
      <alignment horizontal="center"/>
      <protection hidden="1"/>
    </xf>
    <xf numFmtId="0" fontId="5" fillId="0" borderId="50" xfId="11" applyNumberFormat="1" applyFont="1" applyFill="1" applyBorder="1" applyAlignment="1" applyProtection="1">
      <alignment horizontal="center"/>
      <protection hidden="1"/>
    </xf>
    <xf numFmtId="0" fontId="5" fillId="0" borderId="51" xfId="11" applyNumberFormat="1" applyFont="1" applyFill="1" applyBorder="1" applyAlignment="1" applyProtection="1">
      <alignment horizontal="center"/>
      <protection hidden="1"/>
    </xf>
    <xf numFmtId="0" fontId="5" fillId="0" borderId="16" xfId="11" applyNumberFormat="1" applyFont="1" applyFill="1" applyBorder="1" applyAlignment="1" applyProtection="1">
      <alignment horizontal="center"/>
      <protection hidden="1"/>
    </xf>
    <xf numFmtId="165" fontId="5" fillId="2" borderId="38" xfId="1" applyNumberFormat="1" applyFont="1" applyFill="1" applyBorder="1" applyAlignment="1" applyProtection="1">
      <alignment wrapText="1"/>
      <protection hidden="1"/>
    </xf>
    <xf numFmtId="165" fontId="5" fillId="2" borderId="40" xfId="1" applyNumberFormat="1" applyFont="1" applyFill="1" applyBorder="1" applyAlignment="1" applyProtection="1">
      <alignment horizontal="center" wrapText="1"/>
      <protection hidden="1"/>
    </xf>
    <xf numFmtId="166" fontId="5" fillId="2" borderId="40" xfId="1" applyNumberFormat="1" applyFont="1" applyFill="1" applyBorder="1" applyAlignment="1" applyProtection="1">
      <alignment horizontal="center"/>
      <protection hidden="1"/>
    </xf>
    <xf numFmtId="166" fontId="5" fillId="2" borderId="39" xfId="1" applyNumberFormat="1" applyFont="1" applyFill="1" applyBorder="1" applyAlignment="1" applyProtection="1">
      <alignment horizontal="center"/>
      <protection hidden="1"/>
    </xf>
    <xf numFmtId="171" fontId="5" fillId="2" borderId="40" xfId="1" applyNumberFormat="1" applyFont="1" applyFill="1" applyBorder="1" applyAlignment="1" applyProtection="1">
      <alignment horizontal="center"/>
      <protection hidden="1"/>
    </xf>
    <xf numFmtId="165" fontId="5" fillId="2" borderId="39" xfId="1" applyNumberFormat="1" applyFont="1" applyFill="1" applyBorder="1" applyAlignment="1" applyProtection="1">
      <alignment horizontal="center"/>
      <protection hidden="1"/>
    </xf>
    <xf numFmtId="164" fontId="5" fillId="2" borderId="39" xfId="1" applyNumberFormat="1" applyFont="1" applyFill="1" applyBorder="1" applyAlignment="1" applyProtection="1">
      <alignment wrapText="1"/>
      <protection hidden="1"/>
    </xf>
    <xf numFmtId="164" fontId="5" fillId="2" borderId="20" xfId="1" applyNumberFormat="1" applyFont="1" applyFill="1" applyBorder="1" applyAlignment="1" applyProtection="1">
      <protection hidden="1"/>
    </xf>
    <xf numFmtId="165" fontId="2" fillId="2" borderId="4" xfId="1" applyNumberFormat="1" applyFont="1" applyFill="1" applyBorder="1" applyAlignment="1" applyProtection="1">
      <alignment wrapText="1"/>
      <protection hidden="1"/>
    </xf>
    <xf numFmtId="165" fontId="2" fillId="2" borderId="31" xfId="1" applyNumberFormat="1" applyFont="1" applyFill="1" applyBorder="1" applyAlignment="1" applyProtection="1">
      <alignment horizontal="center" wrapText="1"/>
      <protection hidden="1"/>
    </xf>
    <xf numFmtId="166" fontId="2" fillId="2" borderId="31" xfId="1" applyNumberFormat="1" applyFont="1" applyFill="1" applyBorder="1" applyAlignment="1" applyProtection="1">
      <alignment horizontal="center"/>
      <protection hidden="1"/>
    </xf>
    <xf numFmtId="166" fontId="2" fillId="2" borderId="6" xfId="1" applyNumberFormat="1" applyFont="1" applyFill="1" applyBorder="1" applyAlignment="1" applyProtection="1">
      <alignment horizontal="center"/>
      <protection hidden="1"/>
    </xf>
    <xf numFmtId="171" fontId="2" fillId="2" borderId="31" xfId="1" applyNumberFormat="1" applyFont="1" applyFill="1" applyBorder="1" applyAlignment="1" applyProtection="1">
      <alignment horizontal="center"/>
      <protection hidden="1"/>
    </xf>
    <xf numFmtId="165" fontId="2" fillId="2" borderId="6" xfId="1" applyNumberFormat="1" applyFont="1" applyFill="1" applyBorder="1" applyAlignment="1" applyProtection="1">
      <alignment horizontal="center"/>
      <protection hidden="1"/>
    </xf>
    <xf numFmtId="164" fontId="2" fillId="2" borderId="6" xfId="1" applyNumberFormat="1" applyFont="1" applyFill="1" applyBorder="1" applyAlignment="1" applyProtection="1">
      <alignment wrapText="1"/>
      <protection hidden="1"/>
    </xf>
    <xf numFmtId="164" fontId="2" fillId="2" borderId="23" xfId="1" applyNumberFormat="1" applyFont="1" applyFill="1" applyBorder="1" applyAlignment="1" applyProtection="1">
      <protection hidden="1"/>
    </xf>
    <xf numFmtId="165" fontId="5" fillId="2" borderId="4" xfId="1" applyNumberFormat="1" applyFont="1" applyFill="1" applyBorder="1" applyAlignment="1" applyProtection="1">
      <alignment wrapText="1"/>
      <protection hidden="1"/>
    </xf>
    <xf numFmtId="165" fontId="5" fillId="2" borderId="31" xfId="1" applyNumberFormat="1" applyFont="1" applyFill="1" applyBorder="1" applyAlignment="1" applyProtection="1">
      <alignment horizontal="center" wrapText="1"/>
      <protection hidden="1"/>
    </xf>
    <xf numFmtId="166" fontId="5" fillId="2" borderId="31" xfId="1" applyNumberFormat="1" applyFont="1" applyFill="1" applyBorder="1" applyAlignment="1" applyProtection="1">
      <alignment horizontal="center"/>
      <protection hidden="1"/>
    </xf>
    <xf numFmtId="166" fontId="5" fillId="2" borderId="6" xfId="1" applyNumberFormat="1" applyFont="1" applyFill="1" applyBorder="1" applyAlignment="1" applyProtection="1">
      <alignment horizontal="center"/>
      <protection hidden="1"/>
    </xf>
    <xf numFmtId="171" fontId="5" fillId="2" borderId="31" xfId="1" applyNumberFormat="1" applyFont="1" applyFill="1" applyBorder="1" applyAlignment="1" applyProtection="1">
      <alignment horizontal="center"/>
      <protection hidden="1"/>
    </xf>
    <xf numFmtId="165" fontId="5" fillId="2" borderId="6" xfId="1" applyNumberFormat="1" applyFont="1" applyFill="1" applyBorder="1" applyAlignment="1" applyProtection="1">
      <alignment horizontal="center"/>
      <protection hidden="1"/>
    </xf>
    <xf numFmtId="164" fontId="5" fillId="2" borderId="6" xfId="1" applyNumberFormat="1" applyFont="1" applyFill="1" applyBorder="1" applyAlignment="1" applyProtection="1">
      <alignment wrapText="1"/>
      <protection hidden="1"/>
    </xf>
    <xf numFmtId="164" fontId="5" fillId="2" borderId="23" xfId="1" applyNumberFormat="1" applyFont="1" applyFill="1" applyBorder="1" applyAlignment="1" applyProtection="1">
      <protection hidden="1"/>
    </xf>
    <xf numFmtId="164" fontId="5" fillId="0" borderId="6" xfId="1" applyNumberFormat="1" applyFont="1" applyFill="1" applyBorder="1" applyAlignment="1" applyProtection="1">
      <alignment wrapText="1"/>
      <protection hidden="1"/>
    </xf>
    <xf numFmtId="165" fontId="2" fillId="2" borderId="5" xfId="1" applyNumberFormat="1" applyFont="1" applyFill="1" applyBorder="1" applyAlignment="1" applyProtection="1">
      <alignment wrapText="1"/>
      <protection hidden="1"/>
    </xf>
    <xf numFmtId="165" fontId="2" fillId="2" borderId="37" xfId="1" applyNumberFormat="1" applyFont="1" applyFill="1" applyBorder="1" applyAlignment="1" applyProtection="1">
      <alignment horizontal="center" wrapText="1"/>
      <protection hidden="1"/>
    </xf>
    <xf numFmtId="166" fontId="2" fillId="2" borderId="37" xfId="1" applyNumberFormat="1" applyFont="1" applyFill="1" applyBorder="1" applyAlignment="1" applyProtection="1">
      <alignment horizontal="center"/>
      <protection hidden="1"/>
    </xf>
    <xf numFmtId="166" fontId="2" fillId="2" borderId="36" xfId="1" applyNumberFormat="1" applyFont="1" applyFill="1" applyBorder="1" applyAlignment="1" applyProtection="1">
      <alignment horizontal="center"/>
      <protection hidden="1"/>
    </xf>
    <xf numFmtId="171" fontId="2" fillId="2" borderId="37" xfId="1" applyNumberFormat="1" applyFont="1" applyFill="1" applyBorder="1" applyAlignment="1" applyProtection="1">
      <alignment horizontal="center"/>
      <protection hidden="1"/>
    </xf>
    <xf numFmtId="165" fontId="2" fillId="2" borderId="36" xfId="1" applyNumberFormat="1" applyFont="1" applyFill="1" applyBorder="1" applyAlignment="1" applyProtection="1">
      <alignment horizontal="center"/>
      <protection hidden="1"/>
    </xf>
    <xf numFmtId="164" fontId="2" fillId="2" borderId="36" xfId="1" applyNumberFormat="1" applyFont="1" applyFill="1" applyBorder="1" applyAlignment="1" applyProtection="1">
      <alignment wrapText="1"/>
      <protection hidden="1"/>
    </xf>
    <xf numFmtId="164" fontId="2" fillId="2" borderId="26" xfId="1" applyNumberFormat="1" applyFont="1" applyFill="1" applyBorder="1" applyAlignment="1" applyProtection="1">
      <protection hidden="1"/>
    </xf>
    <xf numFmtId="0" fontId="11" fillId="0" borderId="1" xfId="11" applyNumberFormat="1" applyFont="1" applyFill="1" applyBorder="1" applyAlignment="1" applyProtection="1">
      <protection hidden="1"/>
    </xf>
    <xf numFmtId="0" fontId="11" fillId="0" borderId="50" xfId="11" applyNumberFormat="1" applyFont="1" applyFill="1" applyBorder="1" applyAlignment="1" applyProtection="1">
      <protection hidden="1"/>
    </xf>
    <xf numFmtId="164" fontId="3" fillId="0" borderId="29" xfId="11" applyNumberFormat="1" applyFont="1" applyFill="1" applyBorder="1" applyAlignment="1" applyProtection="1">
      <protection hidden="1"/>
    </xf>
    <xf numFmtId="164" fontId="3" fillId="0" borderId="28" xfId="11" applyNumberFormat="1" applyFont="1" applyFill="1" applyBorder="1" applyAlignment="1" applyProtection="1">
      <protection hidden="1"/>
    </xf>
    <xf numFmtId="0" fontId="1" fillId="0" borderId="0" xfId="11" applyNumberFormat="1" applyFont="1" applyFill="1" applyAlignment="1" applyProtection="1">
      <protection hidden="1"/>
    </xf>
    <xf numFmtId="0" fontId="1" fillId="0" borderId="0" xfId="11" applyFont="1"/>
    <xf numFmtId="0" fontId="10" fillId="0" borderId="0" xfId="1" applyNumberFormat="1" applyFont="1" applyFill="1" applyAlignment="1" applyProtection="1">
      <alignment vertical="center" wrapText="1"/>
      <protection hidden="1"/>
    </xf>
    <xf numFmtId="0" fontId="5" fillId="0" borderId="3" xfId="1" applyNumberFormat="1" applyFont="1" applyFill="1" applyBorder="1" applyAlignment="1" applyProtection="1">
      <alignment horizontal="center" vertical="center"/>
      <protection hidden="1"/>
    </xf>
    <xf numFmtId="167" fontId="6" fillId="2" borderId="40" xfId="1" applyNumberFormat="1" applyFont="1" applyFill="1" applyBorder="1" applyAlignment="1" applyProtection="1">
      <alignment horizontal="right" vertical="center" wrapText="1"/>
      <protection hidden="1"/>
    </xf>
    <xf numFmtId="166" fontId="6" fillId="2" borderId="39" xfId="1" applyNumberFormat="1" applyFont="1" applyFill="1" applyBorder="1" applyAlignment="1" applyProtection="1">
      <alignment vertical="center"/>
      <protection hidden="1"/>
    </xf>
    <xf numFmtId="165" fontId="6" fillId="2" borderId="40" xfId="1" applyNumberFormat="1" applyFont="1" applyFill="1" applyBorder="1" applyAlignment="1" applyProtection="1">
      <alignment vertical="center" wrapText="1"/>
      <protection hidden="1"/>
    </xf>
    <xf numFmtId="164" fontId="6" fillId="2" borderId="39" xfId="1" applyNumberFormat="1" applyFont="1" applyFill="1" applyBorder="1" applyAlignment="1" applyProtection="1">
      <protection hidden="1"/>
    </xf>
    <xf numFmtId="167" fontId="7" fillId="2" borderId="31" xfId="1" applyNumberFormat="1" applyFont="1" applyFill="1" applyBorder="1" applyAlignment="1" applyProtection="1">
      <alignment horizontal="right" vertical="center" wrapText="1"/>
      <protection hidden="1"/>
    </xf>
    <xf numFmtId="166" fontId="7" fillId="2" borderId="6" xfId="1" applyNumberFormat="1" applyFont="1" applyFill="1" applyBorder="1" applyAlignment="1" applyProtection="1">
      <alignment vertical="center"/>
      <protection hidden="1"/>
    </xf>
    <xf numFmtId="165" fontId="7" fillId="2" borderId="31" xfId="1" applyNumberFormat="1" applyFont="1" applyFill="1" applyBorder="1" applyAlignment="1" applyProtection="1">
      <alignment vertical="center" wrapText="1"/>
      <protection hidden="1"/>
    </xf>
    <xf numFmtId="164" fontId="7" fillId="2" borderId="6" xfId="1" applyNumberFormat="1" applyFont="1" applyFill="1" applyBorder="1" applyAlignment="1" applyProtection="1">
      <protection hidden="1"/>
    </xf>
    <xf numFmtId="167" fontId="6" fillId="2" borderId="31" xfId="1" applyNumberFormat="1" applyFont="1" applyFill="1" applyBorder="1" applyAlignment="1" applyProtection="1">
      <alignment horizontal="right" vertical="center" wrapText="1"/>
      <protection hidden="1"/>
    </xf>
    <xf numFmtId="166" fontId="6" fillId="2" borderId="6" xfId="1" applyNumberFormat="1" applyFont="1" applyFill="1" applyBorder="1" applyAlignment="1" applyProtection="1">
      <alignment vertical="center"/>
      <protection hidden="1"/>
    </xf>
    <xf numFmtId="165" fontId="6" fillId="2" borderId="31" xfId="1" applyNumberFormat="1" applyFont="1" applyFill="1" applyBorder="1" applyAlignment="1" applyProtection="1">
      <alignment vertical="center" wrapText="1"/>
      <protection hidden="1"/>
    </xf>
    <xf numFmtId="164" fontId="6" fillId="2" borderId="6" xfId="1" applyNumberFormat="1" applyFont="1" applyFill="1" applyBorder="1" applyAlignment="1" applyProtection="1">
      <protection hidden="1"/>
    </xf>
    <xf numFmtId="164" fontId="8" fillId="0" borderId="28" xfId="1" applyNumberFormat="1" applyFont="1" applyFill="1" applyBorder="1" applyAlignment="1" applyProtection="1">
      <protection hidden="1"/>
    </xf>
    <xf numFmtId="0" fontId="2" fillId="0" borderId="0" xfId="9" applyNumberFormat="1" applyFont="1" applyFill="1" applyAlignment="1" applyProtection="1">
      <alignment horizontal="right"/>
      <protection hidden="1"/>
    </xf>
    <xf numFmtId="0" fontId="1" fillId="0" borderId="0" xfId="1" applyNumberFormat="1" applyFont="1" applyFill="1" applyAlignment="1" applyProtection="1">
      <alignment wrapText="1"/>
      <protection hidden="1"/>
    </xf>
    <xf numFmtId="0" fontId="5" fillId="0" borderId="2" xfId="1" applyNumberFormat="1" applyFont="1" applyFill="1" applyBorder="1" applyAlignment="1" applyProtection="1">
      <alignment horizontal="center" vertical="center"/>
      <protection hidden="1"/>
    </xf>
    <xf numFmtId="0" fontId="5" fillId="0" borderId="52" xfId="1" applyNumberFormat="1" applyFont="1" applyFill="1" applyBorder="1" applyAlignment="1" applyProtection="1">
      <alignment horizontal="center" vertical="center" wrapText="1"/>
      <protection hidden="1"/>
    </xf>
    <xf numFmtId="0" fontId="7" fillId="0" borderId="11" xfId="1" applyNumberFormat="1" applyFont="1" applyFill="1" applyBorder="1" applyAlignment="1" applyProtection="1">
      <protection hidden="1"/>
    </xf>
    <xf numFmtId="0" fontId="8" fillId="0" borderId="1" xfId="1" applyNumberFormat="1" applyFont="1" applyFill="1" applyBorder="1" applyAlignment="1" applyProtection="1">
      <protection hidden="1"/>
    </xf>
    <xf numFmtId="0" fontId="3" fillId="0" borderId="1" xfId="1" applyNumberFormat="1" applyFont="1" applyFill="1" applyBorder="1" applyAlignment="1" applyProtection="1">
      <alignment horizontal="center" vertical="center"/>
      <protection hidden="1"/>
    </xf>
    <xf numFmtId="0" fontId="3" fillId="0" borderId="2" xfId="1" applyNumberFormat="1" applyFont="1" applyFill="1" applyBorder="1" applyAlignment="1" applyProtection="1">
      <alignment horizontal="center" vertical="center" wrapText="1"/>
      <protection hidden="1"/>
    </xf>
    <xf numFmtId="0" fontId="3" fillId="0" borderId="3" xfId="1" applyNumberFormat="1" applyFont="1" applyFill="1" applyBorder="1" applyAlignment="1" applyProtection="1">
      <alignment horizontal="center" vertical="center"/>
      <protection hidden="1"/>
    </xf>
    <xf numFmtId="168" fontId="3" fillId="2" borderId="38" xfId="1" applyNumberFormat="1" applyFont="1" applyFill="1" applyBorder="1" applyAlignment="1" applyProtection="1">
      <alignment vertical="center" wrapText="1"/>
      <protection hidden="1"/>
    </xf>
    <xf numFmtId="167" fontId="3" fillId="2" borderId="40" xfId="1" applyNumberFormat="1" applyFont="1" applyFill="1" applyBorder="1" applyAlignment="1" applyProtection="1">
      <alignment horizontal="right" vertical="center" wrapText="1"/>
      <protection hidden="1"/>
    </xf>
    <xf numFmtId="166" fontId="3" fillId="2" borderId="40" xfId="1" applyNumberFormat="1" applyFont="1" applyFill="1" applyBorder="1" applyAlignment="1" applyProtection="1">
      <alignment vertical="center"/>
      <protection hidden="1"/>
    </xf>
    <xf numFmtId="166" fontId="3" fillId="2" borderId="39" xfId="1" applyNumberFormat="1" applyFont="1" applyFill="1" applyBorder="1" applyAlignment="1" applyProtection="1">
      <alignment vertical="center"/>
      <protection hidden="1"/>
    </xf>
    <xf numFmtId="165" fontId="3" fillId="2" borderId="40" xfId="1" applyNumberFormat="1" applyFont="1" applyFill="1" applyBorder="1" applyAlignment="1" applyProtection="1">
      <alignment horizontal="right" vertical="center"/>
      <protection hidden="1"/>
    </xf>
    <xf numFmtId="164" fontId="3" fillId="2" borderId="39" xfId="1" applyNumberFormat="1" applyFont="1" applyFill="1" applyBorder="1" applyAlignment="1" applyProtection="1">
      <protection hidden="1"/>
    </xf>
    <xf numFmtId="168" fontId="11" fillId="2" borderId="4" xfId="1" applyNumberFormat="1" applyFont="1" applyFill="1" applyBorder="1" applyAlignment="1" applyProtection="1">
      <alignment vertical="center" wrapText="1"/>
      <protection hidden="1"/>
    </xf>
    <xf numFmtId="167" fontId="11" fillId="2" borderId="31" xfId="1" applyNumberFormat="1" applyFont="1" applyFill="1" applyBorder="1" applyAlignment="1" applyProtection="1">
      <alignment horizontal="right" vertical="center" wrapText="1"/>
      <protection hidden="1"/>
    </xf>
    <xf numFmtId="166" fontId="11" fillId="2" borderId="31" xfId="1" applyNumberFormat="1" applyFont="1" applyFill="1" applyBorder="1" applyAlignment="1" applyProtection="1">
      <alignment vertical="center"/>
      <protection hidden="1"/>
    </xf>
    <xf numFmtId="166" fontId="11" fillId="2" borderId="6" xfId="1" applyNumberFormat="1" applyFont="1" applyFill="1" applyBorder="1" applyAlignment="1" applyProtection="1">
      <alignment vertical="center"/>
      <protection hidden="1"/>
    </xf>
    <xf numFmtId="165" fontId="11" fillId="2" borderId="31" xfId="1" applyNumberFormat="1" applyFont="1" applyFill="1" applyBorder="1" applyAlignment="1" applyProtection="1">
      <alignment horizontal="right" vertical="center"/>
      <protection hidden="1"/>
    </xf>
    <xf numFmtId="164" fontId="11" fillId="2" borderId="6" xfId="1" applyNumberFormat="1" applyFont="1" applyFill="1" applyBorder="1" applyAlignment="1" applyProtection="1">
      <protection hidden="1"/>
    </xf>
    <xf numFmtId="168" fontId="3" fillId="2" borderId="4" xfId="1" applyNumberFormat="1" applyFont="1" applyFill="1" applyBorder="1" applyAlignment="1" applyProtection="1">
      <alignment vertical="center" wrapText="1"/>
      <protection hidden="1"/>
    </xf>
    <xf numFmtId="167" fontId="3" fillId="2" borderId="31" xfId="1" applyNumberFormat="1" applyFont="1" applyFill="1" applyBorder="1" applyAlignment="1" applyProtection="1">
      <alignment horizontal="right" vertical="center" wrapText="1"/>
      <protection hidden="1"/>
    </xf>
    <xf numFmtId="166" fontId="3" fillId="2" borderId="31" xfId="1" applyNumberFormat="1" applyFont="1" applyFill="1" applyBorder="1" applyAlignment="1" applyProtection="1">
      <alignment vertical="center"/>
      <protection hidden="1"/>
    </xf>
    <xf numFmtId="166" fontId="3" fillId="2" borderId="6" xfId="1" applyNumberFormat="1" applyFont="1" applyFill="1" applyBorder="1" applyAlignment="1" applyProtection="1">
      <alignment vertical="center"/>
      <protection hidden="1"/>
    </xf>
    <xf numFmtId="165" fontId="3" fillId="2" borderId="31" xfId="1" applyNumberFormat="1" applyFont="1" applyFill="1" applyBorder="1" applyAlignment="1" applyProtection="1">
      <alignment horizontal="right" vertical="center"/>
      <protection hidden="1"/>
    </xf>
    <xf numFmtId="164" fontId="3" fillId="2" borderId="6" xfId="1" applyNumberFormat="1" applyFont="1" applyFill="1" applyBorder="1" applyAlignment="1" applyProtection="1">
      <protection hidden="1"/>
    </xf>
    <xf numFmtId="168" fontId="11" fillId="2" borderId="41" xfId="1" applyNumberFormat="1" applyFont="1" applyFill="1" applyBorder="1" applyAlignment="1" applyProtection="1">
      <alignment vertical="center" wrapText="1"/>
      <protection hidden="1"/>
    </xf>
    <xf numFmtId="167" fontId="11" fillId="2" borderId="43" xfId="1" applyNumberFormat="1" applyFont="1" applyFill="1" applyBorder="1" applyAlignment="1" applyProtection="1">
      <alignment horizontal="right" vertical="center" wrapText="1"/>
      <protection hidden="1"/>
    </xf>
    <xf numFmtId="166" fontId="11" fillId="2" borderId="43" xfId="1" applyNumberFormat="1" applyFont="1" applyFill="1" applyBorder="1" applyAlignment="1" applyProtection="1">
      <alignment vertical="center"/>
      <protection hidden="1"/>
    </xf>
    <xf numFmtId="166" fontId="11" fillId="2" borderId="42" xfId="1" applyNumberFormat="1" applyFont="1" applyFill="1" applyBorder="1" applyAlignment="1" applyProtection="1">
      <alignment vertical="center"/>
      <protection hidden="1"/>
    </xf>
    <xf numFmtId="165" fontId="11" fillId="2" borderId="43" xfId="1" applyNumberFormat="1" applyFont="1" applyFill="1" applyBorder="1" applyAlignment="1" applyProtection="1">
      <alignment horizontal="right" vertical="center"/>
      <protection hidden="1"/>
    </xf>
    <xf numFmtId="164" fontId="11" fillId="2" borderId="42" xfId="1" applyNumberFormat="1" applyFont="1" applyFill="1" applyBorder="1" applyAlignment="1" applyProtection="1">
      <protection hidden="1"/>
    </xf>
    <xf numFmtId="0" fontId="3" fillId="0" borderId="1" xfId="1" applyNumberFormat="1" applyFont="1" applyFill="1" applyBorder="1" applyAlignment="1" applyProtection="1">
      <alignment horizontal="center"/>
      <protection hidden="1"/>
    </xf>
    <xf numFmtId="0" fontId="11" fillId="0" borderId="2" xfId="1" applyNumberFormat="1" applyFont="1" applyFill="1" applyBorder="1" applyAlignment="1" applyProtection="1">
      <protection hidden="1"/>
    </xf>
    <xf numFmtId="164" fontId="3" fillId="0" borderId="28" xfId="1" applyNumberFormat="1" applyFont="1" applyFill="1" applyBorder="1" applyAlignment="1" applyProtection="1">
      <protection hidden="1"/>
    </xf>
    <xf numFmtId="0" fontId="19" fillId="0" borderId="0" xfId="36" applyFont="1"/>
    <xf numFmtId="0" fontId="19" fillId="0" borderId="0" xfId="36" applyFont="1" applyFill="1" applyProtection="1">
      <protection hidden="1"/>
    </xf>
    <xf numFmtId="0" fontId="8" fillId="0" borderId="0" xfId="36" applyNumberFormat="1" applyFont="1" applyFill="1" applyAlignment="1" applyProtection="1">
      <alignment horizontal="center" vertical="center" wrapText="1"/>
      <protection hidden="1"/>
    </xf>
    <xf numFmtId="0" fontId="8" fillId="0" borderId="0" xfId="36" applyNumberFormat="1" applyFont="1" applyFill="1" applyAlignment="1" applyProtection="1">
      <protection hidden="1"/>
    </xf>
    <xf numFmtId="0" fontId="8" fillId="0" borderId="7" xfId="36" applyNumberFormat="1" applyFont="1" applyFill="1" applyBorder="1" applyAlignment="1" applyProtection="1">
      <alignment horizontal="centerContinuous"/>
      <protection hidden="1"/>
    </xf>
    <xf numFmtId="0" fontId="8" fillId="0" borderId="9" xfId="36" applyNumberFormat="1" applyFont="1" applyFill="1" applyBorder="1" applyAlignment="1" applyProtection="1">
      <protection hidden="1"/>
    </xf>
    <xf numFmtId="0" fontId="8" fillId="0" borderId="10" xfId="36" applyNumberFormat="1" applyFont="1" applyFill="1" applyBorder="1" applyAlignment="1" applyProtection="1">
      <alignment horizontal="centerContinuous" vertical="top"/>
      <protection hidden="1"/>
    </xf>
    <xf numFmtId="0" fontId="8" fillId="0" borderId="46" xfId="36" applyNumberFormat="1" applyFont="1" applyFill="1" applyBorder="1" applyAlignment="1" applyProtection="1">
      <alignment horizontal="center" vertical="center" wrapText="1"/>
      <protection hidden="1"/>
    </xf>
    <xf numFmtId="0" fontId="8" fillId="0" borderId="18" xfId="36" applyNumberFormat="1" applyFont="1" applyFill="1" applyBorder="1" applyAlignment="1" applyProtection="1">
      <alignment horizontal="center" vertical="center" wrapText="1"/>
      <protection hidden="1"/>
    </xf>
    <xf numFmtId="0" fontId="8" fillId="0" borderId="16" xfId="36" applyNumberFormat="1" applyFont="1" applyFill="1" applyBorder="1" applyAlignment="1" applyProtection="1">
      <alignment horizontal="center" vertical="top" wrapText="1"/>
      <protection hidden="1"/>
    </xf>
    <xf numFmtId="0" fontId="8" fillId="0" borderId="2" xfId="36" applyNumberFormat="1" applyFont="1" applyFill="1" applyBorder="1" applyAlignment="1" applyProtection="1">
      <alignment horizontal="centerContinuous"/>
      <protection hidden="1"/>
    </xf>
    <xf numFmtId="0" fontId="8" fillId="0" borderId="29" xfId="36" applyNumberFormat="1" applyFont="1" applyFill="1" applyBorder="1" applyAlignment="1" applyProtection="1">
      <alignment horizontal="center"/>
      <protection hidden="1"/>
    </xf>
    <xf numFmtId="0" fontId="8" fillId="0" borderId="18" xfId="36" applyNumberFormat="1" applyFont="1" applyFill="1" applyBorder="1" applyAlignment="1" applyProtection="1">
      <alignment horizontal="center"/>
      <protection hidden="1"/>
    </xf>
    <xf numFmtId="0" fontId="8" fillId="0" borderId="47" xfId="36" applyNumberFormat="1" applyFont="1" applyFill="1" applyBorder="1" applyAlignment="1" applyProtection="1">
      <alignment horizontal="center"/>
      <protection hidden="1"/>
    </xf>
    <xf numFmtId="0" fontId="8" fillId="0" borderId="16" xfId="36" applyNumberFormat="1" applyFont="1" applyFill="1" applyBorder="1" applyAlignment="1" applyProtection="1">
      <alignment horizontal="center"/>
      <protection hidden="1"/>
    </xf>
    <xf numFmtId="165" fontId="8" fillId="2" borderId="19" xfId="36" applyNumberFormat="1" applyFont="1" applyFill="1" applyBorder="1" applyAlignment="1" applyProtection="1">
      <alignment wrapText="1"/>
      <protection hidden="1"/>
    </xf>
    <xf numFmtId="165" fontId="8" fillId="2" borderId="40" xfId="36" applyNumberFormat="1" applyFont="1" applyFill="1" applyBorder="1" applyAlignment="1" applyProtection="1">
      <protection hidden="1"/>
    </xf>
    <xf numFmtId="166" fontId="8" fillId="2" borderId="40" xfId="36" applyNumberFormat="1" applyFont="1" applyFill="1" applyBorder="1" applyAlignment="1" applyProtection="1">
      <protection hidden="1"/>
    </xf>
    <xf numFmtId="164" fontId="8" fillId="0" borderId="20" xfId="36" applyNumberFormat="1" applyFont="1" applyFill="1" applyBorder="1" applyAlignment="1" applyProtection="1">
      <protection hidden="1"/>
    </xf>
    <xf numFmtId="165" fontId="8" fillId="2" borderId="53" xfId="36" applyNumberFormat="1" applyFont="1" applyFill="1" applyBorder="1" applyAlignment="1" applyProtection="1">
      <alignment wrapText="1"/>
      <protection hidden="1"/>
    </xf>
    <xf numFmtId="165" fontId="8" fillId="2" borderId="34" xfId="36" applyNumberFormat="1" applyFont="1" applyFill="1" applyBorder="1" applyAlignment="1" applyProtection="1">
      <protection hidden="1"/>
    </xf>
    <xf numFmtId="166" fontId="8" fillId="2" borderId="34" xfId="36" applyNumberFormat="1" applyFont="1" applyFill="1" applyBorder="1" applyAlignment="1" applyProtection="1">
      <protection hidden="1"/>
    </xf>
    <xf numFmtId="164" fontId="8" fillId="2" borderId="35" xfId="36" applyNumberFormat="1" applyFont="1" applyFill="1" applyBorder="1" applyAlignment="1" applyProtection="1">
      <protection hidden="1"/>
    </xf>
    <xf numFmtId="165" fontId="19" fillId="0" borderId="53" xfId="36" applyNumberFormat="1" applyFont="1" applyFill="1" applyBorder="1" applyAlignment="1" applyProtection="1">
      <alignment wrapText="1"/>
      <protection hidden="1"/>
    </xf>
    <xf numFmtId="165" fontId="19" fillId="2" borderId="34" xfId="36" applyNumberFormat="1" applyFont="1" applyFill="1" applyBorder="1" applyAlignment="1" applyProtection="1">
      <protection hidden="1"/>
    </xf>
    <xf numFmtId="166" fontId="19" fillId="2" borderId="34" xfId="36" applyNumberFormat="1" applyFont="1" applyFill="1" applyBorder="1" applyAlignment="1" applyProtection="1">
      <protection hidden="1"/>
    </xf>
    <xf numFmtId="164" fontId="19" fillId="2" borderId="35" xfId="36" applyNumberFormat="1" applyFont="1" applyFill="1" applyBorder="1" applyAlignment="1" applyProtection="1">
      <protection hidden="1"/>
    </xf>
    <xf numFmtId="165" fontId="8" fillId="0" borderId="53" xfId="36" applyNumberFormat="1" applyFont="1" applyFill="1" applyBorder="1" applyAlignment="1" applyProtection="1">
      <alignment wrapText="1"/>
      <protection hidden="1"/>
    </xf>
    <xf numFmtId="165" fontId="8" fillId="2" borderId="22" xfId="36" applyNumberFormat="1" applyFont="1" applyFill="1" applyBorder="1" applyAlignment="1" applyProtection="1">
      <alignment wrapText="1"/>
      <protection hidden="1"/>
    </xf>
    <xf numFmtId="165" fontId="8" fillId="2" borderId="31" xfId="36" applyNumberFormat="1" applyFont="1" applyFill="1" applyBorder="1" applyAlignment="1" applyProtection="1">
      <protection hidden="1"/>
    </xf>
    <xf numFmtId="166" fontId="8" fillId="2" borderId="31" xfId="36" applyNumberFormat="1" applyFont="1" applyFill="1" applyBorder="1" applyAlignment="1" applyProtection="1">
      <protection hidden="1"/>
    </xf>
    <xf numFmtId="164" fontId="8" fillId="2" borderId="23" xfId="36" applyNumberFormat="1" applyFont="1" applyFill="1" applyBorder="1" applyAlignment="1" applyProtection="1">
      <protection hidden="1"/>
    </xf>
    <xf numFmtId="165" fontId="19" fillId="2" borderId="22" xfId="36" applyNumberFormat="1" applyFont="1" applyFill="1" applyBorder="1" applyAlignment="1" applyProtection="1">
      <alignment wrapText="1"/>
      <protection hidden="1"/>
    </xf>
    <xf numFmtId="165" fontId="19" fillId="2" borderId="31" xfId="36" applyNumberFormat="1" applyFont="1" applyFill="1" applyBorder="1" applyAlignment="1" applyProtection="1">
      <protection hidden="1"/>
    </xf>
    <xf numFmtId="166" fontId="19" fillId="2" borderId="31" xfId="36" applyNumberFormat="1" applyFont="1" applyFill="1" applyBorder="1" applyAlignment="1" applyProtection="1">
      <protection hidden="1"/>
    </xf>
    <xf numFmtId="164" fontId="19" fillId="2" borderId="23" xfId="36" applyNumberFormat="1" applyFont="1" applyFill="1" applyBorder="1" applyAlignment="1" applyProtection="1">
      <protection hidden="1"/>
    </xf>
    <xf numFmtId="172" fontId="19" fillId="0" borderId="0" xfId="36" applyNumberFormat="1" applyFont="1"/>
    <xf numFmtId="164" fontId="19" fillId="3" borderId="23" xfId="36" applyNumberFormat="1" applyFont="1" applyFill="1" applyBorder="1" applyAlignment="1" applyProtection="1">
      <protection hidden="1"/>
    </xf>
    <xf numFmtId="164" fontId="19" fillId="3" borderId="23" xfId="36" applyNumberFormat="1" applyFont="1" applyFill="1" applyBorder="1" applyAlignment="1" applyProtection="1">
      <protection hidden="1"/>
    </xf>
    <xf numFmtId="165" fontId="8" fillId="2" borderId="22" xfId="36" applyNumberFormat="1" applyFont="1" applyFill="1" applyBorder="1" applyAlignment="1" applyProtection="1">
      <protection hidden="1"/>
    </xf>
    <xf numFmtId="164" fontId="8" fillId="2" borderId="26" xfId="36" applyNumberFormat="1" applyFont="1" applyFill="1" applyBorder="1" applyAlignment="1" applyProtection="1">
      <protection hidden="1"/>
    </xf>
    <xf numFmtId="165" fontId="19" fillId="2" borderId="25" xfId="36" applyNumberFormat="1" applyFont="1" applyFill="1" applyBorder="1" applyAlignment="1" applyProtection="1">
      <alignment wrapText="1"/>
      <protection hidden="1"/>
    </xf>
    <xf numFmtId="164" fontId="19" fillId="0" borderId="26" xfId="36" applyNumberFormat="1" applyFont="1" applyFill="1" applyBorder="1" applyAlignment="1" applyProtection="1">
      <protection hidden="1"/>
    </xf>
    <xf numFmtId="165" fontId="8" fillId="2" borderId="4" xfId="36" applyNumberFormat="1" applyFont="1" applyFill="1" applyBorder="1" applyAlignment="1" applyProtection="1">
      <alignment wrapText="1"/>
      <protection hidden="1"/>
    </xf>
    <xf numFmtId="166" fontId="8" fillId="2" borderId="37" xfId="36" applyNumberFormat="1" applyFont="1" applyFill="1" applyBorder="1" applyAlignment="1" applyProtection="1">
      <protection hidden="1"/>
    </xf>
    <xf numFmtId="165" fontId="8" fillId="2" borderId="25" xfId="36" applyNumberFormat="1" applyFont="1" applyFill="1" applyBorder="1" applyAlignment="1" applyProtection="1">
      <protection hidden="1"/>
    </xf>
    <xf numFmtId="166" fontId="8" fillId="2" borderId="37" xfId="36" applyNumberFormat="1" applyFont="1" applyFill="1" applyBorder="1" applyAlignment="1" applyProtection="1">
      <alignment wrapText="1"/>
      <protection hidden="1"/>
    </xf>
    <xf numFmtId="166" fontId="8" fillId="2" borderId="36" xfId="36" applyNumberFormat="1" applyFont="1" applyFill="1" applyBorder="1" applyAlignment="1" applyProtection="1">
      <alignment wrapText="1"/>
      <protection hidden="1"/>
    </xf>
    <xf numFmtId="165" fontId="19" fillId="2" borderId="37" xfId="36" applyNumberFormat="1" applyFont="1" applyFill="1" applyBorder="1" applyAlignment="1" applyProtection="1">
      <protection hidden="1"/>
    </xf>
    <xf numFmtId="166" fontId="19" fillId="2" borderId="37" xfId="36" applyNumberFormat="1" applyFont="1" applyFill="1" applyBorder="1" applyAlignment="1" applyProtection="1">
      <alignment wrapText="1"/>
      <protection hidden="1"/>
    </xf>
    <xf numFmtId="166" fontId="19" fillId="2" borderId="36" xfId="36" applyNumberFormat="1" applyFont="1" applyFill="1" applyBorder="1" applyAlignment="1" applyProtection="1">
      <alignment wrapText="1"/>
      <protection hidden="1"/>
    </xf>
    <xf numFmtId="165" fontId="19" fillId="3" borderId="25" xfId="36" applyNumberFormat="1" applyFont="1" applyFill="1" applyBorder="1" applyAlignment="1" applyProtection="1">
      <alignment wrapText="1"/>
      <protection hidden="1"/>
    </xf>
    <xf numFmtId="165" fontId="19" fillId="3" borderId="37" xfId="36" applyNumberFormat="1" applyFont="1" applyFill="1" applyBorder="1" applyAlignment="1" applyProtection="1">
      <protection hidden="1"/>
    </xf>
    <xf numFmtId="166" fontId="19" fillId="3" borderId="37" xfId="36" applyNumberFormat="1" applyFont="1" applyFill="1" applyBorder="1" applyAlignment="1" applyProtection="1">
      <alignment wrapText="1"/>
      <protection hidden="1"/>
    </xf>
    <xf numFmtId="166" fontId="19" fillId="3" borderId="36" xfId="36" applyNumberFormat="1" applyFont="1" applyFill="1" applyBorder="1" applyAlignment="1" applyProtection="1">
      <alignment wrapText="1"/>
      <protection hidden="1"/>
    </xf>
    <xf numFmtId="164" fontId="19" fillId="3" borderId="26" xfId="36" applyNumberFormat="1" applyFont="1" applyFill="1" applyBorder="1" applyAlignment="1" applyProtection="1">
      <protection hidden="1"/>
    </xf>
    <xf numFmtId="0" fontId="8" fillId="0" borderId="1" xfId="36" applyNumberFormat="1" applyFont="1" applyFill="1" applyBorder="1" applyAlignment="1" applyProtection="1">
      <protection hidden="1"/>
    </xf>
    <xf numFmtId="0" fontId="19" fillId="0" borderId="54" xfId="36" applyNumberFormat="1" applyFont="1" applyFill="1" applyBorder="1" applyAlignment="1" applyProtection="1">
      <protection hidden="1"/>
    </xf>
    <xf numFmtId="0" fontId="19" fillId="0" borderId="50" xfId="36" applyNumberFormat="1" applyFont="1" applyFill="1" applyBorder="1" applyAlignment="1" applyProtection="1">
      <protection hidden="1"/>
    </xf>
    <xf numFmtId="164" fontId="19" fillId="0" borderId="0" xfId="36" applyNumberFormat="1" applyFont="1"/>
    <xf numFmtId="0" fontId="11" fillId="0" borderId="0" xfId="29" applyFont="1"/>
    <xf numFmtId="0" fontId="11" fillId="0" borderId="0" xfId="29" applyFont="1" applyAlignment="1">
      <alignment horizontal="right"/>
    </xf>
    <xf numFmtId="0" fontId="13" fillId="0" borderId="0" xfId="29"/>
    <xf numFmtId="0" fontId="11" fillId="0" borderId="0" xfId="29" applyFont="1" applyAlignment="1">
      <alignment horizontal="justify"/>
    </xf>
    <xf numFmtId="0" fontId="11" fillId="0" borderId="0" xfId="29" applyFont="1" applyAlignment="1">
      <alignment horizontal="center" vertical="center" wrapText="1"/>
    </xf>
    <xf numFmtId="0" fontId="3" fillId="0" borderId="0" xfId="29" applyFont="1" applyAlignment="1">
      <alignment horizontal="justify"/>
    </xf>
    <xf numFmtId="0" fontId="3" fillId="0" borderId="8" xfId="29" applyFont="1" applyBorder="1" applyAlignment="1">
      <alignment horizontal="center" vertical="top" wrapText="1"/>
    </xf>
    <xf numFmtId="0" fontId="3" fillId="0" borderId="15" xfId="29" applyFont="1" applyBorder="1" applyAlignment="1">
      <alignment horizontal="center" vertical="top" wrapText="1"/>
    </xf>
    <xf numFmtId="0" fontId="3" fillId="0" borderId="30" xfId="29" applyFont="1" applyBorder="1" applyAlignment="1">
      <alignment horizontal="justify" vertical="top" wrapText="1"/>
    </xf>
    <xf numFmtId="0" fontId="3" fillId="0" borderId="15" xfId="29" applyFont="1" applyBorder="1" applyAlignment="1">
      <alignment horizontal="justify" vertical="top" wrapText="1"/>
    </xf>
    <xf numFmtId="4" fontId="3" fillId="0" borderId="15" xfId="29" applyNumberFormat="1" applyFont="1" applyBorder="1" applyAlignment="1">
      <alignment horizontal="center" vertical="top" wrapText="1"/>
    </xf>
    <xf numFmtId="0" fontId="11" fillId="0" borderId="15" xfId="29" applyFont="1" applyBorder="1" applyAlignment="1">
      <alignment horizontal="justify" vertical="top" wrapText="1"/>
    </xf>
    <xf numFmtId="4" fontId="11" fillId="3" borderId="15" xfId="29" applyNumberFormat="1" applyFont="1" applyFill="1" applyBorder="1" applyAlignment="1">
      <alignment horizontal="center" vertical="top" wrapText="1"/>
    </xf>
    <xf numFmtId="4" fontId="11" fillId="0" borderId="15" xfId="29" applyNumberFormat="1" applyFont="1" applyBorder="1" applyAlignment="1">
      <alignment horizontal="center" vertical="top" wrapText="1"/>
    </xf>
    <xf numFmtId="0" fontId="20" fillId="0" borderId="0" xfId="29" applyFont="1"/>
    <xf numFmtId="4" fontId="20" fillId="0" borderId="0" xfId="29" applyNumberFormat="1" applyFont="1"/>
    <xf numFmtId="0" fontId="3" fillId="0" borderId="0" xfId="29" applyFont="1" applyAlignment="1">
      <alignment horizontal="center"/>
    </xf>
    <xf numFmtId="0" fontId="3" fillId="0" borderId="30" xfId="29" applyFont="1" applyBorder="1" applyAlignment="1">
      <alignment horizontal="center" vertical="top" wrapText="1"/>
    </xf>
    <xf numFmtId="169" fontId="11" fillId="0" borderId="15" xfId="29" applyNumberFormat="1" applyFont="1" applyFill="1" applyBorder="1" applyAlignment="1">
      <alignment vertical="top" wrapText="1"/>
    </xf>
    <xf numFmtId="169" fontId="11" fillId="0" borderId="15" xfId="29" applyNumberFormat="1" applyFont="1" applyFill="1" applyBorder="1" applyAlignment="1">
      <alignment horizontal="center" vertical="top" wrapText="1"/>
    </xf>
    <xf numFmtId="0" fontId="13" fillId="0" borderId="0" xfId="29" applyAlignment="1"/>
    <xf numFmtId="0" fontId="21" fillId="0" borderId="0" xfId="29" applyFont="1" applyAlignment="1">
      <alignment horizontal="center" wrapText="1"/>
    </xf>
    <xf numFmtId="0" fontId="22" fillId="0" borderId="0" xfId="29" applyFont="1" applyAlignment="1">
      <alignment horizontal="center" wrapText="1"/>
    </xf>
    <xf numFmtId="0" fontId="11" fillId="0" borderId="6" xfId="29" applyFont="1" applyBorder="1" applyAlignment="1">
      <alignment horizontal="center" wrapText="1"/>
    </xf>
    <xf numFmtId="0" fontId="11" fillId="0" borderId="6" xfId="29" applyFont="1" applyBorder="1" applyAlignment="1">
      <alignment horizontal="center" vertical="center" textRotation="90" wrapText="1"/>
    </xf>
    <xf numFmtId="49" fontId="11" fillId="0" borderId="6" xfId="29" applyNumberFormat="1" applyFont="1" applyBorder="1" applyAlignment="1">
      <alignment horizontal="center" wrapText="1"/>
    </xf>
    <xf numFmtId="0" fontId="11" fillId="0" borderId="6" xfId="29" applyFont="1" applyBorder="1" applyAlignment="1">
      <alignment wrapText="1"/>
    </xf>
    <xf numFmtId="169" fontId="11" fillId="0" borderId="6" xfId="29" applyNumberFormat="1" applyFont="1" applyBorder="1" applyAlignment="1">
      <alignment horizontal="center" wrapText="1"/>
    </xf>
    <xf numFmtId="169" fontId="11" fillId="0" borderId="6" xfId="29" applyNumberFormat="1" applyFont="1" applyBorder="1" applyAlignment="1">
      <alignment horizontal="center"/>
    </xf>
    <xf numFmtId="169" fontId="11" fillId="3" borderId="6" xfId="29" applyNumberFormat="1" applyFont="1" applyFill="1" applyBorder="1" applyAlignment="1">
      <alignment horizontal="center" wrapText="1"/>
    </xf>
    <xf numFmtId="169" fontId="11" fillId="0" borderId="6" xfId="29" applyNumberFormat="1" applyFont="1" applyFill="1" applyBorder="1" applyAlignment="1">
      <alignment horizontal="center" wrapText="1"/>
    </xf>
    <xf numFmtId="0" fontId="11" fillId="3" borderId="6" xfId="29" applyFont="1" applyFill="1" applyBorder="1" applyAlignment="1">
      <alignment wrapText="1"/>
    </xf>
    <xf numFmtId="0" fontId="11" fillId="3" borderId="6" xfId="29" applyFont="1" applyFill="1" applyBorder="1" applyAlignment="1">
      <alignment horizontal="center" wrapText="1"/>
    </xf>
    <xf numFmtId="169" fontId="11" fillId="3" borderId="6" xfId="29" applyNumberFormat="1" applyFont="1" applyFill="1" applyBorder="1" applyAlignment="1">
      <alignment horizontal="center"/>
    </xf>
    <xf numFmtId="0" fontId="3" fillId="0" borderId="6" xfId="29" applyFont="1" applyBorder="1" applyAlignment="1">
      <alignment horizontal="center" wrapText="1"/>
    </xf>
    <xf numFmtId="169" fontId="3" fillId="0" borderId="6" xfId="29" applyNumberFormat="1" applyFont="1" applyBorder="1" applyAlignment="1">
      <alignment horizontal="center" wrapText="1"/>
    </xf>
    <xf numFmtId="0" fontId="11" fillId="0" borderId="0" xfId="29" applyFont="1" applyAlignment="1">
      <alignment wrapText="1"/>
    </xf>
    <xf numFmtId="0" fontId="11" fillId="0" borderId="0" xfId="29" applyFont="1" applyAlignment="1">
      <alignment horizontal="center" wrapText="1"/>
    </xf>
    <xf numFmtId="0" fontId="13" fillId="0" borderId="0" xfId="29" applyAlignment="1">
      <alignment horizontal="center"/>
    </xf>
    <xf numFmtId="169" fontId="11" fillId="3" borderId="6" xfId="29" applyNumberFormat="1" applyFont="1" applyFill="1" applyBorder="1"/>
    <xf numFmtId="169" fontId="11" fillId="0" borderId="6" xfId="29" applyNumberFormat="1" applyFont="1" applyFill="1" applyBorder="1"/>
    <xf numFmtId="169" fontId="11" fillId="0" borderId="6" xfId="29" applyNumberFormat="1" applyFont="1" applyBorder="1"/>
    <xf numFmtId="169" fontId="13" fillId="0" borderId="0" xfId="29" applyNumberFormat="1" applyAlignment="1">
      <alignment horizontal="left" indent="1"/>
    </xf>
    <xf numFmtId="169" fontId="13" fillId="0" borderId="0" xfId="29" applyNumberFormat="1" applyAlignment="1">
      <alignment horizontal="left"/>
    </xf>
    <xf numFmtId="169" fontId="3" fillId="0" borderId="6" xfId="29" applyNumberFormat="1" applyFont="1" applyBorder="1"/>
    <xf numFmtId="0" fontId="11" fillId="0" borderId="0" xfId="29" applyFont="1" applyAlignment="1">
      <alignment horizontal="left"/>
    </xf>
    <xf numFmtId="0" fontId="11" fillId="3" borderId="0" xfId="29" applyFont="1" applyFill="1" applyAlignment="1">
      <alignment horizontal="right"/>
    </xf>
    <xf numFmtId="0" fontId="11" fillId="0" borderId="44" xfId="29" applyFont="1" applyBorder="1" applyAlignment="1">
      <alignment horizontal="center" vertical="center" wrapText="1" shrinkToFit="1"/>
    </xf>
    <xf numFmtId="0" fontId="11" fillId="0" borderId="44" xfId="29" applyFont="1" applyBorder="1" applyAlignment="1">
      <alignment horizontal="left" vertical="center" wrapText="1" shrinkToFit="1"/>
    </xf>
    <xf numFmtId="0" fontId="11" fillId="3" borderId="44" xfId="29" applyFont="1" applyFill="1" applyBorder="1" applyAlignment="1">
      <alignment horizontal="center" vertical="center" wrapText="1" shrinkToFit="1"/>
    </xf>
    <xf numFmtId="0" fontId="3" fillId="3" borderId="6" xfId="29" applyFont="1" applyFill="1" applyBorder="1" applyAlignment="1">
      <alignment horizontal="center" vertical="center"/>
    </xf>
    <xf numFmtId="0" fontId="13" fillId="0" borderId="0" xfId="29" applyBorder="1"/>
    <xf numFmtId="0" fontId="11" fillId="0" borderId="6" xfId="29" applyFont="1" applyBorder="1" applyAlignment="1">
      <alignment horizontal="center" vertical="center" wrapText="1" shrinkToFit="1"/>
    </xf>
    <xf numFmtId="0" fontId="11" fillId="3" borderId="6" xfId="29" applyFont="1" applyFill="1" applyBorder="1" applyAlignment="1">
      <alignment horizontal="center" vertical="center" wrapText="1"/>
    </xf>
    <xf numFmtId="49" fontId="11" fillId="0" borderId="6" xfId="29" applyNumberFormat="1" applyFont="1" applyBorder="1" applyAlignment="1">
      <alignment horizontal="center" vertical="center" wrapText="1" shrinkToFit="1"/>
    </xf>
    <xf numFmtId="0" fontId="11" fillId="3" borderId="6" xfId="29" applyFont="1" applyFill="1" applyBorder="1" applyAlignment="1">
      <alignment horizontal="center" vertical="center"/>
    </xf>
    <xf numFmtId="49" fontId="3" fillId="0" borderId="6" xfId="29" applyNumberFormat="1" applyFont="1" applyFill="1" applyBorder="1" applyAlignment="1">
      <alignment horizontal="center" vertical="center" wrapText="1"/>
    </xf>
    <xf numFmtId="49" fontId="3" fillId="0" borderId="6" xfId="29" applyNumberFormat="1" applyFont="1" applyFill="1" applyBorder="1" applyAlignment="1">
      <alignment horizontal="left" vertical="center" wrapText="1"/>
    </xf>
    <xf numFmtId="0" fontId="3" fillId="3" borderId="6" xfId="29" applyFont="1" applyFill="1" applyBorder="1" applyAlignment="1">
      <alignment horizontal="center" vertical="center" wrapText="1"/>
    </xf>
    <xf numFmtId="49" fontId="11" fillId="3" borderId="6" xfId="29" applyNumberFormat="1" applyFont="1" applyFill="1" applyBorder="1" applyAlignment="1">
      <alignment horizontal="center" vertical="top"/>
    </xf>
    <xf numFmtId="0" fontId="11" fillId="3" borderId="6" xfId="29" applyFont="1" applyFill="1" applyBorder="1" applyAlignment="1">
      <alignment horizontal="left" vertical="top" wrapText="1"/>
    </xf>
    <xf numFmtId="0" fontId="11" fillId="3" borderId="6" xfId="29" applyFont="1" applyFill="1" applyBorder="1" applyAlignment="1">
      <alignment horizontal="justify" vertical="top" wrapText="1"/>
    </xf>
    <xf numFmtId="0" fontId="11" fillId="3" borderId="6" xfId="29" applyNumberFormat="1" applyFont="1" applyFill="1" applyBorder="1" applyAlignment="1">
      <alignment horizontal="justify" vertical="top" wrapText="1"/>
    </xf>
    <xf numFmtId="0" fontId="23" fillId="0" borderId="6" xfId="29" applyFont="1" applyFill="1" applyBorder="1" applyAlignment="1">
      <alignment horizontal="left" vertical="top" wrapText="1"/>
    </xf>
    <xf numFmtId="49" fontId="11" fillId="0" borderId="6" xfId="29" applyNumberFormat="1" applyFont="1" applyBorder="1" applyAlignment="1">
      <alignment horizontal="center" vertical="top"/>
    </xf>
    <xf numFmtId="0" fontId="11" fillId="0" borderId="6" xfId="29" applyFont="1" applyFill="1" applyBorder="1" applyAlignment="1">
      <alignment horizontal="left" vertical="top" wrapText="1"/>
    </xf>
    <xf numFmtId="0" fontId="11" fillId="0" borderId="6" xfId="29" applyFont="1" applyBorder="1" applyAlignment="1">
      <alignment horizontal="left" vertical="top" wrapText="1"/>
    </xf>
    <xf numFmtId="49" fontId="3" fillId="3" borderId="6" xfId="29" applyNumberFormat="1" applyFont="1" applyFill="1" applyBorder="1" applyAlignment="1">
      <alignment horizontal="left" vertical="center" wrapText="1"/>
    </xf>
    <xf numFmtId="49" fontId="11" fillId="0" borderId="6" xfId="29" applyNumberFormat="1" applyFont="1" applyFill="1" applyBorder="1" applyAlignment="1">
      <alignment horizontal="center" vertical="center" wrapText="1"/>
    </xf>
    <xf numFmtId="0" fontId="13" fillId="3" borderId="0" xfId="29" applyFill="1" applyBorder="1"/>
    <xf numFmtId="0" fontId="13" fillId="0" borderId="0" xfId="29" applyFill="1" applyBorder="1"/>
    <xf numFmtId="0" fontId="11" fillId="3" borderId="6" xfId="29" applyFont="1" applyFill="1" applyBorder="1" applyAlignment="1">
      <alignment horizontal="justify" vertical="top" wrapText="1" shrinkToFit="1"/>
    </xf>
    <xf numFmtId="0" fontId="23" fillId="3" borderId="6" xfId="29" applyFont="1" applyFill="1" applyBorder="1" applyAlignment="1">
      <alignment horizontal="justify" vertical="top" wrapText="1"/>
    </xf>
    <xf numFmtId="49" fontId="11" fillId="0" borderId="6" xfId="29" applyNumberFormat="1" applyFont="1" applyFill="1" applyBorder="1" applyAlignment="1">
      <alignment horizontal="left" vertical="top"/>
    </xf>
    <xf numFmtId="0" fontId="24" fillId="0" borderId="0" xfId="29" applyFont="1" applyBorder="1"/>
    <xf numFmtId="0" fontId="25" fillId="3" borderId="6" xfId="0" applyFont="1" applyFill="1" applyBorder="1" applyAlignment="1">
      <alignment horizontal="justify" vertical="top" wrapText="1"/>
    </xf>
    <xf numFmtId="0" fontId="26" fillId="0" borderId="0" xfId="29" applyFont="1" applyBorder="1"/>
    <xf numFmtId="0" fontId="25" fillId="3" borderId="6" xfId="29" applyFont="1" applyFill="1" applyBorder="1" applyAlignment="1">
      <alignment horizontal="justify" vertical="top" wrapText="1"/>
    </xf>
    <xf numFmtId="0" fontId="13" fillId="0" borderId="0" xfId="29" applyFont="1" applyFill="1" applyBorder="1" applyAlignment="1">
      <alignment horizontal="center"/>
    </xf>
    <xf numFmtId="0" fontId="24" fillId="0" borderId="0" xfId="29" applyFont="1" applyFill="1" applyBorder="1"/>
    <xf numFmtId="0" fontId="13" fillId="0" borderId="0" xfId="29" applyFill="1" applyBorder="1" applyAlignment="1"/>
    <xf numFmtId="0" fontId="27" fillId="0" borderId="0" xfId="29" applyFont="1" applyFill="1" applyBorder="1"/>
    <xf numFmtId="0" fontId="26" fillId="0" borderId="0" xfId="29" applyFont="1" applyFill="1" applyBorder="1"/>
    <xf numFmtId="0" fontId="13" fillId="0" borderId="0" xfId="29" applyFont="1" applyBorder="1"/>
    <xf numFmtId="0" fontId="23" fillId="0" borderId="6" xfId="29" applyFont="1" applyFill="1" applyBorder="1" applyAlignment="1">
      <alignment horizontal="left" vertical="top"/>
    </xf>
    <xf numFmtId="0" fontId="23" fillId="3" borderId="6" xfId="29" applyFont="1" applyFill="1" applyBorder="1" applyAlignment="1">
      <alignment horizontal="left" vertical="top"/>
    </xf>
    <xf numFmtId="0" fontId="23" fillId="0" borderId="6" xfId="29" applyFont="1" applyBorder="1" applyAlignment="1">
      <alignment horizontal="left" vertical="top" wrapText="1"/>
    </xf>
    <xf numFmtId="0" fontId="3" fillId="3" borderId="6" xfId="29" applyFont="1" applyFill="1" applyBorder="1" applyAlignment="1">
      <alignment horizontal="center" vertical="center" wrapText="1" shrinkToFit="1"/>
    </xf>
    <xf numFmtId="0" fontId="11" fillId="0" borderId="6" xfId="29" applyFont="1" applyBorder="1" applyAlignment="1">
      <alignment horizontal="left" vertical="top"/>
    </xf>
    <xf numFmtId="0" fontId="23" fillId="0" borderId="6" xfId="29" applyNumberFormat="1" applyFont="1" applyFill="1" applyBorder="1" applyAlignment="1">
      <alignment horizontal="left" vertical="top" wrapText="1"/>
    </xf>
    <xf numFmtId="0" fontId="23" fillId="3" borderId="6" xfId="29" applyNumberFormat="1" applyFont="1" applyFill="1" applyBorder="1" applyAlignment="1">
      <alignment horizontal="left" vertical="top" wrapText="1"/>
    </xf>
    <xf numFmtId="49" fontId="11" fillId="0" borderId="6" xfId="29" applyNumberFormat="1" applyFont="1" applyFill="1" applyBorder="1" applyAlignment="1">
      <alignment horizontal="center" vertical="top"/>
    </xf>
    <xf numFmtId="0" fontId="13" fillId="0" borderId="0" xfId="29" applyFill="1"/>
    <xf numFmtId="0" fontId="13" fillId="3" borderId="0" xfId="29" applyFill="1"/>
    <xf numFmtId="0" fontId="26" fillId="0" borderId="0" xfId="29" applyFont="1"/>
    <xf numFmtId="49" fontId="11" fillId="0" borderId="6" xfId="29" applyNumberFormat="1" applyFont="1" applyFill="1" applyBorder="1" applyAlignment="1">
      <alignment horizontal="center" vertical="top" wrapText="1" shrinkToFit="1"/>
    </xf>
    <xf numFmtId="0" fontId="11" fillId="0" borderId="6" xfId="29" applyFont="1" applyBorder="1" applyAlignment="1">
      <alignment horizontal="center" vertical="top"/>
    </xf>
    <xf numFmtId="49" fontId="11" fillId="0" borderId="6" xfId="29" applyNumberFormat="1" applyFont="1" applyFill="1" applyBorder="1" applyAlignment="1">
      <alignment horizontal="left" vertical="center" wrapText="1"/>
    </xf>
    <xf numFmtId="0" fontId="3" fillId="3" borderId="6" xfId="29" applyFont="1" applyFill="1" applyBorder="1" applyAlignment="1">
      <alignment horizontal="center" vertical="top" wrapText="1" shrinkToFit="1"/>
    </xf>
    <xf numFmtId="0" fontId="11" fillId="0" borderId="6" xfId="29" applyFont="1" applyBorder="1" applyAlignment="1">
      <alignment horizontal="center" vertical="top" wrapText="1"/>
    </xf>
    <xf numFmtId="0" fontId="11" fillId="3" borderId="6" xfId="29" applyFont="1" applyFill="1" applyBorder="1" applyAlignment="1">
      <alignment horizontal="center" vertical="top" wrapText="1"/>
    </xf>
    <xf numFmtId="49" fontId="3" fillId="3" borderId="6" xfId="29" applyNumberFormat="1" applyFont="1" applyFill="1" applyBorder="1" applyAlignment="1">
      <alignment horizontal="center" vertical="center" wrapText="1"/>
    </xf>
    <xf numFmtId="49" fontId="11" fillId="0" borderId="6" xfId="29" applyNumberFormat="1" applyFont="1" applyFill="1" applyBorder="1" applyAlignment="1">
      <alignment horizontal="center" vertical="top" wrapText="1"/>
    </xf>
    <xf numFmtId="0" fontId="11" fillId="3" borderId="6" xfId="29" applyFont="1" applyFill="1" applyBorder="1" applyAlignment="1">
      <alignment horizontal="justify" vertical="center" wrapText="1"/>
    </xf>
    <xf numFmtId="49" fontId="3" fillId="0" borderId="6" xfId="29" applyNumberFormat="1" applyFont="1" applyBorder="1" applyAlignment="1">
      <alignment horizontal="center" vertical="top"/>
    </xf>
    <xf numFmtId="0" fontId="3" fillId="3" borderId="6" xfId="29" applyFont="1" applyFill="1" applyBorder="1" applyAlignment="1">
      <alignment horizontal="justify" vertical="center" wrapText="1"/>
    </xf>
    <xf numFmtId="0" fontId="20" fillId="0" borderId="0" xfId="29" applyFont="1" applyAlignment="1">
      <alignment horizontal="left"/>
    </xf>
    <xf numFmtId="0" fontId="20" fillId="3" borderId="0" xfId="29" applyFont="1" applyFill="1"/>
    <xf numFmtId="0" fontId="13" fillId="0" borderId="0" xfId="29" applyAlignment="1">
      <alignment horizontal="left"/>
    </xf>
    <xf numFmtId="169" fontId="22" fillId="3" borderId="0" xfId="29" applyNumberFormat="1" applyFont="1" applyFill="1" applyAlignment="1">
      <alignment horizontal="left" wrapText="1"/>
    </xf>
    <xf numFmtId="169" fontId="22" fillId="3" borderId="0" xfId="29" applyNumberFormat="1" applyFont="1" applyFill="1" applyAlignment="1">
      <alignment horizontal="right" wrapText="1"/>
    </xf>
    <xf numFmtId="0" fontId="21" fillId="0" borderId="0" xfId="29" applyFont="1" applyAlignment="1">
      <alignment horizontal="left"/>
    </xf>
    <xf numFmtId="169" fontId="22" fillId="3" borderId="0" xfId="29" applyNumberFormat="1" applyFont="1" applyFill="1" applyAlignment="1">
      <alignment wrapText="1"/>
    </xf>
    <xf numFmtId="0" fontId="21" fillId="0" borderId="0" xfId="29" applyFont="1"/>
    <xf numFmtId="0" fontId="21" fillId="0" borderId="0" xfId="29" applyFont="1" applyAlignment="1">
      <alignment wrapText="1"/>
    </xf>
    <xf numFmtId="0" fontId="22" fillId="0" borderId="0" xfId="29" applyFont="1" applyFill="1" applyBorder="1" applyAlignment="1">
      <alignment horizontal="right"/>
    </xf>
    <xf numFmtId="0" fontId="22" fillId="0" borderId="0" xfId="29" applyFont="1" applyFill="1" applyBorder="1" applyAlignment="1">
      <alignment horizontal="center"/>
    </xf>
    <xf numFmtId="0" fontId="28" fillId="0" borderId="0" xfId="29" applyFont="1"/>
    <xf numFmtId="3" fontId="10" fillId="0" borderId="6" xfId="29" applyNumberFormat="1" applyFont="1" applyBorder="1" applyAlignment="1">
      <alignment horizontal="center" vertical="center" wrapText="1"/>
    </xf>
    <xf numFmtId="3" fontId="10" fillId="0" borderId="23" xfId="29" applyNumberFormat="1" applyFont="1" applyBorder="1" applyAlignment="1">
      <alignment horizontal="center" vertical="center" wrapText="1"/>
    </xf>
    <xf numFmtId="0" fontId="21" fillId="0" borderId="0" xfId="29" applyFont="1" applyBorder="1"/>
    <xf numFmtId="0" fontId="10" fillId="0" borderId="4" xfId="29" applyFont="1" applyBorder="1" applyAlignment="1">
      <alignment horizontal="center" wrapText="1"/>
    </xf>
    <xf numFmtId="0" fontId="10" fillId="0" borderId="6" xfId="29" applyFont="1" applyBorder="1" applyAlignment="1">
      <alignment horizontal="center"/>
    </xf>
    <xf numFmtId="3" fontId="10" fillId="0" borderId="6" xfId="29" applyNumberFormat="1" applyFont="1" applyBorder="1" applyAlignment="1">
      <alignment horizontal="center" wrapText="1"/>
    </xf>
    <xf numFmtId="3" fontId="10" fillId="0" borderId="23" xfId="29" applyNumberFormat="1" applyFont="1" applyBorder="1" applyAlignment="1">
      <alignment horizontal="center" wrapText="1"/>
    </xf>
    <xf numFmtId="0" fontId="21" fillId="0" borderId="0" xfId="29" applyFont="1" applyBorder="1" applyAlignment="1">
      <alignment horizontal="center"/>
    </xf>
    <xf numFmtId="0" fontId="29" fillId="0" borderId="4" xfId="29" applyFont="1" applyFill="1" applyBorder="1" applyAlignment="1">
      <alignment wrapText="1"/>
    </xf>
    <xf numFmtId="0" fontId="29" fillId="0" borderId="6" xfId="29" applyFont="1" applyFill="1" applyBorder="1" applyAlignment="1">
      <alignment horizontal="right"/>
    </xf>
    <xf numFmtId="4" fontId="30" fillId="0" borderId="6" xfId="29" applyNumberFormat="1" applyFont="1" applyBorder="1" applyAlignment="1">
      <alignment horizontal="right" wrapText="1"/>
    </xf>
    <xf numFmtId="4" fontId="30" fillId="0" borderId="23" xfId="29" applyNumberFormat="1" applyFont="1" applyBorder="1" applyAlignment="1">
      <alignment horizontal="right" wrapText="1"/>
    </xf>
    <xf numFmtId="4" fontId="30" fillId="0" borderId="6" xfId="29" applyNumberFormat="1" applyFont="1" applyFill="1" applyBorder="1" applyAlignment="1">
      <alignment wrapText="1"/>
    </xf>
    <xf numFmtId="4" fontId="30" fillId="0" borderId="23" xfId="29" applyNumberFormat="1" applyFont="1" applyFill="1" applyBorder="1" applyAlignment="1">
      <alignment wrapText="1"/>
    </xf>
    <xf numFmtId="0" fontId="22" fillId="0" borderId="4" xfId="29" applyFont="1" applyFill="1" applyBorder="1" applyAlignment="1">
      <alignment horizontal="justify" wrapText="1"/>
    </xf>
    <xf numFmtId="0" fontId="22" fillId="0" borderId="6" xfId="29" applyFont="1" applyFill="1" applyBorder="1" applyAlignment="1">
      <alignment horizontal="right"/>
    </xf>
    <xf numFmtId="4" fontId="22" fillId="0" borderId="6" xfId="29" applyNumberFormat="1" applyFont="1" applyFill="1" applyBorder="1" applyAlignment="1">
      <alignment wrapText="1"/>
    </xf>
    <xf numFmtId="4" fontId="22" fillId="0" borderId="23" xfId="29" applyNumberFormat="1" applyFont="1" applyFill="1" applyBorder="1" applyAlignment="1">
      <alignment wrapText="1"/>
    </xf>
    <xf numFmtId="0" fontId="10" fillId="3" borderId="4" xfId="29" applyFont="1" applyFill="1" applyBorder="1" applyAlignment="1">
      <alignment horizontal="left" wrapText="1"/>
    </xf>
    <xf numFmtId="0" fontId="10" fillId="3" borderId="6" xfId="29" applyFont="1" applyFill="1" applyBorder="1" applyAlignment="1">
      <alignment horizontal="right"/>
    </xf>
    <xf numFmtId="4" fontId="10" fillId="0" borderId="0" xfId="29" applyNumberFormat="1" applyFont="1" applyBorder="1" applyAlignment="1">
      <alignment wrapText="1"/>
    </xf>
    <xf numFmtId="4" fontId="10" fillId="0" borderId="6" xfId="29" applyNumberFormat="1" applyFont="1" applyBorder="1" applyAlignment="1"/>
    <xf numFmtId="4" fontId="10" fillId="0" borderId="23" xfId="29" applyNumberFormat="1" applyFont="1" applyBorder="1" applyAlignment="1"/>
    <xf numFmtId="0" fontId="10" fillId="0" borderId="4" xfId="29" applyFont="1" applyFill="1" applyBorder="1" applyAlignment="1">
      <alignment horizontal="justify" wrapText="1"/>
    </xf>
    <xf numFmtId="0" fontId="10" fillId="0" borderId="6" xfId="29" applyFont="1" applyFill="1" applyBorder="1" applyAlignment="1">
      <alignment horizontal="right"/>
    </xf>
    <xf numFmtId="0" fontId="28" fillId="0" borderId="0" xfId="29" applyFont="1" applyBorder="1"/>
    <xf numFmtId="0" fontId="22" fillId="0" borderId="4" xfId="29" applyFont="1" applyBorder="1" applyAlignment="1">
      <alignment horizontal="justify" wrapText="1"/>
    </xf>
    <xf numFmtId="0" fontId="22" fillId="0" borderId="6" xfId="29" applyFont="1" applyBorder="1" applyAlignment="1">
      <alignment horizontal="right"/>
    </xf>
    <xf numFmtId="4" fontId="22" fillId="0" borderId="6" xfId="29" applyNumberFormat="1" applyFont="1" applyBorder="1" applyAlignment="1">
      <alignment wrapText="1"/>
    </xf>
    <xf numFmtId="4" fontId="22" fillId="0" borderId="23" xfId="29" applyNumberFormat="1" applyFont="1" applyBorder="1" applyAlignment="1">
      <alignment wrapText="1"/>
    </xf>
    <xf numFmtId="4" fontId="10" fillId="0" borderId="6" xfId="29" applyNumberFormat="1" applyFont="1" applyFill="1" applyBorder="1" applyAlignment="1">
      <alignment wrapText="1"/>
    </xf>
    <xf numFmtId="4" fontId="10" fillId="0" borderId="23" xfId="29" applyNumberFormat="1" applyFont="1" applyFill="1" applyBorder="1" applyAlignment="1">
      <alignment wrapText="1"/>
    </xf>
    <xf numFmtId="0" fontId="10" fillId="0" borderId="4" xfId="0" applyFont="1" applyFill="1" applyBorder="1" applyAlignment="1">
      <alignment wrapText="1"/>
    </xf>
    <xf numFmtId="0" fontId="10" fillId="0" borderId="6" xfId="0" applyFont="1" applyFill="1" applyBorder="1" applyAlignment="1">
      <alignment horizontal="right"/>
    </xf>
    <xf numFmtId="0" fontId="10" fillId="0" borderId="4" xfId="29" applyFont="1" applyBorder="1" applyAlignment="1">
      <alignment horizontal="justify" wrapText="1"/>
    </xf>
    <xf numFmtId="0" fontId="10" fillId="0" borderId="6" xfId="29" applyFont="1" applyBorder="1" applyAlignment="1">
      <alignment horizontal="right"/>
    </xf>
    <xf numFmtId="4" fontId="10" fillId="0" borderId="6" xfId="29" applyNumberFormat="1" applyFont="1" applyBorder="1" applyAlignment="1">
      <alignment wrapText="1"/>
    </xf>
    <xf numFmtId="4" fontId="10" fillId="0" borderId="23" xfId="29" applyNumberFormat="1" applyFont="1" applyBorder="1" applyAlignment="1">
      <alignment wrapText="1"/>
    </xf>
    <xf numFmtId="0" fontId="10" fillId="0" borderId="4" xfId="29" applyFont="1" applyBorder="1" applyAlignment="1">
      <alignment horizontal="left" wrapText="1"/>
    </xf>
    <xf numFmtId="4" fontId="31" fillId="0" borderId="6" xfId="29" applyNumberFormat="1" applyFont="1" applyBorder="1" applyAlignment="1">
      <alignment wrapText="1"/>
    </xf>
    <xf numFmtId="4" fontId="31" fillId="0" borderId="23" xfId="29" applyNumberFormat="1" applyFont="1" applyBorder="1" applyAlignment="1">
      <alignment wrapText="1"/>
    </xf>
    <xf numFmtId="0" fontId="22" fillId="0" borderId="4" xfId="29" applyFont="1" applyFill="1" applyBorder="1" applyAlignment="1">
      <alignment horizontal="left" wrapText="1"/>
    </xf>
    <xf numFmtId="0" fontId="14" fillId="0" borderId="22" xfId="29" applyFont="1" applyFill="1" applyBorder="1" applyAlignment="1">
      <alignment horizontal="left" wrapText="1"/>
    </xf>
    <xf numFmtId="0" fontId="32" fillId="0" borderId="6" xfId="29" applyFont="1" applyFill="1" applyBorder="1" applyAlignment="1">
      <alignment horizontal="right"/>
    </xf>
    <xf numFmtId="0" fontId="10" fillId="0" borderId="4" xfId="29" applyFont="1" applyFill="1" applyBorder="1" applyAlignment="1">
      <alignment horizontal="left" wrapText="1"/>
    </xf>
    <xf numFmtId="0" fontId="10" fillId="0" borderId="41" xfId="29" applyFont="1" applyFill="1" applyBorder="1" applyAlignment="1">
      <alignment horizontal="justify" wrapText="1"/>
    </xf>
    <xf numFmtId="0" fontId="22" fillId="0" borderId="42" xfId="29" applyFont="1" applyFill="1" applyBorder="1" applyAlignment="1">
      <alignment horizontal="right"/>
    </xf>
    <xf numFmtId="4" fontId="30" fillId="0" borderId="42" xfId="29" applyNumberFormat="1" applyFont="1" applyFill="1" applyBorder="1" applyAlignment="1">
      <alignment wrapText="1"/>
    </xf>
    <xf numFmtId="4" fontId="30" fillId="0" borderId="14" xfId="29" applyNumberFormat="1" applyFont="1" applyFill="1" applyBorder="1" applyAlignment="1">
      <alignment wrapText="1"/>
    </xf>
    <xf numFmtId="0" fontId="21" fillId="0" borderId="0" xfId="29" applyFont="1" applyBorder="1" applyAlignment="1">
      <alignment wrapText="1"/>
    </xf>
    <xf numFmtId="0" fontId="21" fillId="0" borderId="0" xfId="29" applyFont="1" applyBorder="1" applyAlignment="1">
      <alignment horizontal="right" wrapText="1"/>
    </xf>
    <xf numFmtId="0" fontId="21" fillId="0" borderId="0" xfId="29" applyFont="1" applyAlignment="1">
      <alignment horizontal="right" wrapText="1"/>
    </xf>
    <xf numFmtId="0" fontId="21" fillId="0" borderId="0" xfId="29" applyFont="1" applyAlignment="1">
      <alignment horizontal="right"/>
    </xf>
    <xf numFmtId="0" fontId="11" fillId="0" borderId="0" xfId="9" applyNumberFormat="1" applyFont="1" applyFill="1" applyAlignment="1" applyProtection="1">
      <alignment horizontal="right"/>
      <protection hidden="1"/>
    </xf>
    <xf numFmtId="14" fontId="11" fillId="0" borderId="0" xfId="29" applyNumberFormat="1" applyFont="1"/>
    <xf numFmtId="0" fontId="19" fillId="0" borderId="0" xfId="36" applyNumberFormat="1" applyFont="1" applyFill="1" applyAlignment="1" applyProtection="1">
      <alignment horizontal="right"/>
      <protection hidden="1"/>
    </xf>
    <xf numFmtId="0" fontId="2" fillId="0" borderId="0" xfId="29" applyFont="1" applyFill="1"/>
    <xf numFmtId="0" fontId="2" fillId="0" borderId="55" xfId="29" applyFont="1" applyFill="1" applyBorder="1" applyAlignment="1">
      <alignment horizontal="center" wrapText="1"/>
    </xf>
    <xf numFmtId="0" fontId="2" fillId="0" borderId="14" xfId="29" applyFont="1" applyFill="1" applyBorder="1" applyAlignment="1">
      <alignment horizontal="center" wrapText="1"/>
    </xf>
    <xf numFmtId="0" fontId="3" fillId="0" borderId="1" xfId="29" applyFont="1" applyBorder="1" applyAlignment="1">
      <alignment horizontal="left"/>
    </xf>
    <xf numFmtId="0" fontId="19" fillId="0" borderId="53" xfId="29" applyFont="1" applyBorder="1" applyAlignment="1">
      <alignment horizontal="left" wrapText="1"/>
    </xf>
    <xf numFmtId="0" fontId="19" fillId="0" borderId="22" xfId="29" applyFont="1" applyBorder="1" applyAlignment="1">
      <alignment horizontal="left" wrapText="1"/>
    </xf>
    <xf numFmtId="0" fontId="34" fillId="0" borderId="53" xfId="29" applyFont="1" applyBorder="1" applyAlignment="1">
      <alignment horizontal="left" wrapText="1"/>
    </xf>
    <xf numFmtId="0" fontId="34" fillId="0" borderId="53" xfId="29" applyNumberFormat="1" applyFont="1" applyBorder="1" applyAlignment="1">
      <alignment horizontal="left" wrapText="1"/>
    </xf>
    <xf numFmtId="173" fontId="34" fillId="0" borderId="4" xfId="1" applyNumberFormat="1" applyFont="1" applyFill="1" applyBorder="1" applyAlignment="1" applyProtection="1">
      <alignment horizontal="left" wrapText="1"/>
      <protection hidden="1"/>
    </xf>
    <xf numFmtId="0" fontId="19" fillId="0" borderId="55" xfId="29" applyFont="1" applyBorder="1" applyAlignment="1">
      <alignment horizontal="left" wrapText="1"/>
    </xf>
    <xf numFmtId="4" fontId="3" fillId="0" borderId="28" xfId="29" applyNumberFormat="1" applyFont="1" applyFill="1" applyBorder="1" applyAlignment="1">
      <alignment horizontal="center"/>
    </xf>
    <xf numFmtId="4" fontId="3" fillId="0" borderId="2" xfId="29" applyNumberFormat="1" applyFont="1" applyFill="1" applyBorder="1" applyAlignment="1">
      <alignment horizontal="center"/>
    </xf>
    <xf numFmtId="4" fontId="3" fillId="0" borderId="3" xfId="29" applyNumberFormat="1" applyFont="1" applyFill="1" applyBorder="1" applyAlignment="1">
      <alignment horizontal="center"/>
    </xf>
    <xf numFmtId="4" fontId="11" fillId="0" borderId="56" xfId="29" applyNumberFormat="1" applyFont="1" applyFill="1" applyBorder="1" applyAlignment="1">
      <alignment horizontal="center"/>
    </xf>
    <xf numFmtId="4" fontId="11" fillId="0" borderId="57" xfId="29" applyNumberFormat="1" applyFont="1" applyFill="1" applyBorder="1" applyAlignment="1">
      <alignment horizontal="center"/>
    </xf>
    <xf numFmtId="4" fontId="11" fillId="0" borderId="58" xfId="29" applyNumberFormat="1" applyFont="1" applyFill="1" applyBorder="1" applyAlignment="1">
      <alignment horizontal="center"/>
    </xf>
    <xf numFmtId="4" fontId="11" fillId="0" borderId="59" xfId="29" applyNumberFormat="1" applyFont="1" applyFill="1" applyBorder="1" applyAlignment="1">
      <alignment horizontal="center"/>
    </xf>
    <xf numFmtId="4" fontId="11" fillId="0" borderId="56" xfId="37" applyNumberFormat="1" applyFont="1" applyFill="1" applyBorder="1" applyAlignment="1">
      <alignment horizontal="center"/>
    </xf>
    <xf numFmtId="4" fontId="11" fillId="0" borderId="59" xfId="37" applyNumberFormat="1" applyFont="1" applyFill="1" applyBorder="1" applyAlignment="1">
      <alignment horizontal="center"/>
    </xf>
    <xf numFmtId="4" fontId="11" fillId="0" borderId="60" xfId="29" applyNumberFormat="1" applyFont="1" applyFill="1" applyBorder="1" applyAlignment="1">
      <alignment horizontal="center"/>
    </xf>
    <xf numFmtId="4" fontId="11" fillId="0" borderId="61" xfId="29" applyNumberFormat="1" applyFont="1" applyFill="1" applyBorder="1" applyAlignment="1">
      <alignment horizontal="center"/>
    </xf>
    <xf numFmtId="165" fontId="7" fillId="4" borderId="31" xfId="1" applyNumberFormat="1" applyFont="1" applyFill="1" applyBorder="1" applyAlignment="1" applyProtection="1">
      <alignment horizontal="right" vertical="center"/>
      <protection hidden="1"/>
    </xf>
    <xf numFmtId="168" fontId="7" fillId="4" borderId="4" xfId="1" applyNumberFormat="1" applyFont="1" applyFill="1" applyBorder="1" applyAlignment="1" applyProtection="1">
      <alignment vertical="center" wrapText="1"/>
      <protection hidden="1"/>
    </xf>
    <xf numFmtId="165" fontId="2" fillId="4" borderId="6" xfId="1" applyNumberFormat="1" applyFont="1" applyFill="1" applyBorder="1" applyAlignment="1" applyProtection="1">
      <alignment horizontal="center"/>
      <protection hidden="1"/>
    </xf>
    <xf numFmtId="165" fontId="2" fillId="4" borderId="4" xfId="1" applyNumberFormat="1" applyFont="1" applyFill="1" applyBorder="1" applyAlignment="1" applyProtection="1">
      <alignment wrapText="1"/>
      <protection hidden="1"/>
    </xf>
    <xf numFmtId="164" fontId="8" fillId="4" borderId="28" xfId="36" applyNumberFormat="1" applyFont="1" applyFill="1" applyBorder="1" applyAlignment="1" applyProtection="1">
      <protection hidden="1"/>
    </xf>
    <xf numFmtId="4" fontId="5" fillId="0" borderId="0" xfId="29" applyNumberFormat="1" applyFont="1"/>
    <xf numFmtId="0" fontId="2" fillId="0" borderId="0" xfId="1" applyFont="1" applyAlignment="1">
      <alignment horizontal="right"/>
    </xf>
    <xf numFmtId="0" fontId="2" fillId="0" borderId="31" xfId="29" applyFont="1" applyFill="1" applyBorder="1" applyAlignment="1">
      <alignment vertical="top" wrapText="1"/>
    </xf>
    <xf numFmtId="0" fontId="2" fillId="0" borderId="24" xfId="29" applyFont="1" applyFill="1" applyBorder="1" applyAlignment="1">
      <alignment vertical="top" wrapText="1"/>
    </xf>
    <xf numFmtId="0" fontId="2" fillId="0" borderId="62" xfId="29" applyFont="1" applyFill="1" applyBorder="1" applyAlignment="1">
      <alignment vertical="top" wrapText="1"/>
    </xf>
    <xf numFmtId="0" fontId="3" fillId="0" borderId="0" xfId="29" applyFont="1" applyBorder="1" applyAlignment="1">
      <alignment horizontal="center" vertical="center" wrapText="1" shrinkToFit="1"/>
    </xf>
    <xf numFmtId="49" fontId="11" fillId="0" borderId="6" xfId="29" applyNumberFormat="1" applyFont="1" applyBorder="1" applyAlignment="1">
      <alignment horizontal="center" vertical="center" wrapText="1" shrinkToFit="1"/>
    </xf>
    <xf numFmtId="0" fontId="3" fillId="0" borderId="31" xfId="29" applyFont="1" applyBorder="1" applyAlignment="1">
      <alignment horizontal="center" wrapText="1"/>
    </xf>
    <xf numFmtId="0" fontId="3" fillId="0" borderId="24" xfId="29" applyFont="1" applyBorder="1" applyAlignment="1">
      <alignment horizontal="center" wrapText="1"/>
    </xf>
    <xf numFmtId="0" fontId="3" fillId="0" borderId="62" xfId="29" applyFont="1" applyBorder="1" applyAlignment="1">
      <alignment horizontal="center" wrapText="1"/>
    </xf>
    <xf numFmtId="0" fontId="3" fillId="0" borderId="31" xfId="29" applyFont="1" applyBorder="1" applyAlignment="1">
      <alignment horizontal="center" vertical="center" wrapText="1" shrinkToFit="1"/>
    </xf>
    <xf numFmtId="0" fontId="3" fillId="0" borderId="24" xfId="29" applyFont="1" applyBorder="1" applyAlignment="1">
      <alignment horizontal="center" vertical="center" wrapText="1" shrinkToFit="1"/>
    </xf>
    <xf numFmtId="0" fontId="3" fillId="0" borderId="62" xfId="29" applyFont="1" applyBorder="1" applyAlignment="1">
      <alignment horizontal="center" vertical="center" wrapText="1" shrinkToFit="1"/>
    </xf>
    <xf numFmtId="0" fontId="11" fillId="0" borderId="31" xfId="29" applyFont="1" applyBorder="1" applyAlignment="1">
      <alignment horizontal="left" vertical="top" wrapText="1"/>
    </xf>
    <xf numFmtId="0" fontId="11" fillId="0" borderId="24" xfId="29" applyFont="1" applyBorder="1" applyAlignment="1">
      <alignment horizontal="left" vertical="top" wrapText="1"/>
    </xf>
    <xf numFmtId="0" fontId="11" fillId="0" borderId="62" xfId="29" applyFont="1" applyBorder="1" applyAlignment="1">
      <alignment horizontal="left" vertical="top" wrapText="1"/>
    </xf>
    <xf numFmtId="0" fontId="2" fillId="0" borderId="31" xfId="29" applyFont="1" applyFill="1" applyBorder="1" applyAlignment="1">
      <alignment wrapText="1" shrinkToFit="1"/>
    </xf>
    <xf numFmtId="0" fontId="2" fillId="0" borderId="24" xfId="29" applyFont="1" applyFill="1" applyBorder="1" applyAlignment="1">
      <alignment wrapText="1" shrinkToFit="1"/>
    </xf>
    <xf numFmtId="0" fontId="2" fillId="0" borderId="62" xfId="29" applyFont="1" applyFill="1" applyBorder="1" applyAlignment="1">
      <alignment wrapText="1" shrinkToFit="1"/>
    </xf>
    <xf numFmtId="0" fontId="11" fillId="3" borderId="0" xfId="29" applyFont="1" applyFill="1" applyAlignment="1">
      <alignment horizontal="right"/>
    </xf>
    <xf numFmtId="0" fontId="10" fillId="0" borderId="0" xfId="29" applyFont="1" applyFill="1" applyBorder="1" applyAlignment="1">
      <alignment horizontal="center" wrapText="1"/>
    </xf>
    <xf numFmtId="0" fontId="13" fillId="0" borderId="0" xfId="29"/>
    <xf numFmtId="0" fontId="10" fillId="0" borderId="38" xfId="29" applyFont="1" applyBorder="1" applyAlignment="1">
      <alignment horizontal="center" vertical="center" wrapText="1"/>
    </xf>
    <xf numFmtId="0" fontId="10" fillId="0" borderId="4" xfId="29" applyFont="1" applyBorder="1" applyAlignment="1">
      <alignment horizontal="center" vertical="center" wrapText="1"/>
    </xf>
    <xf numFmtId="0" fontId="10" fillId="0" borderId="39" xfId="29" applyFont="1" applyBorder="1" applyAlignment="1">
      <alignment horizontal="center" vertical="center"/>
    </xf>
    <xf numFmtId="0" fontId="10" fillId="0" borderId="6" xfId="29" applyFont="1" applyBorder="1" applyAlignment="1">
      <alignment horizontal="center" vertical="center"/>
    </xf>
    <xf numFmtId="0" fontId="10" fillId="0" borderId="39" xfId="29" applyFont="1" applyFill="1" applyBorder="1" applyAlignment="1">
      <alignment horizontal="center"/>
    </xf>
    <xf numFmtId="0" fontId="10" fillId="0" borderId="20" xfId="29" applyFont="1" applyFill="1" applyBorder="1" applyAlignment="1">
      <alignment horizontal="center"/>
    </xf>
    <xf numFmtId="0" fontId="10" fillId="0" borderId="0" xfId="1" applyNumberFormat="1" applyFont="1" applyFill="1" applyAlignment="1" applyProtection="1">
      <alignment horizontal="center" vertical="center" wrapText="1"/>
      <protection hidden="1"/>
    </xf>
    <xf numFmtId="0" fontId="5" fillId="0" borderId="19" xfId="1" applyNumberFormat="1" applyFont="1" applyFill="1" applyBorder="1" applyAlignment="1" applyProtection="1">
      <alignment horizontal="center" vertical="top" wrapText="1"/>
      <protection hidden="1"/>
    </xf>
    <xf numFmtId="0" fontId="5" fillId="0" borderId="63" xfId="1" applyNumberFormat="1" applyFont="1" applyFill="1" applyBorder="1" applyAlignment="1" applyProtection="1">
      <alignment horizontal="center" vertical="top" wrapText="1"/>
      <protection hidden="1"/>
    </xf>
    <xf numFmtId="0" fontId="5" fillId="0" borderId="64" xfId="1" applyNumberFormat="1" applyFont="1" applyFill="1" applyBorder="1" applyAlignment="1" applyProtection="1">
      <alignment horizontal="center" vertical="top" wrapText="1"/>
      <protection hidden="1"/>
    </xf>
    <xf numFmtId="0" fontId="11" fillId="0" borderId="0" xfId="10" applyNumberFormat="1" applyFont="1" applyFill="1" applyAlignment="1" applyProtection="1">
      <alignment horizontal="right"/>
      <protection hidden="1"/>
    </xf>
    <xf numFmtId="0" fontId="2" fillId="0" borderId="0" xfId="1" applyNumberFormat="1" applyFont="1" applyFill="1" applyAlignment="1" applyProtection="1">
      <alignment horizontal="right"/>
      <protection hidden="1"/>
    </xf>
    <xf numFmtId="0" fontId="2" fillId="0" borderId="0" xfId="1" applyNumberFormat="1" applyFont="1" applyFill="1" applyAlignment="1" applyProtection="1">
      <alignment horizontal="right" vertical="center" wrapText="1"/>
      <protection hidden="1"/>
    </xf>
    <xf numFmtId="0" fontId="3" fillId="0" borderId="0" xfId="1" applyNumberFormat="1" applyFont="1" applyFill="1" applyAlignment="1" applyProtection="1">
      <alignment horizontal="center" vertical="center" wrapText="1"/>
      <protection hidden="1"/>
    </xf>
    <xf numFmtId="0" fontId="5" fillId="0" borderId="49" xfId="1" applyNumberFormat="1" applyFont="1" applyFill="1" applyBorder="1" applyAlignment="1" applyProtection="1">
      <alignment horizontal="center" vertical="center" wrapText="1"/>
      <protection hidden="1"/>
    </xf>
    <xf numFmtId="0" fontId="5" fillId="0" borderId="42" xfId="1" applyNumberFormat="1" applyFont="1" applyFill="1" applyBorder="1" applyAlignment="1" applyProtection="1">
      <alignment horizontal="center" vertical="center" wrapText="1"/>
      <protection hidden="1"/>
    </xf>
    <xf numFmtId="0" fontId="5" fillId="0" borderId="16" xfId="11" applyNumberFormat="1" applyFont="1" applyFill="1" applyBorder="1" applyAlignment="1" applyProtection="1">
      <alignment horizontal="center" vertical="center" wrapText="1"/>
      <protection hidden="1"/>
    </xf>
    <xf numFmtId="0" fontId="11" fillId="0" borderId="0" xfId="11" applyNumberFormat="1" applyFont="1" applyFill="1" applyAlignment="1" applyProtection="1">
      <alignment horizontal="right"/>
      <protection hidden="1"/>
    </xf>
    <xf numFmtId="0" fontId="3" fillId="0" borderId="0" xfId="11" applyNumberFormat="1" applyFont="1" applyFill="1" applyAlignment="1" applyProtection="1">
      <alignment horizontal="center" vertical="center" wrapText="1"/>
      <protection hidden="1"/>
    </xf>
    <xf numFmtId="0" fontId="5" fillId="0" borderId="39" xfId="1" applyNumberFormat="1" applyFont="1" applyFill="1" applyBorder="1" applyAlignment="1" applyProtection="1">
      <alignment horizontal="center" vertical="center"/>
      <protection hidden="1"/>
    </xf>
    <xf numFmtId="0" fontId="5" fillId="0" borderId="20" xfId="1" applyNumberFormat="1" applyFont="1" applyFill="1" applyBorder="1" applyAlignment="1" applyProtection="1">
      <alignment horizontal="center" vertical="center"/>
      <protection hidden="1"/>
    </xf>
    <xf numFmtId="0" fontId="10" fillId="0" borderId="0" xfId="29" applyFont="1" applyBorder="1" applyAlignment="1">
      <alignment horizontal="center" vertical="center" wrapText="1"/>
    </xf>
    <xf numFmtId="0" fontId="2" fillId="0" borderId="0" xfId="29" applyFont="1" applyBorder="1" applyAlignment="1">
      <alignment wrapText="1"/>
    </xf>
    <xf numFmtId="14" fontId="11" fillId="0" borderId="64" xfId="29" applyNumberFormat="1" applyFont="1" applyBorder="1" applyAlignment="1">
      <alignment horizontal="left" wrapText="1"/>
    </xf>
    <xf numFmtId="0" fontId="11" fillId="0" borderId="65" xfId="29" applyFont="1" applyBorder="1" applyAlignment="1">
      <alignment horizontal="left" wrapText="1"/>
    </xf>
    <xf numFmtId="0" fontId="11" fillId="0" borderId="30" xfId="29" applyFont="1" applyBorder="1" applyAlignment="1">
      <alignment horizontal="left" wrapText="1"/>
    </xf>
    <xf numFmtId="0" fontId="3" fillId="0" borderId="7" xfId="29" applyFont="1" applyFill="1" applyBorder="1" applyAlignment="1">
      <alignment horizontal="center" wrapText="1"/>
    </xf>
    <xf numFmtId="0" fontId="5" fillId="0" borderId="52" xfId="29" applyFont="1" applyBorder="1" applyAlignment="1">
      <alignment horizontal="center" wrapText="1"/>
    </xf>
    <xf numFmtId="0" fontId="5" fillId="0" borderId="8" xfId="29" applyFont="1" applyBorder="1" applyAlignment="1">
      <alignment horizontal="center" wrapText="1"/>
    </xf>
    <xf numFmtId="0" fontId="5" fillId="0" borderId="13" xfId="29" applyFont="1" applyBorder="1" applyAlignment="1">
      <alignment horizontal="center" wrapText="1"/>
    </xf>
    <xf numFmtId="0" fontId="5" fillId="0" borderId="47" xfId="29" applyFont="1" applyBorder="1" applyAlignment="1">
      <alignment horizontal="center" wrapText="1"/>
    </xf>
    <xf numFmtId="0" fontId="5" fillId="0" borderId="15" xfId="29" applyFont="1" applyBorder="1" applyAlignment="1">
      <alignment horizontal="center" wrapText="1"/>
    </xf>
    <xf numFmtId="0" fontId="11" fillId="0" borderId="64" xfId="29" applyFont="1" applyFill="1" applyBorder="1" applyAlignment="1">
      <alignment horizontal="center" wrapText="1"/>
    </xf>
    <xf numFmtId="0" fontId="2" fillId="0" borderId="30" xfId="29" applyFont="1" applyBorder="1" applyAlignment="1">
      <alignment horizontal="center" wrapText="1"/>
    </xf>
    <xf numFmtId="0" fontId="2" fillId="0" borderId="19" xfId="29" applyFont="1" applyFill="1" applyBorder="1" applyAlignment="1">
      <alignment horizontal="center" wrapText="1"/>
    </xf>
    <xf numFmtId="0" fontId="2" fillId="0" borderId="66" xfId="29" applyFont="1" applyFill="1" applyBorder="1" applyAlignment="1">
      <alignment horizontal="center" wrapText="1"/>
    </xf>
    <xf numFmtId="0" fontId="19" fillId="0" borderId="0" xfId="36" applyFont="1" applyFill="1" applyAlignment="1" applyProtection="1">
      <alignment horizontal="right"/>
      <protection hidden="1"/>
    </xf>
    <xf numFmtId="0" fontId="19" fillId="0" borderId="0" xfId="36" applyNumberFormat="1" applyFont="1" applyFill="1" applyAlignment="1" applyProtection="1">
      <alignment horizontal="right"/>
      <protection hidden="1"/>
    </xf>
    <xf numFmtId="0" fontId="10" fillId="0" borderId="0" xfId="29" applyFont="1" applyAlignment="1">
      <alignment horizontal="center" wrapText="1"/>
    </xf>
    <xf numFmtId="0" fontId="2" fillId="0" borderId="0" xfId="29" applyFont="1" applyAlignment="1">
      <alignment horizontal="center" wrapText="1"/>
    </xf>
    <xf numFmtId="0" fontId="1" fillId="0" borderId="0" xfId="1" applyNumberFormat="1" applyFont="1" applyFill="1" applyAlignment="1" applyProtection="1">
      <alignment wrapText="1"/>
      <protection hidden="1"/>
    </xf>
    <xf numFmtId="0" fontId="11" fillId="0" borderId="0" xfId="11" applyNumberFormat="1" applyFont="1" applyFill="1" applyAlignment="1" applyProtection="1">
      <alignment horizontal="right" wrapText="1"/>
      <protection hidden="1"/>
    </xf>
    <xf numFmtId="0" fontId="0" fillId="0" borderId="0" xfId="0" applyAlignment="1">
      <alignment horizontal="right" wrapText="1"/>
    </xf>
    <xf numFmtId="0" fontId="15" fillId="0" borderId="0" xfId="0" applyFont="1" applyAlignment="1">
      <alignment wrapText="1"/>
    </xf>
    <xf numFmtId="0" fontId="0" fillId="0" borderId="0" xfId="0" applyAlignment="1">
      <alignment wrapText="1"/>
    </xf>
    <xf numFmtId="0" fontId="11" fillId="0" borderId="0" xfId="1" applyNumberFormat="1" applyFont="1" applyFill="1" applyAlignment="1" applyProtection="1">
      <alignment horizontal="right"/>
      <protection hidden="1"/>
    </xf>
    <xf numFmtId="0" fontId="11" fillId="0" borderId="0" xfId="1" applyNumberFormat="1" applyFont="1" applyFill="1" applyAlignment="1" applyProtection="1">
      <alignment wrapText="1"/>
      <protection hidden="1"/>
    </xf>
    <xf numFmtId="0" fontId="11" fillId="0" borderId="0" xfId="1" applyNumberFormat="1" applyFont="1" applyFill="1" applyAlignment="1" applyProtection="1">
      <alignment horizontal="right" wrapText="1"/>
      <protection hidden="1"/>
    </xf>
    <xf numFmtId="0" fontId="33" fillId="0" borderId="0" xfId="0" applyFont="1" applyAlignment="1">
      <alignment horizontal="right" wrapText="1"/>
    </xf>
    <xf numFmtId="0" fontId="8" fillId="0" borderId="40" xfId="36" applyNumberFormat="1" applyFont="1" applyFill="1" applyBorder="1" applyAlignment="1" applyProtection="1">
      <alignment horizontal="center" vertical="top"/>
      <protection hidden="1"/>
    </xf>
    <xf numFmtId="0" fontId="8" fillId="0" borderId="21" xfId="36" applyNumberFormat="1" applyFont="1" applyFill="1" applyBorder="1" applyAlignment="1" applyProtection="1">
      <alignment horizontal="center" vertical="top"/>
      <protection hidden="1"/>
    </xf>
    <xf numFmtId="0" fontId="8" fillId="0" borderId="67" xfId="36" applyNumberFormat="1" applyFont="1" applyFill="1" applyBorder="1" applyAlignment="1" applyProtection="1">
      <alignment horizontal="center" vertical="top"/>
      <protection hidden="1"/>
    </xf>
    <xf numFmtId="0" fontId="3" fillId="0" borderId="0" xfId="36" applyNumberFormat="1" applyFont="1" applyFill="1" applyAlignment="1" applyProtection="1">
      <alignment horizontal="center" wrapText="1"/>
      <protection hidden="1"/>
    </xf>
    <xf numFmtId="0" fontId="11" fillId="0" borderId="0" xfId="29" applyFont="1" applyAlignment="1">
      <alignment horizontal="center" wrapText="1"/>
    </xf>
    <xf numFmtId="0" fontId="11" fillId="0" borderId="0" xfId="29" applyFont="1" applyAlignment="1">
      <alignment horizontal="center"/>
    </xf>
    <xf numFmtId="0" fontId="3" fillId="0" borderId="0" xfId="29" applyFont="1" applyAlignment="1">
      <alignment horizontal="center" wrapText="1"/>
    </xf>
    <xf numFmtId="0" fontId="11" fillId="0" borderId="0" xfId="29" applyFont="1" applyAlignment="1">
      <alignment horizontal="right"/>
    </xf>
    <xf numFmtId="0" fontId="3" fillId="0" borderId="64" xfId="29" applyFont="1" applyBorder="1" applyAlignment="1">
      <alignment horizontal="justify" vertical="top" wrapText="1"/>
    </xf>
    <xf numFmtId="0" fontId="3" fillId="0" borderId="30" xfId="29" applyFont="1" applyBorder="1" applyAlignment="1">
      <alignment horizontal="justify" vertical="top" wrapText="1"/>
    </xf>
    <xf numFmtId="0" fontId="3" fillId="0" borderId="65" xfId="29" applyFont="1" applyBorder="1" applyAlignment="1">
      <alignment horizontal="justify" vertical="top" wrapText="1"/>
    </xf>
    <xf numFmtId="4" fontId="3" fillId="0" borderId="64" xfId="29" applyNumberFormat="1" applyFont="1" applyBorder="1" applyAlignment="1">
      <alignment horizontal="center" vertical="top" wrapText="1"/>
    </xf>
    <xf numFmtId="4" fontId="3" fillId="0" borderId="65" xfId="29" applyNumberFormat="1" applyFont="1" applyBorder="1" applyAlignment="1">
      <alignment horizontal="center" vertical="top" wrapText="1"/>
    </xf>
    <xf numFmtId="4" fontId="3" fillId="0" borderId="30" xfId="29" applyNumberFormat="1" applyFont="1" applyBorder="1" applyAlignment="1">
      <alignment horizontal="center" vertical="top" wrapText="1"/>
    </xf>
    <xf numFmtId="0" fontId="3" fillId="0" borderId="64" xfId="29" applyFont="1" applyBorder="1" applyAlignment="1">
      <alignment horizontal="center" vertical="top" wrapText="1"/>
    </xf>
    <xf numFmtId="0" fontId="3" fillId="0" borderId="30" xfId="29" applyFont="1" applyBorder="1" applyAlignment="1">
      <alignment horizontal="center" vertical="top" wrapText="1"/>
    </xf>
    <xf numFmtId="169" fontId="11" fillId="0" borderId="64" xfId="29" applyNumberFormat="1" applyFont="1" applyFill="1" applyBorder="1" applyAlignment="1">
      <alignment vertical="top" wrapText="1"/>
    </xf>
    <xf numFmtId="169" fontId="11" fillId="0" borderId="30" xfId="29" applyNumberFormat="1" applyFont="1" applyFill="1" applyBorder="1" applyAlignment="1">
      <alignment vertical="top" wrapText="1"/>
    </xf>
    <xf numFmtId="169" fontId="11" fillId="0" borderId="64" xfId="29" applyNumberFormat="1" applyFont="1" applyFill="1" applyBorder="1" applyAlignment="1">
      <alignment horizontal="center" vertical="top" wrapText="1"/>
    </xf>
    <xf numFmtId="169" fontId="11" fillId="0" borderId="30" xfId="29" applyNumberFormat="1" applyFont="1" applyFill="1" applyBorder="1" applyAlignment="1">
      <alignment horizontal="center" vertical="top" wrapText="1"/>
    </xf>
    <xf numFmtId="0" fontId="3" fillId="0" borderId="7" xfId="29" applyFont="1" applyBorder="1" applyAlignment="1">
      <alignment vertical="top" wrapText="1"/>
    </xf>
    <xf numFmtId="0" fontId="3" fillId="0" borderId="52" xfId="29" applyFont="1" applyBorder="1" applyAlignment="1">
      <alignment vertical="top" wrapText="1"/>
    </xf>
    <xf numFmtId="0" fontId="3" fillId="0" borderId="8" xfId="29" applyFont="1" applyBorder="1" applyAlignment="1">
      <alignment vertical="top" wrapText="1"/>
    </xf>
    <xf numFmtId="0" fontId="3" fillId="0" borderId="13" xfId="29" applyFont="1" applyBorder="1" applyAlignment="1">
      <alignment vertical="top" wrapText="1"/>
    </xf>
    <xf numFmtId="0" fontId="3" fillId="0" borderId="47" xfId="29" applyFont="1" applyBorder="1" applyAlignment="1">
      <alignment vertical="top" wrapText="1"/>
    </xf>
    <xf numFmtId="0" fontId="3" fillId="0" borderId="15" xfId="29" applyFont="1" applyBorder="1" applyAlignment="1">
      <alignment vertical="top" wrapText="1"/>
    </xf>
    <xf numFmtId="169" fontId="3" fillId="0" borderId="7" xfId="29" applyNumberFormat="1" applyFont="1" applyFill="1" applyBorder="1" applyAlignment="1">
      <alignment horizontal="center" vertical="top" wrapText="1"/>
    </xf>
    <xf numFmtId="169" fontId="3" fillId="0" borderId="52" xfId="29" applyNumberFormat="1" applyFont="1" applyFill="1" applyBorder="1" applyAlignment="1">
      <alignment horizontal="center" vertical="top" wrapText="1"/>
    </xf>
    <xf numFmtId="169" fontId="3" fillId="0" borderId="8" xfId="29" applyNumberFormat="1" applyFont="1" applyFill="1" applyBorder="1" applyAlignment="1">
      <alignment horizontal="center" vertical="top" wrapText="1"/>
    </xf>
    <xf numFmtId="169" fontId="3" fillId="0" borderId="13" xfId="29" applyNumberFormat="1" applyFont="1" applyFill="1" applyBorder="1" applyAlignment="1">
      <alignment horizontal="center" vertical="top" wrapText="1"/>
    </xf>
    <xf numFmtId="169" fontId="3" fillId="0" borderId="47" xfId="29" applyNumberFormat="1" applyFont="1" applyFill="1" applyBorder="1" applyAlignment="1">
      <alignment horizontal="center" vertical="top" wrapText="1"/>
    </xf>
    <xf numFmtId="169" fontId="3" fillId="0" borderId="15" xfId="29" applyNumberFormat="1" applyFont="1" applyFill="1" applyBorder="1" applyAlignment="1">
      <alignment horizontal="center" vertical="top" wrapText="1"/>
    </xf>
    <xf numFmtId="0" fontId="3" fillId="0" borderId="65" xfId="29" applyFont="1" applyBorder="1" applyAlignment="1">
      <alignment horizontal="center" vertical="top" wrapText="1"/>
    </xf>
    <xf numFmtId="0" fontId="3" fillId="0" borderId="1" xfId="29" applyFont="1" applyBorder="1" applyAlignment="1">
      <alignment horizontal="center" vertical="top" wrapText="1"/>
    </xf>
    <xf numFmtId="0" fontId="3" fillId="0" borderId="3" xfId="29" applyFont="1" applyBorder="1" applyAlignment="1">
      <alignment horizontal="center" vertical="top" wrapText="1"/>
    </xf>
    <xf numFmtId="0" fontId="5" fillId="0" borderId="0" xfId="29" applyFont="1" applyAlignment="1">
      <alignment horizontal="center" wrapText="1"/>
    </xf>
    <xf numFmtId="0" fontId="11" fillId="0" borderId="6" xfId="29" applyFont="1" applyBorder="1" applyAlignment="1">
      <alignment horizontal="center" wrapText="1"/>
    </xf>
    <xf numFmtId="0" fontId="11" fillId="0" borderId="6" xfId="29" applyFont="1" applyBorder="1" applyAlignment="1">
      <alignment horizontal="center" vertical="center" wrapText="1"/>
    </xf>
    <xf numFmtId="0" fontId="11" fillId="0" borderId="6" xfId="29" applyFont="1" applyBorder="1" applyAlignment="1"/>
    <xf numFmtId="0" fontId="11" fillId="0" borderId="0" xfId="29" applyFont="1" applyAlignment="1">
      <alignment horizontal="right" wrapText="1"/>
    </xf>
  </cellXfs>
  <cellStyles count="38">
    <cellStyle name="Обычный" xfId="0" builtinId="0"/>
    <cellStyle name="Обычный 2" xfId="1"/>
    <cellStyle name="Обычный 2 10" xfId="2"/>
    <cellStyle name="Обычный 2 11" xfId="3"/>
    <cellStyle name="Обычный 2 12" xfId="4"/>
    <cellStyle name="Обычный 2 12 2" xfId="5"/>
    <cellStyle name="Обычный 2 13" xfId="6"/>
    <cellStyle name="Обычный 2 14" xfId="7"/>
    <cellStyle name="Обычный 2 14 2" xfId="8"/>
    <cellStyle name="Обычный 2 14 3" xfId="9"/>
    <cellStyle name="Обычный 2 15" xfId="10"/>
    <cellStyle name="Обычный 2 15 2" xfId="11"/>
    <cellStyle name="Обычный 2 16" xfId="12"/>
    <cellStyle name="Обычный 2 17" xfId="13"/>
    <cellStyle name="Обычный 2 18" xfId="14"/>
    <cellStyle name="Обычный 2 2" xfId="15"/>
    <cellStyle name="Обычный 2 2 2" xfId="16"/>
    <cellStyle name="Обычный 2 3" xfId="17"/>
    <cellStyle name="Обычный 2 3 2" xfId="18"/>
    <cellStyle name="Обычный 2 4" xfId="19"/>
    <cellStyle name="Обычный 2 4 2" xfId="20"/>
    <cellStyle name="Обычный 2 5" xfId="21"/>
    <cellStyle name="Обычный 2 5 2" xfId="22"/>
    <cellStyle name="Обычный 2 6" xfId="23"/>
    <cellStyle name="Обычный 2 6 2" xfId="24"/>
    <cellStyle name="Обычный 2 7" xfId="25"/>
    <cellStyle name="Обычный 2 7 2" xfId="26"/>
    <cellStyle name="Обычный 2 8" xfId="27"/>
    <cellStyle name="Обычный 2 9" xfId="28"/>
    <cellStyle name="Обычный 3" xfId="29"/>
    <cellStyle name="Обычный 3 2" xfId="30"/>
    <cellStyle name="Обычный 4" xfId="31"/>
    <cellStyle name="Обычный 4 2" xfId="32"/>
    <cellStyle name="Обычный 5" xfId="33"/>
    <cellStyle name="Обычный 6" xfId="34"/>
    <cellStyle name="Обычный 7" xfId="35"/>
    <cellStyle name="Обычный_tmp 2" xfId="36"/>
    <cellStyle name="Финансовый 2" xfId="3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323"/>
  <sheetViews>
    <sheetView workbookViewId="0">
      <selection activeCell="A5" sqref="A5:C5"/>
    </sheetView>
  </sheetViews>
  <sheetFormatPr defaultRowHeight="12.75"/>
  <cols>
    <col min="1" max="1" width="14.42578125" style="353" customWidth="1"/>
    <col min="2" max="2" width="29.85546875" style="459" customWidth="1"/>
    <col min="3" max="3" width="71.5703125" style="444" customWidth="1"/>
    <col min="4" max="4" width="5.7109375" style="353" customWidth="1"/>
    <col min="5" max="16384" width="9.140625" style="353"/>
  </cols>
  <sheetData>
    <row r="1" spans="1:3" ht="15.75">
      <c r="A1" s="351"/>
      <c r="B1" s="396"/>
      <c r="C1" s="397" t="s">
        <v>554</v>
      </c>
    </row>
    <row r="2" spans="1:3" ht="15.75">
      <c r="A2" s="351"/>
      <c r="B2" s="396"/>
      <c r="C2" s="397" t="s">
        <v>555</v>
      </c>
    </row>
    <row r="3" spans="1:3" ht="15.75">
      <c r="A3" s="351"/>
      <c r="B3" s="396"/>
      <c r="C3" s="397" t="s">
        <v>39</v>
      </c>
    </row>
    <row r="4" spans="1:3" ht="15.75">
      <c r="A4" s="351"/>
      <c r="B4" s="396"/>
      <c r="C4" s="397"/>
    </row>
    <row r="5" spans="1:3" ht="43.5" customHeight="1">
      <c r="A5" s="556" t="s">
        <v>556</v>
      </c>
      <c r="B5" s="556"/>
      <c r="C5" s="556"/>
    </row>
    <row r="6" spans="1:3" s="365" customFormat="1" ht="15.75">
      <c r="A6" s="398"/>
      <c r="B6" s="399"/>
      <c r="C6" s="400"/>
    </row>
    <row r="7" spans="1:3" s="402" customFormat="1" ht="46.5" customHeight="1">
      <c r="A7" s="557" t="s">
        <v>557</v>
      </c>
      <c r="B7" s="557"/>
      <c r="C7" s="401" t="s">
        <v>474</v>
      </c>
    </row>
    <row r="8" spans="1:3" s="402" customFormat="1" ht="71.25" customHeight="1">
      <c r="A8" s="21" t="s">
        <v>558</v>
      </c>
      <c r="B8" s="403" t="s">
        <v>559</v>
      </c>
      <c r="C8" s="404" t="s">
        <v>560</v>
      </c>
    </row>
    <row r="9" spans="1:3" s="402" customFormat="1" ht="12.75" customHeight="1">
      <c r="A9" s="405" t="s">
        <v>561</v>
      </c>
      <c r="B9" s="405" t="s">
        <v>528</v>
      </c>
      <c r="C9" s="406">
        <v>3</v>
      </c>
    </row>
    <row r="10" spans="1:3" s="402" customFormat="1" ht="35.25" customHeight="1">
      <c r="A10" s="407" t="s">
        <v>562</v>
      </c>
      <c r="B10" s="408"/>
      <c r="C10" s="409" t="s">
        <v>563</v>
      </c>
    </row>
    <row r="11" spans="1:3" s="402" customFormat="1" ht="42" customHeight="1">
      <c r="A11" s="410" t="s">
        <v>562</v>
      </c>
      <c r="B11" s="411" t="s">
        <v>564</v>
      </c>
      <c r="C11" s="412" t="s">
        <v>565</v>
      </c>
    </row>
    <row r="12" spans="1:3" s="402" customFormat="1" ht="93" customHeight="1">
      <c r="A12" s="410" t="s">
        <v>562</v>
      </c>
      <c r="B12" s="411" t="s">
        <v>566</v>
      </c>
      <c r="C12" s="413" t="s">
        <v>567</v>
      </c>
    </row>
    <row r="13" spans="1:3" s="402" customFormat="1" ht="42" customHeight="1">
      <c r="A13" s="410" t="s">
        <v>562</v>
      </c>
      <c r="B13" s="414" t="s">
        <v>568</v>
      </c>
      <c r="C13" s="412" t="s">
        <v>569</v>
      </c>
    </row>
    <row r="14" spans="1:3" s="402" customFormat="1" ht="27.75" customHeight="1">
      <c r="A14" s="415" t="s">
        <v>562</v>
      </c>
      <c r="B14" s="414" t="s">
        <v>570</v>
      </c>
      <c r="C14" s="412" t="s">
        <v>571</v>
      </c>
    </row>
    <row r="15" spans="1:3" s="402" customFormat="1" ht="42.75" customHeight="1">
      <c r="A15" s="415" t="s">
        <v>562</v>
      </c>
      <c r="B15" s="416" t="s">
        <v>572</v>
      </c>
      <c r="C15" s="412" t="s">
        <v>573</v>
      </c>
    </row>
    <row r="16" spans="1:3" s="402" customFormat="1" ht="54" customHeight="1">
      <c r="A16" s="415" t="s">
        <v>562</v>
      </c>
      <c r="B16" s="416" t="s">
        <v>574</v>
      </c>
      <c r="C16" s="412" t="s">
        <v>575</v>
      </c>
    </row>
    <row r="17" spans="1:4" s="402" customFormat="1" ht="55.5" customHeight="1">
      <c r="A17" s="415" t="s">
        <v>562</v>
      </c>
      <c r="B17" s="416" t="s">
        <v>576</v>
      </c>
      <c r="C17" s="412" t="s">
        <v>577</v>
      </c>
    </row>
    <row r="18" spans="1:4" s="402" customFormat="1" ht="39" customHeight="1">
      <c r="A18" s="415" t="s">
        <v>562</v>
      </c>
      <c r="B18" s="417" t="s">
        <v>578</v>
      </c>
      <c r="C18" s="412" t="s">
        <v>579</v>
      </c>
    </row>
    <row r="19" spans="1:4" s="402" customFormat="1" ht="50.25" customHeight="1">
      <c r="A19" s="415" t="s">
        <v>562</v>
      </c>
      <c r="B19" s="417" t="s">
        <v>580</v>
      </c>
      <c r="C19" s="412" t="s">
        <v>581</v>
      </c>
    </row>
    <row r="20" spans="1:4" s="402" customFormat="1" ht="92.25" customHeight="1">
      <c r="A20" s="407" t="s">
        <v>582</v>
      </c>
      <c r="B20" s="418"/>
      <c r="C20" s="409" t="s">
        <v>583</v>
      </c>
    </row>
    <row r="21" spans="1:4" s="402" customFormat="1" ht="40.5" customHeight="1">
      <c r="A21" s="419" t="s">
        <v>582</v>
      </c>
      <c r="B21" s="414" t="s">
        <v>568</v>
      </c>
      <c r="C21" s="412" t="s">
        <v>569</v>
      </c>
    </row>
    <row r="22" spans="1:4" s="402" customFormat="1" ht="25.5" customHeight="1">
      <c r="A22" s="415" t="s">
        <v>582</v>
      </c>
      <c r="B22" s="414" t="s">
        <v>570</v>
      </c>
      <c r="C22" s="412" t="s">
        <v>571</v>
      </c>
      <c r="D22" s="420"/>
    </row>
    <row r="23" spans="1:4" s="402" customFormat="1" ht="42" customHeight="1">
      <c r="A23" s="415" t="s">
        <v>582</v>
      </c>
      <c r="B23" s="414" t="s">
        <v>584</v>
      </c>
      <c r="C23" s="412" t="s">
        <v>579</v>
      </c>
      <c r="D23" s="420"/>
    </row>
    <row r="24" spans="1:4" s="402" customFormat="1" ht="35.25" customHeight="1">
      <c r="A24" s="415" t="s">
        <v>582</v>
      </c>
      <c r="B24" s="417" t="s">
        <v>580</v>
      </c>
      <c r="C24" s="412" t="s">
        <v>581</v>
      </c>
    </row>
    <row r="25" spans="1:4" s="402" customFormat="1" ht="41.25" customHeight="1">
      <c r="A25" s="415" t="s">
        <v>582</v>
      </c>
      <c r="B25" s="417" t="s">
        <v>585</v>
      </c>
      <c r="C25" s="412" t="s">
        <v>586</v>
      </c>
    </row>
    <row r="26" spans="1:4" s="402" customFormat="1" ht="41.25" customHeight="1">
      <c r="A26" s="407" t="s">
        <v>587</v>
      </c>
      <c r="B26" s="408"/>
      <c r="C26" s="409" t="s">
        <v>470</v>
      </c>
    </row>
    <row r="27" spans="1:4" s="402" customFormat="1" ht="36" customHeight="1">
      <c r="A27" s="419" t="s">
        <v>587</v>
      </c>
      <c r="B27" s="414" t="s">
        <v>568</v>
      </c>
      <c r="C27" s="412" t="s">
        <v>569</v>
      </c>
    </row>
    <row r="28" spans="1:4" s="402" customFormat="1" ht="30.75" customHeight="1">
      <c r="A28" s="415" t="s">
        <v>587</v>
      </c>
      <c r="B28" s="414" t="s">
        <v>570</v>
      </c>
      <c r="C28" s="412" t="s">
        <v>571</v>
      </c>
    </row>
    <row r="29" spans="1:4" s="402" customFormat="1" ht="43.5" customHeight="1">
      <c r="A29" s="415" t="s">
        <v>587</v>
      </c>
      <c r="B29" s="414" t="s">
        <v>584</v>
      </c>
      <c r="C29" s="412" t="s">
        <v>579</v>
      </c>
    </row>
    <row r="30" spans="1:4" s="402" customFormat="1" ht="31.5">
      <c r="A30" s="415" t="s">
        <v>587</v>
      </c>
      <c r="B30" s="417" t="s">
        <v>580</v>
      </c>
      <c r="C30" s="412" t="s">
        <v>581</v>
      </c>
    </row>
    <row r="31" spans="1:4" s="402" customFormat="1" ht="37.5" customHeight="1">
      <c r="A31" s="415" t="s">
        <v>587</v>
      </c>
      <c r="B31" s="417" t="s">
        <v>585</v>
      </c>
      <c r="C31" s="412" t="s">
        <v>586</v>
      </c>
    </row>
    <row r="32" spans="1:4" s="402" customFormat="1" ht="31.5">
      <c r="A32" s="407" t="s">
        <v>588</v>
      </c>
      <c r="B32" s="408"/>
      <c r="C32" s="409" t="s">
        <v>471</v>
      </c>
    </row>
    <row r="33" spans="1:7" s="402" customFormat="1" ht="43.5" customHeight="1">
      <c r="A33" s="419" t="s">
        <v>588</v>
      </c>
      <c r="B33" s="414" t="s">
        <v>568</v>
      </c>
      <c r="C33" s="412" t="s">
        <v>569</v>
      </c>
    </row>
    <row r="34" spans="1:7" s="402" customFormat="1" ht="26.25" customHeight="1">
      <c r="A34" s="415" t="s">
        <v>588</v>
      </c>
      <c r="B34" s="414" t="s">
        <v>570</v>
      </c>
      <c r="C34" s="412" t="s">
        <v>571</v>
      </c>
      <c r="D34" s="421"/>
      <c r="G34" s="421"/>
    </row>
    <row r="35" spans="1:7" s="402" customFormat="1" ht="40.5" customHeight="1">
      <c r="A35" s="415" t="s">
        <v>588</v>
      </c>
      <c r="B35" s="414" t="s">
        <v>584</v>
      </c>
      <c r="C35" s="412" t="s">
        <v>579</v>
      </c>
      <c r="D35" s="421"/>
    </row>
    <row r="36" spans="1:7" s="402" customFormat="1" ht="39" customHeight="1">
      <c r="A36" s="415" t="s">
        <v>588</v>
      </c>
      <c r="B36" s="417" t="s">
        <v>585</v>
      </c>
      <c r="C36" s="412" t="s">
        <v>586</v>
      </c>
    </row>
    <row r="37" spans="1:7" s="402" customFormat="1" ht="98.25" customHeight="1">
      <c r="A37" s="407" t="s">
        <v>589</v>
      </c>
      <c r="B37" s="408"/>
      <c r="C37" s="409" t="s">
        <v>590</v>
      </c>
    </row>
    <row r="38" spans="1:7" s="402" customFormat="1" ht="54" customHeight="1">
      <c r="A38" s="415" t="s">
        <v>589</v>
      </c>
      <c r="B38" s="417" t="s">
        <v>591</v>
      </c>
      <c r="C38" s="412" t="s">
        <v>592</v>
      </c>
    </row>
    <row r="39" spans="1:7" s="402" customFormat="1" ht="61.5" customHeight="1">
      <c r="A39" s="415" t="s">
        <v>589</v>
      </c>
      <c r="B39" s="417" t="s">
        <v>593</v>
      </c>
      <c r="C39" s="422" t="s">
        <v>594</v>
      </c>
    </row>
    <row r="40" spans="1:7" s="402" customFormat="1" ht="39.75" customHeight="1">
      <c r="A40" s="415" t="s">
        <v>589</v>
      </c>
      <c r="B40" s="416" t="s">
        <v>595</v>
      </c>
      <c r="C40" s="412" t="s">
        <v>596</v>
      </c>
    </row>
    <row r="41" spans="1:7" s="402" customFormat="1" ht="87.75" customHeight="1">
      <c r="A41" s="415" t="s">
        <v>589</v>
      </c>
      <c r="B41" s="414" t="s">
        <v>597</v>
      </c>
      <c r="C41" s="423" t="s">
        <v>598</v>
      </c>
    </row>
    <row r="42" spans="1:7" s="402" customFormat="1" ht="78.75">
      <c r="A42" s="415" t="s">
        <v>589</v>
      </c>
      <c r="B42" s="417" t="s">
        <v>599</v>
      </c>
      <c r="C42" s="412" t="s">
        <v>600</v>
      </c>
    </row>
    <row r="43" spans="1:7" s="402" customFormat="1" ht="69" customHeight="1">
      <c r="A43" s="415" t="s">
        <v>589</v>
      </c>
      <c r="B43" s="417" t="s">
        <v>601</v>
      </c>
      <c r="C43" s="412" t="s">
        <v>602</v>
      </c>
    </row>
    <row r="44" spans="1:7" s="402" customFormat="1" ht="67.5" customHeight="1">
      <c r="A44" s="415" t="s">
        <v>589</v>
      </c>
      <c r="B44" s="417" t="s">
        <v>603</v>
      </c>
      <c r="C44" s="422" t="s">
        <v>604</v>
      </c>
      <c r="D44" s="421"/>
    </row>
    <row r="45" spans="1:7" s="402" customFormat="1" ht="94.5" customHeight="1">
      <c r="A45" s="415" t="s">
        <v>589</v>
      </c>
      <c r="B45" s="416" t="s">
        <v>605</v>
      </c>
      <c r="C45" s="412" t="s">
        <v>606</v>
      </c>
    </row>
    <row r="46" spans="1:7" s="402" customFormat="1" ht="47.25">
      <c r="A46" s="415" t="s">
        <v>589</v>
      </c>
      <c r="B46" s="416" t="s">
        <v>607</v>
      </c>
      <c r="C46" s="422" t="s">
        <v>608</v>
      </c>
    </row>
    <row r="47" spans="1:7" s="402" customFormat="1" ht="89.25" customHeight="1">
      <c r="A47" s="415" t="s">
        <v>589</v>
      </c>
      <c r="B47" s="416" t="s">
        <v>609</v>
      </c>
      <c r="C47" s="412" t="s">
        <v>610</v>
      </c>
    </row>
    <row r="48" spans="1:7" s="402" customFormat="1" ht="46.5" customHeight="1">
      <c r="A48" s="415" t="s">
        <v>589</v>
      </c>
      <c r="B48" s="416" t="s">
        <v>568</v>
      </c>
      <c r="C48" s="412" t="s">
        <v>569</v>
      </c>
    </row>
    <row r="49" spans="1:5" s="402" customFormat="1" ht="31.5" customHeight="1">
      <c r="A49" s="415" t="s">
        <v>589</v>
      </c>
      <c r="B49" s="416" t="s">
        <v>570</v>
      </c>
      <c r="C49" s="412" t="s">
        <v>571</v>
      </c>
    </row>
    <row r="50" spans="1:5" s="402" customFormat="1" ht="33" customHeight="1">
      <c r="A50" s="415" t="s">
        <v>589</v>
      </c>
      <c r="B50" s="417" t="s">
        <v>611</v>
      </c>
      <c r="C50" s="412" t="s">
        <v>612</v>
      </c>
    </row>
    <row r="51" spans="1:5" s="402" customFormat="1" ht="87.75" customHeight="1">
      <c r="A51" s="415" t="s">
        <v>589</v>
      </c>
      <c r="B51" s="417" t="s">
        <v>613</v>
      </c>
      <c r="C51" s="412" t="s">
        <v>614</v>
      </c>
      <c r="D51" s="421"/>
      <c r="E51" s="421"/>
    </row>
    <row r="52" spans="1:5" s="402" customFormat="1" ht="85.5" customHeight="1">
      <c r="A52" s="415" t="s">
        <v>589</v>
      </c>
      <c r="B52" s="417" t="s">
        <v>615</v>
      </c>
      <c r="C52" s="412" t="s">
        <v>616</v>
      </c>
      <c r="D52" s="421"/>
      <c r="E52" s="421"/>
    </row>
    <row r="53" spans="1:5" s="402" customFormat="1" ht="88.5" customHeight="1">
      <c r="A53" s="415" t="s">
        <v>589</v>
      </c>
      <c r="B53" s="414" t="s">
        <v>617</v>
      </c>
      <c r="C53" s="423" t="s">
        <v>618</v>
      </c>
    </row>
    <row r="54" spans="1:5" s="402" customFormat="1" ht="94.5" customHeight="1">
      <c r="A54" s="415" t="s">
        <v>589</v>
      </c>
      <c r="B54" s="414" t="s">
        <v>619</v>
      </c>
      <c r="C54" s="423" t="s">
        <v>620</v>
      </c>
      <c r="D54" s="421"/>
    </row>
    <row r="55" spans="1:5" s="402" customFormat="1" ht="89.25" customHeight="1">
      <c r="A55" s="415" t="s">
        <v>589</v>
      </c>
      <c r="B55" s="414" t="s">
        <v>621</v>
      </c>
      <c r="C55" s="423" t="s">
        <v>622</v>
      </c>
      <c r="D55" s="421"/>
    </row>
    <row r="56" spans="1:5" s="402" customFormat="1" ht="91.5" customHeight="1">
      <c r="A56" s="415" t="s">
        <v>589</v>
      </c>
      <c r="B56" s="414" t="s">
        <v>623</v>
      </c>
      <c r="C56" s="423" t="s">
        <v>624</v>
      </c>
    </row>
    <row r="57" spans="1:5" s="402" customFormat="1" ht="42" customHeight="1">
      <c r="A57" s="415" t="s">
        <v>589</v>
      </c>
      <c r="B57" s="417" t="s">
        <v>625</v>
      </c>
      <c r="C57" s="412" t="s">
        <v>626</v>
      </c>
    </row>
    <row r="58" spans="1:5" s="402" customFormat="1" ht="54.75" customHeight="1">
      <c r="A58" s="415" t="s">
        <v>589</v>
      </c>
      <c r="B58" s="416" t="s">
        <v>627</v>
      </c>
      <c r="C58" s="412" t="s">
        <v>628</v>
      </c>
    </row>
    <row r="59" spans="1:5" s="402" customFormat="1" ht="57.75" customHeight="1">
      <c r="A59" s="415" t="s">
        <v>589</v>
      </c>
      <c r="B59" s="416" t="s">
        <v>629</v>
      </c>
      <c r="C59" s="412" t="s">
        <v>630</v>
      </c>
    </row>
    <row r="60" spans="1:5" s="402" customFormat="1" ht="57.75" customHeight="1">
      <c r="A60" s="415" t="s">
        <v>589</v>
      </c>
      <c r="B60" s="416" t="s">
        <v>631</v>
      </c>
      <c r="C60" s="412" t="s">
        <v>632</v>
      </c>
      <c r="D60" s="421"/>
      <c r="E60" s="421"/>
    </row>
    <row r="61" spans="1:5" s="402" customFormat="1" ht="68.25" customHeight="1">
      <c r="A61" s="415" t="s">
        <v>589</v>
      </c>
      <c r="B61" s="416" t="s">
        <v>574</v>
      </c>
      <c r="C61" s="412" t="s">
        <v>575</v>
      </c>
    </row>
    <row r="62" spans="1:5" s="402" customFormat="1" ht="61.5" customHeight="1">
      <c r="A62" s="415" t="s">
        <v>589</v>
      </c>
      <c r="B62" s="416" t="s">
        <v>576</v>
      </c>
      <c r="C62" s="412" t="s">
        <v>577</v>
      </c>
      <c r="D62" s="421"/>
    </row>
    <row r="63" spans="1:5" s="402" customFormat="1" ht="52.5" customHeight="1">
      <c r="A63" s="415" t="s">
        <v>589</v>
      </c>
      <c r="B63" s="417" t="s">
        <v>578</v>
      </c>
      <c r="C63" s="412" t="s">
        <v>579</v>
      </c>
      <c r="D63" s="421"/>
    </row>
    <row r="64" spans="1:5" s="402" customFormat="1" ht="59.25" customHeight="1">
      <c r="A64" s="407" t="s">
        <v>633</v>
      </c>
      <c r="B64" s="408"/>
      <c r="C64" s="409" t="s">
        <v>634</v>
      </c>
      <c r="D64" s="421"/>
    </row>
    <row r="65" spans="1:4" s="402" customFormat="1" ht="39" customHeight="1">
      <c r="A65" s="415" t="s">
        <v>633</v>
      </c>
      <c r="B65" s="416" t="s">
        <v>635</v>
      </c>
      <c r="C65" s="412" t="s">
        <v>636</v>
      </c>
      <c r="D65" s="421"/>
    </row>
    <row r="66" spans="1:4" s="402" customFormat="1" ht="37.5" customHeight="1">
      <c r="A66" s="415" t="s">
        <v>633</v>
      </c>
      <c r="B66" s="416" t="s">
        <v>595</v>
      </c>
      <c r="C66" s="412" t="s">
        <v>596</v>
      </c>
      <c r="D66" s="421"/>
    </row>
    <row r="67" spans="1:4" s="402" customFormat="1" ht="41.25" customHeight="1">
      <c r="A67" s="415" t="s">
        <v>633</v>
      </c>
      <c r="B67" s="414" t="s">
        <v>637</v>
      </c>
      <c r="C67" s="412" t="s">
        <v>569</v>
      </c>
    </row>
    <row r="68" spans="1:4" s="402" customFormat="1" ht="30.75" customHeight="1">
      <c r="A68" s="415" t="s">
        <v>633</v>
      </c>
      <c r="B68" s="414" t="s">
        <v>638</v>
      </c>
      <c r="C68" s="412" t="s">
        <v>571</v>
      </c>
      <c r="D68" s="421"/>
    </row>
    <row r="69" spans="1:4" s="402" customFormat="1" ht="63.75" customHeight="1">
      <c r="A69" s="415" t="s">
        <v>633</v>
      </c>
      <c r="B69" s="416" t="s">
        <v>574</v>
      </c>
      <c r="C69" s="412" t="s">
        <v>575</v>
      </c>
      <c r="D69" s="421"/>
    </row>
    <row r="70" spans="1:4" s="402" customFormat="1" ht="54" customHeight="1">
      <c r="A70" s="415" t="s">
        <v>633</v>
      </c>
      <c r="B70" s="416" t="s">
        <v>576</v>
      </c>
      <c r="C70" s="412" t="s">
        <v>577</v>
      </c>
    </row>
    <row r="71" spans="1:4" s="402" customFormat="1" ht="41.25" customHeight="1">
      <c r="A71" s="415" t="s">
        <v>633</v>
      </c>
      <c r="B71" s="416" t="s">
        <v>639</v>
      </c>
      <c r="C71" s="412" t="s">
        <v>640</v>
      </c>
    </row>
    <row r="72" spans="1:4" s="402" customFormat="1" ht="27.75" customHeight="1">
      <c r="A72" s="415" t="s">
        <v>633</v>
      </c>
      <c r="B72" s="416" t="s">
        <v>641</v>
      </c>
      <c r="C72" s="412" t="s">
        <v>642</v>
      </c>
    </row>
    <row r="73" spans="1:4" s="402" customFormat="1" ht="52.5" customHeight="1">
      <c r="A73" s="415" t="s">
        <v>633</v>
      </c>
      <c r="B73" s="416" t="s">
        <v>643</v>
      </c>
      <c r="C73" s="412" t="s">
        <v>644</v>
      </c>
    </row>
    <row r="74" spans="1:4" s="402" customFormat="1" ht="37.5" customHeight="1">
      <c r="A74" s="415" t="s">
        <v>633</v>
      </c>
      <c r="B74" s="424" t="s">
        <v>645</v>
      </c>
      <c r="C74" s="422" t="s">
        <v>646</v>
      </c>
    </row>
    <row r="75" spans="1:4" s="402" customFormat="1" ht="40.5" customHeight="1">
      <c r="A75" s="415" t="s">
        <v>633</v>
      </c>
      <c r="B75" s="416" t="s">
        <v>647</v>
      </c>
      <c r="C75" s="422" t="s">
        <v>648</v>
      </c>
    </row>
    <row r="76" spans="1:4" s="402" customFormat="1" ht="45" customHeight="1">
      <c r="A76" s="415" t="s">
        <v>633</v>
      </c>
      <c r="B76" s="416" t="s">
        <v>649</v>
      </c>
      <c r="C76" s="422" t="s">
        <v>650</v>
      </c>
    </row>
    <row r="77" spans="1:4" s="402" customFormat="1" ht="36" customHeight="1">
      <c r="A77" s="415" t="s">
        <v>633</v>
      </c>
      <c r="B77" s="416" t="s">
        <v>651</v>
      </c>
      <c r="C77" s="412" t="s">
        <v>652</v>
      </c>
    </row>
    <row r="78" spans="1:4" s="402" customFormat="1" ht="42.75" customHeight="1">
      <c r="A78" s="415" t="s">
        <v>633</v>
      </c>
      <c r="B78" s="416" t="s">
        <v>653</v>
      </c>
      <c r="C78" s="412" t="s">
        <v>654</v>
      </c>
    </row>
    <row r="79" spans="1:4" s="402" customFormat="1" ht="38.25" customHeight="1">
      <c r="A79" s="415" t="s">
        <v>633</v>
      </c>
      <c r="B79" s="416" t="s">
        <v>655</v>
      </c>
      <c r="C79" s="412" t="s">
        <v>656</v>
      </c>
    </row>
    <row r="80" spans="1:4" s="402" customFormat="1" ht="58.5" customHeight="1">
      <c r="A80" s="415" t="s">
        <v>633</v>
      </c>
      <c r="B80" s="416" t="s">
        <v>657</v>
      </c>
      <c r="C80" s="412" t="s">
        <v>658</v>
      </c>
    </row>
    <row r="81" spans="1:6" s="402" customFormat="1" ht="58.5" customHeight="1">
      <c r="A81" s="415" t="s">
        <v>633</v>
      </c>
      <c r="B81" s="416" t="s">
        <v>659</v>
      </c>
      <c r="C81" s="412" t="s">
        <v>660</v>
      </c>
    </row>
    <row r="82" spans="1:6" s="402" customFormat="1" ht="56.25" customHeight="1">
      <c r="A82" s="415" t="s">
        <v>633</v>
      </c>
      <c r="B82" s="411" t="s">
        <v>661</v>
      </c>
      <c r="C82" s="412" t="s">
        <v>662</v>
      </c>
    </row>
    <row r="83" spans="1:6" s="402" customFormat="1" ht="74.25" customHeight="1">
      <c r="A83" s="415" t="s">
        <v>633</v>
      </c>
      <c r="B83" s="416" t="s">
        <v>663</v>
      </c>
      <c r="C83" s="412" t="s">
        <v>664</v>
      </c>
    </row>
    <row r="84" spans="1:6" s="402" customFormat="1" ht="41.25" customHeight="1">
      <c r="A84" s="415" t="s">
        <v>633</v>
      </c>
      <c r="B84" s="416" t="s">
        <v>665</v>
      </c>
      <c r="C84" s="412" t="s">
        <v>666</v>
      </c>
    </row>
    <row r="85" spans="1:6" s="402" customFormat="1" ht="88.5" customHeight="1">
      <c r="A85" s="415" t="s">
        <v>633</v>
      </c>
      <c r="B85" s="416" t="s">
        <v>667</v>
      </c>
      <c r="C85" s="412" t="s">
        <v>668</v>
      </c>
    </row>
    <row r="86" spans="1:6" s="402" customFormat="1" ht="39.75" customHeight="1">
      <c r="A86" s="415" t="s">
        <v>633</v>
      </c>
      <c r="B86" s="416" t="s">
        <v>669</v>
      </c>
      <c r="C86" s="412" t="s">
        <v>670</v>
      </c>
    </row>
    <row r="87" spans="1:6" s="402" customFormat="1" ht="41.25" customHeight="1">
      <c r="A87" s="415" t="s">
        <v>633</v>
      </c>
      <c r="B87" s="416" t="s">
        <v>671</v>
      </c>
      <c r="C87" s="412" t="s">
        <v>672</v>
      </c>
    </row>
    <row r="88" spans="1:6" s="402" customFormat="1" ht="30" customHeight="1">
      <c r="A88" s="415" t="s">
        <v>633</v>
      </c>
      <c r="B88" s="416" t="s">
        <v>673</v>
      </c>
      <c r="C88" s="412" t="s">
        <v>674</v>
      </c>
    </row>
    <row r="89" spans="1:6" s="402" customFormat="1" ht="45" customHeight="1">
      <c r="A89" s="415" t="s">
        <v>633</v>
      </c>
      <c r="B89" s="416" t="s">
        <v>675</v>
      </c>
      <c r="C89" s="412" t="s">
        <v>676</v>
      </c>
    </row>
    <row r="90" spans="1:6" s="402" customFormat="1" ht="40.5" customHeight="1">
      <c r="A90" s="415" t="s">
        <v>633</v>
      </c>
      <c r="B90" s="416" t="s">
        <v>677</v>
      </c>
      <c r="C90" s="412" t="s">
        <v>678</v>
      </c>
      <c r="D90" s="421"/>
      <c r="E90" s="421"/>
      <c r="F90" s="421"/>
    </row>
    <row r="91" spans="1:6" s="402" customFormat="1" ht="45" customHeight="1">
      <c r="A91" s="415" t="s">
        <v>633</v>
      </c>
      <c r="B91" s="416" t="s">
        <v>679</v>
      </c>
      <c r="C91" s="412" t="s">
        <v>680</v>
      </c>
    </row>
    <row r="92" spans="1:6" s="402" customFormat="1" ht="69" customHeight="1">
      <c r="A92" s="415" t="s">
        <v>633</v>
      </c>
      <c r="B92" s="411" t="s">
        <v>681</v>
      </c>
      <c r="C92" s="412" t="s">
        <v>682</v>
      </c>
    </row>
    <row r="93" spans="1:6" s="425" customFormat="1" ht="54" customHeight="1">
      <c r="A93" s="415" t="s">
        <v>633</v>
      </c>
      <c r="B93" s="416" t="s">
        <v>683</v>
      </c>
      <c r="C93" s="412" t="s">
        <v>684</v>
      </c>
    </row>
    <row r="94" spans="1:6" s="402" customFormat="1" ht="56.25" customHeight="1">
      <c r="A94" s="415" t="s">
        <v>633</v>
      </c>
      <c r="B94" s="416" t="s">
        <v>685</v>
      </c>
      <c r="C94" s="412" t="s">
        <v>686</v>
      </c>
    </row>
    <row r="95" spans="1:6" s="402" customFormat="1" ht="78" customHeight="1">
      <c r="A95" s="415" t="s">
        <v>633</v>
      </c>
      <c r="B95" s="416" t="s">
        <v>687</v>
      </c>
      <c r="C95" s="412" t="s">
        <v>688</v>
      </c>
    </row>
    <row r="96" spans="1:6" s="402" customFormat="1" ht="84.75" customHeight="1">
      <c r="A96" s="415" t="s">
        <v>633</v>
      </c>
      <c r="B96" s="416" t="s">
        <v>689</v>
      </c>
      <c r="C96" s="412" t="s">
        <v>690</v>
      </c>
    </row>
    <row r="97" spans="1:5" s="402" customFormat="1" ht="95.25" customHeight="1">
      <c r="A97" s="415" t="s">
        <v>633</v>
      </c>
      <c r="B97" s="411" t="s">
        <v>691</v>
      </c>
      <c r="C97" s="412" t="s">
        <v>692</v>
      </c>
    </row>
    <row r="98" spans="1:5" s="402" customFormat="1" ht="57" customHeight="1">
      <c r="A98" s="415" t="s">
        <v>633</v>
      </c>
      <c r="B98" s="416" t="s">
        <v>693</v>
      </c>
      <c r="C98" s="412" t="s">
        <v>694</v>
      </c>
    </row>
    <row r="99" spans="1:5" s="402" customFormat="1" ht="52.5" customHeight="1">
      <c r="A99" s="415" t="s">
        <v>633</v>
      </c>
      <c r="B99" s="416" t="s">
        <v>695</v>
      </c>
      <c r="C99" s="412" t="s">
        <v>696</v>
      </c>
    </row>
    <row r="100" spans="1:5" s="402" customFormat="1" ht="72.75" customHeight="1">
      <c r="A100" s="415" t="s">
        <v>633</v>
      </c>
      <c r="B100" s="411" t="s">
        <v>697</v>
      </c>
      <c r="C100" s="412" t="s">
        <v>698</v>
      </c>
    </row>
    <row r="101" spans="1:5" s="402" customFormat="1" ht="57.75" customHeight="1">
      <c r="A101" s="415" t="s">
        <v>633</v>
      </c>
      <c r="B101" s="411" t="s">
        <v>699</v>
      </c>
      <c r="C101" s="412" t="s">
        <v>700</v>
      </c>
    </row>
    <row r="102" spans="1:5" s="402" customFormat="1" ht="44.25" customHeight="1">
      <c r="A102" s="415" t="s">
        <v>633</v>
      </c>
      <c r="B102" s="411" t="s">
        <v>701</v>
      </c>
      <c r="C102" s="412" t="s">
        <v>702</v>
      </c>
      <c r="D102" s="421"/>
    </row>
    <row r="103" spans="1:5" s="402" customFormat="1" ht="34.5" customHeight="1">
      <c r="A103" s="415" t="s">
        <v>633</v>
      </c>
      <c r="B103" s="411" t="s">
        <v>703</v>
      </c>
      <c r="C103" s="412" t="s">
        <v>704</v>
      </c>
    </row>
    <row r="104" spans="1:5" s="402" customFormat="1" ht="51.75" customHeight="1">
      <c r="A104" s="415" t="s">
        <v>633</v>
      </c>
      <c r="B104" s="411" t="s">
        <v>705</v>
      </c>
      <c r="C104" s="412" t="s">
        <v>706</v>
      </c>
    </row>
    <row r="105" spans="1:5" s="402" customFormat="1" ht="45" customHeight="1">
      <c r="A105" s="415" t="s">
        <v>633</v>
      </c>
      <c r="B105" s="411" t="s">
        <v>707</v>
      </c>
      <c r="C105" s="412" t="s">
        <v>708</v>
      </c>
    </row>
    <row r="106" spans="1:5" s="402" customFormat="1" ht="66.75" customHeight="1">
      <c r="A106" s="415" t="s">
        <v>633</v>
      </c>
      <c r="B106" s="411" t="s">
        <v>709</v>
      </c>
      <c r="C106" s="412" t="s">
        <v>710</v>
      </c>
      <c r="D106" s="421"/>
      <c r="E106" s="421"/>
    </row>
    <row r="107" spans="1:5" s="402" customFormat="1" ht="50.25" customHeight="1">
      <c r="A107" s="415" t="s">
        <v>633</v>
      </c>
      <c r="B107" s="411" t="s">
        <v>711</v>
      </c>
      <c r="C107" s="412" t="s">
        <v>712</v>
      </c>
      <c r="D107" s="421"/>
      <c r="E107" s="421"/>
    </row>
    <row r="108" spans="1:5" s="402" customFormat="1" ht="50.25" customHeight="1">
      <c r="A108" s="415" t="s">
        <v>633</v>
      </c>
      <c r="B108" s="411" t="s">
        <v>713</v>
      </c>
      <c r="C108" s="412" t="s">
        <v>714</v>
      </c>
      <c r="D108" s="421"/>
      <c r="E108" s="421"/>
    </row>
    <row r="109" spans="1:5" s="402" customFormat="1" ht="56.25" customHeight="1">
      <c r="A109" s="415" t="s">
        <v>633</v>
      </c>
      <c r="B109" s="411" t="s">
        <v>715</v>
      </c>
      <c r="C109" s="412" t="s">
        <v>716</v>
      </c>
    </row>
    <row r="110" spans="1:5" s="402" customFormat="1" ht="38.25" customHeight="1">
      <c r="A110" s="415" t="s">
        <v>633</v>
      </c>
      <c r="B110" s="411" t="s">
        <v>717</v>
      </c>
      <c r="C110" s="412" t="s">
        <v>718</v>
      </c>
      <c r="D110" s="421"/>
      <c r="E110" s="421"/>
    </row>
    <row r="111" spans="1:5" s="402" customFormat="1" ht="37.5" customHeight="1">
      <c r="A111" s="415" t="s">
        <v>633</v>
      </c>
      <c r="B111" s="411" t="s">
        <v>719</v>
      </c>
      <c r="C111" s="412" t="s">
        <v>720</v>
      </c>
    </row>
    <row r="112" spans="1:5" s="402" customFormat="1" ht="37.5" customHeight="1">
      <c r="A112" s="415" t="s">
        <v>633</v>
      </c>
      <c r="B112" s="411" t="s">
        <v>721</v>
      </c>
      <c r="C112" s="426" t="s">
        <v>722</v>
      </c>
    </row>
    <row r="113" spans="1:6" s="402" customFormat="1" ht="48.75" customHeight="1">
      <c r="A113" s="415" t="s">
        <v>633</v>
      </c>
      <c r="B113" s="411" t="s">
        <v>723</v>
      </c>
      <c r="C113" s="426" t="s">
        <v>724</v>
      </c>
    </row>
    <row r="114" spans="1:6" s="402" customFormat="1" ht="80.25" customHeight="1">
      <c r="A114" s="415" t="s">
        <v>633</v>
      </c>
      <c r="B114" s="411" t="s">
        <v>725</v>
      </c>
      <c r="C114" s="426" t="s">
        <v>726</v>
      </c>
    </row>
    <row r="115" spans="1:6" s="402" customFormat="1" ht="42.75" customHeight="1">
      <c r="A115" s="415" t="s">
        <v>633</v>
      </c>
      <c r="B115" s="411" t="s">
        <v>727</v>
      </c>
      <c r="C115" s="426" t="s">
        <v>728</v>
      </c>
    </row>
    <row r="116" spans="1:6" s="402" customFormat="1" ht="48" customHeight="1">
      <c r="A116" s="415" t="s">
        <v>633</v>
      </c>
      <c r="B116" s="411" t="s">
        <v>729</v>
      </c>
      <c r="C116" s="426" t="s">
        <v>730</v>
      </c>
    </row>
    <row r="117" spans="1:6" s="402" customFormat="1" ht="30" customHeight="1">
      <c r="A117" s="415" t="s">
        <v>633</v>
      </c>
      <c r="B117" s="416" t="s">
        <v>731</v>
      </c>
      <c r="C117" s="412" t="s">
        <v>732</v>
      </c>
    </row>
    <row r="118" spans="1:6" s="425" customFormat="1" ht="36.75" customHeight="1">
      <c r="A118" s="415" t="s">
        <v>633</v>
      </c>
      <c r="B118" s="416" t="s">
        <v>733</v>
      </c>
      <c r="C118" s="412" t="s">
        <v>734</v>
      </c>
    </row>
    <row r="119" spans="1:6" s="402" customFormat="1" ht="38.25" customHeight="1">
      <c r="A119" s="415" t="s">
        <v>633</v>
      </c>
      <c r="B119" s="416" t="s">
        <v>735</v>
      </c>
      <c r="C119" s="412" t="s">
        <v>736</v>
      </c>
    </row>
    <row r="120" spans="1:6" s="402" customFormat="1" ht="39.75" customHeight="1">
      <c r="A120" s="415" t="s">
        <v>633</v>
      </c>
      <c r="B120" s="416" t="s">
        <v>737</v>
      </c>
      <c r="C120" s="412" t="s">
        <v>738</v>
      </c>
    </row>
    <row r="121" spans="1:6" s="402" customFormat="1" ht="69.75" customHeight="1">
      <c r="A121" s="415" t="s">
        <v>633</v>
      </c>
      <c r="B121" s="416" t="s">
        <v>739</v>
      </c>
      <c r="C121" s="412" t="s">
        <v>740</v>
      </c>
      <c r="D121" s="421"/>
      <c r="E121" s="421"/>
      <c r="F121" s="421"/>
    </row>
    <row r="122" spans="1:6" s="402" customFormat="1" ht="55.5" customHeight="1">
      <c r="A122" s="415" t="s">
        <v>633</v>
      </c>
      <c r="B122" s="416" t="s">
        <v>741</v>
      </c>
      <c r="C122" s="412" t="s">
        <v>742</v>
      </c>
    </row>
    <row r="123" spans="1:6" s="402" customFormat="1" ht="57.75" customHeight="1">
      <c r="A123" s="415" t="s">
        <v>633</v>
      </c>
      <c r="B123" s="416" t="s">
        <v>743</v>
      </c>
      <c r="C123" s="412" t="s">
        <v>744</v>
      </c>
    </row>
    <row r="124" spans="1:6" s="427" customFormat="1" ht="61.5" customHeight="1">
      <c r="A124" s="415" t="s">
        <v>633</v>
      </c>
      <c r="B124" s="416" t="s">
        <v>745</v>
      </c>
      <c r="C124" s="412" t="s">
        <v>746</v>
      </c>
    </row>
    <row r="125" spans="1:6" s="402" customFormat="1" ht="56.25" customHeight="1">
      <c r="A125" s="415" t="s">
        <v>633</v>
      </c>
      <c r="B125" s="416" t="s">
        <v>747</v>
      </c>
      <c r="C125" s="412" t="s">
        <v>748</v>
      </c>
    </row>
    <row r="126" spans="1:6" s="402" customFormat="1" ht="41.25" customHeight="1">
      <c r="A126" s="415" t="s">
        <v>633</v>
      </c>
      <c r="B126" s="416" t="s">
        <v>749</v>
      </c>
      <c r="C126" s="412" t="s">
        <v>750</v>
      </c>
    </row>
    <row r="127" spans="1:6" s="402" customFormat="1" ht="53.25" customHeight="1">
      <c r="A127" s="415" t="s">
        <v>633</v>
      </c>
      <c r="B127" s="416" t="s">
        <v>751</v>
      </c>
      <c r="C127" s="412" t="s">
        <v>752</v>
      </c>
    </row>
    <row r="128" spans="1:6" s="402" customFormat="1" ht="37.5" customHeight="1">
      <c r="A128" s="415" t="s">
        <v>633</v>
      </c>
      <c r="B128" s="416" t="s">
        <v>753</v>
      </c>
      <c r="C128" s="412" t="s">
        <v>754</v>
      </c>
    </row>
    <row r="129" spans="1:5" s="402" customFormat="1" ht="40.5" customHeight="1">
      <c r="A129" s="415" t="s">
        <v>633</v>
      </c>
      <c r="B129" s="416" t="s">
        <v>755</v>
      </c>
      <c r="C129" s="412" t="s">
        <v>756</v>
      </c>
    </row>
    <row r="130" spans="1:5" s="402" customFormat="1" ht="53.25" customHeight="1">
      <c r="A130" s="415" t="s">
        <v>633</v>
      </c>
      <c r="B130" s="416" t="s">
        <v>757</v>
      </c>
      <c r="C130" s="412" t="s">
        <v>758</v>
      </c>
    </row>
    <row r="131" spans="1:5" s="402" customFormat="1" ht="34.5" customHeight="1">
      <c r="A131" s="415" t="s">
        <v>633</v>
      </c>
      <c r="B131" s="416" t="s">
        <v>759</v>
      </c>
      <c r="C131" s="412" t="s">
        <v>760</v>
      </c>
    </row>
    <row r="132" spans="1:5" s="425" customFormat="1" ht="39" customHeight="1">
      <c r="A132" s="415" t="s">
        <v>633</v>
      </c>
      <c r="B132" s="416" t="s">
        <v>761</v>
      </c>
      <c r="C132" s="412" t="s">
        <v>762</v>
      </c>
    </row>
    <row r="133" spans="1:5" s="425" customFormat="1" ht="45.75" customHeight="1">
      <c r="A133" s="415" t="s">
        <v>633</v>
      </c>
      <c r="B133" s="416" t="s">
        <v>763</v>
      </c>
      <c r="C133" s="412" t="s">
        <v>764</v>
      </c>
    </row>
    <row r="134" spans="1:5" s="425" customFormat="1" ht="54" customHeight="1">
      <c r="A134" s="415" t="s">
        <v>633</v>
      </c>
      <c r="B134" s="416" t="s">
        <v>765</v>
      </c>
      <c r="C134" s="428" t="s">
        <v>766</v>
      </c>
    </row>
    <row r="135" spans="1:5" s="425" customFormat="1" ht="70.5" customHeight="1">
      <c r="A135" s="415" t="s">
        <v>633</v>
      </c>
      <c r="B135" s="416" t="s">
        <v>767</v>
      </c>
      <c r="C135" s="412" t="s">
        <v>768</v>
      </c>
    </row>
    <row r="136" spans="1:5" s="425" customFormat="1" ht="54" customHeight="1">
      <c r="A136" s="415" t="s">
        <v>633</v>
      </c>
      <c r="B136" s="416" t="s">
        <v>769</v>
      </c>
      <c r="C136" s="412" t="s">
        <v>770</v>
      </c>
    </row>
    <row r="137" spans="1:5" s="425" customFormat="1" ht="28.5" customHeight="1">
      <c r="A137" s="415" t="s">
        <v>633</v>
      </c>
      <c r="B137" s="416" t="s">
        <v>771</v>
      </c>
      <c r="C137" s="412" t="s">
        <v>772</v>
      </c>
    </row>
    <row r="138" spans="1:5" s="425" customFormat="1" ht="41.25" customHeight="1">
      <c r="A138" s="415" t="s">
        <v>633</v>
      </c>
      <c r="B138" s="411" t="s">
        <v>773</v>
      </c>
      <c r="C138" s="412" t="s">
        <v>41</v>
      </c>
    </row>
    <row r="139" spans="1:5" s="425" customFormat="1" ht="58.5" customHeight="1">
      <c r="A139" s="415" t="s">
        <v>633</v>
      </c>
      <c r="B139" s="416" t="s">
        <v>42</v>
      </c>
      <c r="C139" s="412" t="s">
        <v>43</v>
      </c>
    </row>
    <row r="140" spans="1:5" s="425" customFormat="1" ht="77.25" customHeight="1">
      <c r="A140" s="415" t="s">
        <v>633</v>
      </c>
      <c r="B140" s="411" t="s">
        <v>44</v>
      </c>
      <c r="C140" s="412" t="s">
        <v>45</v>
      </c>
    </row>
    <row r="141" spans="1:5" s="425" customFormat="1" ht="53.25" customHeight="1">
      <c r="A141" s="415" t="s">
        <v>633</v>
      </c>
      <c r="B141" s="416" t="s">
        <v>46</v>
      </c>
      <c r="C141" s="412" t="s">
        <v>47</v>
      </c>
      <c r="D141" s="429"/>
    </row>
    <row r="142" spans="1:5" s="425" customFormat="1" ht="42" customHeight="1">
      <c r="A142" s="415" t="s">
        <v>633</v>
      </c>
      <c r="B142" s="411" t="s">
        <v>48</v>
      </c>
      <c r="C142" s="412" t="s">
        <v>49</v>
      </c>
      <c r="D142" s="430"/>
    </row>
    <row r="143" spans="1:5" s="402" customFormat="1" ht="54" customHeight="1">
      <c r="A143" s="415" t="s">
        <v>633</v>
      </c>
      <c r="B143" s="411" t="s">
        <v>50</v>
      </c>
      <c r="C143" s="412" t="s">
        <v>51</v>
      </c>
    </row>
    <row r="144" spans="1:5" s="402" customFormat="1" ht="47.25" customHeight="1">
      <c r="A144" s="415" t="s">
        <v>633</v>
      </c>
      <c r="B144" s="416" t="s">
        <v>52</v>
      </c>
      <c r="C144" s="412" t="s">
        <v>53</v>
      </c>
      <c r="D144" s="421"/>
      <c r="E144" s="421"/>
    </row>
    <row r="145" spans="1:5" s="402" customFormat="1" ht="84" customHeight="1">
      <c r="A145" s="415" t="s">
        <v>633</v>
      </c>
      <c r="B145" s="416" t="s">
        <v>54</v>
      </c>
      <c r="C145" s="412" t="s">
        <v>55</v>
      </c>
      <c r="D145" s="421"/>
      <c r="E145" s="421"/>
    </row>
    <row r="146" spans="1:5" s="402" customFormat="1" ht="96.75" customHeight="1">
      <c r="A146" s="415" t="s">
        <v>633</v>
      </c>
      <c r="B146" s="411" t="s">
        <v>56</v>
      </c>
      <c r="C146" s="412" t="s">
        <v>57</v>
      </c>
    </row>
    <row r="147" spans="1:5" s="402" customFormat="1" ht="71.25" customHeight="1">
      <c r="A147" s="415" t="s">
        <v>633</v>
      </c>
      <c r="B147" s="411" t="s">
        <v>58</v>
      </c>
      <c r="C147" s="412" t="s">
        <v>59</v>
      </c>
    </row>
    <row r="148" spans="1:5" s="402" customFormat="1" ht="59.25" customHeight="1">
      <c r="A148" s="415" t="s">
        <v>633</v>
      </c>
      <c r="B148" s="411" t="s">
        <v>60</v>
      </c>
      <c r="C148" s="423" t="s">
        <v>61</v>
      </c>
    </row>
    <row r="149" spans="1:5" s="402" customFormat="1" ht="60.75" customHeight="1">
      <c r="A149" s="415" t="s">
        <v>633</v>
      </c>
      <c r="B149" s="416" t="s">
        <v>62</v>
      </c>
      <c r="C149" s="423" t="s">
        <v>63</v>
      </c>
      <c r="D149" s="431"/>
      <c r="E149" s="431"/>
    </row>
    <row r="150" spans="1:5" s="402" customFormat="1" ht="34.5" customHeight="1">
      <c r="A150" s="415" t="s">
        <v>633</v>
      </c>
      <c r="B150" s="416" t="s">
        <v>64</v>
      </c>
      <c r="C150" s="412" t="s">
        <v>65</v>
      </c>
      <c r="D150" s="431"/>
      <c r="E150" s="431"/>
    </row>
    <row r="151" spans="1:5" s="402" customFormat="1" ht="61.5" customHeight="1">
      <c r="A151" s="415" t="s">
        <v>633</v>
      </c>
      <c r="B151" s="416" t="s">
        <v>66</v>
      </c>
      <c r="C151" s="412" t="s">
        <v>67</v>
      </c>
      <c r="D151" s="431"/>
      <c r="E151" s="431"/>
    </row>
    <row r="152" spans="1:5" s="402" customFormat="1" ht="61.5" customHeight="1">
      <c r="A152" s="415" t="s">
        <v>633</v>
      </c>
      <c r="B152" s="416" t="s">
        <v>68</v>
      </c>
      <c r="C152" s="428" t="s">
        <v>69</v>
      </c>
      <c r="D152" s="431"/>
      <c r="E152" s="431"/>
    </row>
    <row r="153" spans="1:5" s="402" customFormat="1" ht="45.75" customHeight="1">
      <c r="A153" s="415" t="s">
        <v>633</v>
      </c>
      <c r="B153" s="416" t="s">
        <v>70</v>
      </c>
      <c r="C153" s="428" t="s">
        <v>71</v>
      </c>
      <c r="D153" s="431"/>
      <c r="E153" s="431"/>
    </row>
    <row r="154" spans="1:5" s="402" customFormat="1" ht="41.25" customHeight="1">
      <c r="A154" s="415" t="s">
        <v>633</v>
      </c>
      <c r="B154" s="416" t="s">
        <v>72</v>
      </c>
      <c r="C154" s="428" t="s">
        <v>73</v>
      </c>
      <c r="D154" s="431"/>
      <c r="E154" s="431"/>
    </row>
    <row r="155" spans="1:5" s="402" customFormat="1" ht="38.25" customHeight="1">
      <c r="A155" s="415" t="s">
        <v>633</v>
      </c>
      <c r="B155" s="416" t="s">
        <v>74</v>
      </c>
      <c r="C155" s="428" t="s">
        <v>75</v>
      </c>
      <c r="D155" s="431"/>
      <c r="E155" s="431"/>
    </row>
    <row r="156" spans="1:5" s="402" customFormat="1" ht="64.5" customHeight="1">
      <c r="A156" s="415" t="s">
        <v>633</v>
      </c>
      <c r="B156" s="416" t="s">
        <v>76</v>
      </c>
      <c r="C156" s="423" t="s">
        <v>77</v>
      </c>
    </row>
    <row r="157" spans="1:5" s="402" customFormat="1" ht="73.5" customHeight="1">
      <c r="A157" s="415" t="s">
        <v>633</v>
      </c>
      <c r="B157" s="416" t="s">
        <v>78</v>
      </c>
      <c r="C157" s="423" t="s">
        <v>79</v>
      </c>
    </row>
    <row r="158" spans="1:5" s="402" customFormat="1" ht="88.5" customHeight="1">
      <c r="A158" s="415" t="s">
        <v>633</v>
      </c>
      <c r="B158" s="416" t="s">
        <v>80</v>
      </c>
      <c r="C158" s="426" t="s">
        <v>81</v>
      </c>
    </row>
    <row r="159" spans="1:5" s="402" customFormat="1" ht="27.75" customHeight="1">
      <c r="A159" s="415" t="s">
        <v>633</v>
      </c>
      <c r="B159" s="416" t="s">
        <v>82</v>
      </c>
      <c r="C159" s="412" t="s">
        <v>83</v>
      </c>
    </row>
    <row r="160" spans="1:5" s="402" customFormat="1" ht="55.5" customHeight="1">
      <c r="A160" s="415" t="s">
        <v>633</v>
      </c>
      <c r="B160" s="416" t="s">
        <v>84</v>
      </c>
      <c r="C160" s="412" t="s">
        <v>85</v>
      </c>
    </row>
    <row r="161" spans="1:6" s="402" customFormat="1" ht="57.75" customHeight="1">
      <c r="A161" s="415" t="s">
        <v>633</v>
      </c>
      <c r="B161" s="416" t="s">
        <v>86</v>
      </c>
      <c r="C161" s="412" t="s">
        <v>87</v>
      </c>
    </row>
    <row r="162" spans="1:6" s="402" customFormat="1" ht="66.75" customHeight="1">
      <c r="A162" s="415" t="s">
        <v>633</v>
      </c>
      <c r="B162" s="416" t="s">
        <v>88</v>
      </c>
      <c r="C162" s="412" t="s">
        <v>89</v>
      </c>
      <c r="D162" s="421"/>
      <c r="E162" s="421"/>
    </row>
    <row r="163" spans="1:6" s="402" customFormat="1" ht="53.25" customHeight="1">
      <c r="A163" s="415" t="s">
        <v>633</v>
      </c>
      <c r="B163" s="411" t="s">
        <v>90</v>
      </c>
      <c r="C163" s="412" t="s">
        <v>91</v>
      </c>
    </row>
    <row r="164" spans="1:6" s="427" customFormat="1" ht="39" customHeight="1">
      <c r="A164" s="415" t="s">
        <v>633</v>
      </c>
      <c r="B164" s="411" t="s">
        <v>92</v>
      </c>
      <c r="C164" s="412" t="s">
        <v>93</v>
      </c>
    </row>
    <row r="165" spans="1:6" s="427" customFormat="1" ht="39" customHeight="1">
      <c r="A165" s="415" t="s">
        <v>633</v>
      </c>
      <c r="B165" s="411" t="s">
        <v>94</v>
      </c>
      <c r="C165" s="428" t="s">
        <v>95</v>
      </c>
      <c r="D165" s="432"/>
      <c r="E165" s="433"/>
      <c r="F165" s="433"/>
    </row>
    <row r="166" spans="1:6" s="402" customFormat="1" ht="54.75" customHeight="1">
      <c r="A166" s="415" t="s">
        <v>633</v>
      </c>
      <c r="B166" s="411" t="s">
        <v>96</v>
      </c>
      <c r="C166" s="412" t="s">
        <v>97</v>
      </c>
    </row>
    <row r="167" spans="1:6" s="402" customFormat="1" ht="86.25" customHeight="1">
      <c r="A167" s="415" t="s">
        <v>633</v>
      </c>
      <c r="B167" s="411" t="s">
        <v>98</v>
      </c>
      <c r="C167" s="412" t="s">
        <v>99</v>
      </c>
    </row>
    <row r="168" spans="1:6" s="402" customFormat="1" ht="87.75" customHeight="1">
      <c r="A168" s="415" t="s">
        <v>633</v>
      </c>
      <c r="B168" s="411" t="s">
        <v>100</v>
      </c>
      <c r="C168" s="412" t="s">
        <v>101</v>
      </c>
      <c r="D168" s="421"/>
      <c r="E168" s="421"/>
    </row>
    <row r="169" spans="1:6" s="402" customFormat="1" ht="59.25" customHeight="1">
      <c r="A169" s="415" t="s">
        <v>633</v>
      </c>
      <c r="B169" s="411" t="s">
        <v>102</v>
      </c>
      <c r="C169" s="426" t="s">
        <v>103</v>
      </c>
      <c r="D169" s="421"/>
      <c r="E169" s="421"/>
    </row>
    <row r="170" spans="1:6" s="402" customFormat="1" ht="72.75" customHeight="1">
      <c r="A170" s="415" t="s">
        <v>633</v>
      </c>
      <c r="B170" s="411" t="s">
        <v>104</v>
      </c>
      <c r="C170" s="428" t="s">
        <v>105</v>
      </c>
      <c r="E170" s="432"/>
      <c r="F170" s="433"/>
    </row>
    <row r="171" spans="1:6" s="402" customFormat="1" ht="72.75" customHeight="1">
      <c r="A171" s="415" t="s">
        <v>633</v>
      </c>
      <c r="B171" s="411" t="s">
        <v>106</v>
      </c>
      <c r="C171" s="428" t="s">
        <v>107</v>
      </c>
      <c r="D171" s="432"/>
      <c r="E171" s="433"/>
      <c r="F171" s="433"/>
    </row>
    <row r="172" spans="1:6" s="402" customFormat="1" ht="55.5" customHeight="1">
      <c r="A172" s="415" t="s">
        <v>633</v>
      </c>
      <c r="B172" s="411" t="s">
        <v>108</v>
      </c>
      <c r="C172" s="412" t="s">
        <v>109</v>
      </c>
      <c r="D172" s="432"/>
      <c r="E172" s="433"/>
      <c r="F172" s="433"/>
    </row>
    <row r="173" spans="1:6" s="402" customFormat="1" ht="53.25" customHeight="1">
      <c r="A173" s="415" t="s">
        <v>633</v>
      </c>
      <c r="B173" s="411" t="s">
        <v>110</v>
      </c>
      <c r="C173" s="412" t="s">
        <v>111</v>
      </c>
      <c r="D173" s="432"/>
      <c r="E173" s="433"/>
      <c r="F173" s="433"/>
    </row>
    <row r="174" spans="1:6" s="402" customFormat="1" ht="53.25" customHeight="1">
      <c r="A174" s="415" t="s">
        <v>633</v>
      </c>
      <c r="B174" s="411" t="s">
        <v>112</v>
      </c>
      <c r="C174" s="412" t="s">
        <v>113</v>
      </c>
      <c r="D174" s="432"/>
      <c r="E174" s="433"/>
      <c r="F174" s="433"/>
    </row>
    <row r="175" spans="1:6" s="402" customFormat="1" ht="53.25" customHeight="1">
      <c r="A175" s="415" t="s">
        <v>633</v>
      </c>
      <c r="B175" s="411" t="s">
        <v>114</v>
      </c>
      <c r="C175" s="426" t="s">
        <v>115</v>
      </c>
      <c r="D175" s="432"/>
      <c r="E175" s="433"/>
      <c r="F175" s="433"/>
    </row>
    <row r="176" spans="1:6" s="402" customFormat="1" ht="53.25" customHeight="1">
      <c r="A176" s="415" t="s">
        <v>633</v>
      </c>
      <c r="B176" s="411" t="s">
        <v>116</v>
      </c>
      <c r="C176" s="426" t="s">
        <v>117</v>
      </c>
      <c r="D176" s="432"/>
      <c r="E176" s="433"/>
      <c r="F176" s="433"/>
    </row>
    <row r="177" spans="1:6" s="402" customFormat="1" ht="65.25" customHeight="1">
      <c r="A177" s="415" t="s">
        <v>633</v>
      </c>
      <c r="B177" s="411" t="s">
        <v>118</v>
      </c>
      <c r="C177" s="426" t="s">
        <v>119</v>
      </c>
      <c r="D177" s="432"/>
      <c r="E177" s="433"/>
      <c r="F177" s="433"/>
    </row>
    <row r="178" spans="1:6" s="402" customFormat="1" ht="79.5" customHeight="1">
      <c r="A178" s="415" t="s">
        <v>633</v>
      </c>
      <c r="B178" s="411" t="s">
        <v>120</v>
      </c>
      <c r="C178" s="426" t="s">
        <v>121</v>
      </c>
      <c r="D178" s="432"/>
      <c r="E178" s="433"/>
      <c r="F178" s="433"/>
    </row>
    <row r="179" spans="1:6" s="402" customFormat="1" ht="79.5" customHeight="1">
      <c r="A179" s="415" t="s">
        <v>633</v>
      </c>
      <c r="B179" s="411" t="s">
        <v>122</v>
      </c>
      <c r="C179" s="426" t="s">
        <v>123</v>
      </c>
      <c r="D179" s="432"/>
      <c r="E179" s="433"/>
      <c r="F179" s="433"/>
    </row>
    <row r="180" spans="1:6" s="402" customFormat="1" ht="79.5" customHeight="1">
      <c r="A180" s="415" t="s">
        <v>633</v>
      </c>
      <c r="B180" s="411" t="s">
        <v>124</v>
      </c>
      <c r="C180" s="426" t="s">
        <v>125</v>
      </c>
      <c r="D180" s="432"/>
      <c r="E180" s="433"/>
      <c r="F180" s="433"/>
    </row>
    <row r="181" spans="1:6" s="402" customFormat="1" ht="36" customHeight="1">
      <c r="A181" s="415" t="s">
        <v>633</v>
      </c>
      <c r="B181" s="416" t="s">
        <v>126</v>
      </c>
      <c r="C181" s="412" t="s">
        <v>127</v>
      </c>
    </row>
    <row r="182" spans="1:6" s="402" customFormat="1" ht="62.25" customHeight="1">
      <c r="A182" s="415" t="s">
        <v>633</v>
      </c>
      <c r="B182" s="416" t="s">
        <v>128</v>
      </c>
      <c r="C182" s="412" t="s">
        <v>129</v>
      </c>
    </row>
    <row r="183" spans="1:6" s="402" customFormat="1" ht="50.25" customHeight="1">
      <c r="A183" s="415" t="s">
        <v>633</v>
      </c>
      <c r="B183" s="416" t="s">
        <v>130</v>
      </c>
      <c r="C183" s="412" t="s">
        <v>131</v>
      </c>
    </row>
    <row r="184" spans="1:6" s="434" customFormat="1" ht="39" customHeight="1">
      <c r="A184" s="415" t="s">
        <v>633</v>
      </c>
      <c r="B184" s="416" t="s">
        <v>132</v>
      </c>
      <c r="C184" s="412" t="s">
        <v>133</v>
      </c>
    </row>
    <row r="185" spans="1:6" s="402" customFormat="1" ht="85.5" customHeight="1">
      <c r="A185" s="415" t="s">
        <v>633</v>
      </c>
      <c r="B185" s="411" t="s">
        <v>134</v>
      </c>
      <c r="C185" s="412" t="s">
        <v>135</v>
      </c>
    </row>
    <row r="186" spans="1:6" s="402" customFormat="1" ht="45" customHeight="1">
      <c r="A186" s="415" t="s">
        <v>633</v>
      </c>
      <c r="B186" s="435" t="s">
        <v>136</v>
      </c>
      <c r="C186" s="423" t="s">
        <v>137</v>
      </c>
    </row>
    <row r="187" spans="1:6" s="402" customFormat="1" ht="32.25" customHeight="1">
      <c r="A187" s="415" t="s">
        <v>633</v>
      </c>
      <c r="B187" s="417" t="s">
        <v>580</v>
      </c>
      <c r="C187" s="412" t="s">
        <v>581</v>
      </c>
      <c r="D187" s="421"/>
    </row>
    <row r="188" spans="1:6" s="402" customFormat="1" ht="45" customHeight="1">
      <c r="A188" s="415" t="s">
        <v>633</v>
      </c>
      <c r="B188" s="417" t="s">
        <v>585</v>
      </c>
      <c r="C188" s="412" t="s">
        <v>586</v>
      </c>
      <c r="D188" s="421"/>
    </row>
    <row r="189" spans="1:6" s="402" customFormat="1" ht="60" customHeight="1">
      <c r="A189" s="415" t="s">
        <v>633</v>
      </c>
      <c r="B189" s="436" t="s">
        <v>138</v>
      </c>
      <c r="C189" s="423" t="s">
        <v>139</v>
      </c>
    </row>
    <row r="190" spans="1:6" s="402" customFormat="1" ht="73.5" customHeight="1">
      <c r="A190" s="558" t="s">
        <v>140</v>
      </c>
      <c r="B190" s="559"/>
      <c r="C190" s="560"/>
    </row>
    <row r="191" spans="1:6" s="402" customFormat="1" ht="56.25" customHeight="1">
      <c r="A191" s="407">
        <v>182</v>
      </c>
      <c r="B191" s="408"/>
      <c r="C191" s="409" t="s">
        <v>141</v>
      </c>
    </row>
    <row r="192" spans="1:6" s="402" customFormat="1" ht="77.25" customHeight="1">
      <c r="A192" s="415">
        <v>182</v>
      </c>
      <c r="B192" s="417" t="s">
        <v>142</v>
      </c>
      <c r="C192" s="412" t="s">
        <v>143</v>
      </c>
    </row>
    <row r="193" spans="1:3" s="402" customFormat="1" ht="111.75" customHeight="1">
      <c r="A193" s="415">
        <v>182</v>
      </c>
      <c r="B193" s="417" t="s">
        <v>144</v>
      </c>
      <c r="C193" s="412" t="s">
        <v>145</v>
      </c>
    </row>
    <row r="194" spans="1:3" s="402" customFormat="1" ht="56.25" customHeight="1">
      <c r="A194" s="415">
        <v>182</v>
      </c>
      <c r="B194" s="417" t="s">
        <v>146</v>
      </c>
      <c r="C194" s="412" t="s">
        <v>147</v>
      </c>
    </row>
    <row r="195" spans="1:3" s="402" customFormat="1" ht="83.25" customHeight="1">
      <c r="A195" s="415">
        <v>182</v>
      </c>
      <c r="B195" s="417" t="s">
        <v>148</v>
      </c>
      <c r="C195" s="412" t="s">
        <v>149</v>
      </c>
    </row>
    <row r="196" spans="1:3" s="402" customFormat="1" ht="46.5" customHeight="1">
      <c r="A196" s="410">
        <v>182</v>
      </c>
      <c r="B196" s="411" t="s">
        <v>150</v>
      </c>
      <c r="C196" s="412" t="s">
        <v>151</v>
      </c>
    </row>
    <row r="197" spans="1:3" s="402" customFormat="1" ht="67.5" customHeight="1">
      <c r="A197" s="410">
        <v>182</v>
      </c>
      <c r="B197" s="411" t="s">
        <v>152</v>
      </c>
      <c r="C197" s="412" t="s">
        <v>153</v>
      </c>
    </row>
    <row r="198" spans="1:3" s="402" customFormat="1" ht="51.75" customHeight="1">
      <c r="A198" s="410">
        <v>182</v>
      </c>
      <c r="B198" s="411" t="s">
        <v>154</v>
      </c>
      <c r="C198" s="412" t="s">
        <v>155</v>
      </c>
    </row>
    <row r="199" spans="1:3" s="402" customFormat="1" ht="54" customHeight="1">
      <c r="A199" s="410">
        <v>182</v>
      </c>
      <c r="B199" s="411" t="s">
        <v>156</v>
      </c>
      <c r="C199" s="412" t="s">
        <v>157</v>
      </c>
    </row>
    <row r="200" spans="1:3" s="402" customFormat="1" ht="47.25" customHeight="1">
      <c r="A200" s="410">
        <v>182</v>
      </c>
      <c r="B200" s="411" t="s">
        <v>158</v>
      </c>
      <c r="C200" s="412" t="s">
        <v>159</v>
      </c>
    </row>
    <row r="201" spans="1:3" s="402" customFormat="1" ht="41.25" customHeight="1">
      <c r="A201" s="410">
        <v>182</v>
      </c>
      <c r="B201" s="411" t="s">
        <v>160</v>
      </c>
      <c r="C201" s="412" t="s">
        <v>161</v>
      </c>
    </row>
    <row r="202" spans="1:3" s="402" customFormat="1" ht="41.25" customHeight="1">
      <c r="A202" s="410">
        <v>182</v>
      </c>
      <c r="B202" s="411" t="s">
        <v>162</v>
      </c>
      <c r="C202" s="412" t="s">
        <v>163</v>
      </c>
    </row>
    <row r="203" spans="1:3" s="402" customFormat="1" ht="33" customHeight="1">
      <c r="A203" s="410">
        <v>182</v>
      </c>
      <c r="B203" s="411" t="s">
        <v>164</v>
      </c>
      <c r="C203" s="412" t="s">
        <v>165</v>
      </c>
    </row>
    <row r="204" spans="1:3" s="402" customFormat="1" ht="45" customHeight="1">
      <c r="A204" s="410">
        <v>182</v>
      </c>
      <c r="B204" s="411" t="s">
        <v>166</v>
      </c>
      <c r="C204" s="412" t="s">
        <v>167</v>
      </c>
    </row>
    <row r="205" spans="1:3" s="402" customFormat="1" ht="49.5" customHeight="1">
      <c r="A205" s="410" t="s">
        <v>168</v>
      </c>
      <c r="B205" s="411" t="s">
        <v>169</v>
      </c>
      <c r="C205" s="412" t="s">
        <v>170</v>
      </c>
    </row>
    <row r="206" spans="1:3" s="402" customFormat="1" ht="64.5" customHeight="1">
      <c r="A206" s="415">
        <v>182</v>
      </c>
      <c r="B206" s="417" t="s">
        <v>171</v>
      </c>
      <c r="C206" s="412" t="s">
        <v>172</v>
      </c>
    </row>
    <row r="207" spans="1:3" s="402" customFormat="1" ht="44.25" customHeight="1">
      <c r="A207" s="415">
        <v>182</v>
      </c>
      <c r="B207" s="417" t="s">
        <v>173</v>
      </c>
      <c r="C207" s="412" t="s">
        <v>174</v>
      </c>
    </row>
    <row r="208" spans="1:3" s="402" customFormat="1" ht="42" customHeight="1">
      <c r="A208" s="415">
        <v>182</v>
      </c>
      <c r="B208" s="417" t="s">
        <v>175</v>
      </c>
      <c r="C208" s="412" t="s">
        <v>176</v>
      </c>
    </row>
    <row r="209" spans="1:4" s="402" customFormat="1" ht="48.75" customHeight="1">
      <c r="A209" s="415">
        <v>182</v>
      </c>
      <c r="B209" s="417" t="s">
        <v>177</v>
      </c>
      <c r="C209" s="412" t="s">
        <v>178</v>
      </c>
    </row>
    <row r="210" spans="1:4" s="402" customFormat="1" ht="23.25" customHeight="1">
      <c r="A210" s="415">
        <v>182</v>
      </c>
      <c r="B210" s="417" t="s">
        <v>179</v>
      </c>
      <c r="C210" s="412" t="s">
        <v>180</v>
      </c>
    </row>
    <row r="211" spans="1:4" s="402" customFormat="1" ht="30" customHeight="1">
      <c r="A211" s="415">
        <v>182</v>
      </c>
      <c r="B211" s="417" t="s">
        <v>181</v>
      </c>
      <c r="C211" s="412" t="s">
        <v>182</v>
      </c>
    </row>
    <row r="212" spans="1:4" s="402" customFormat="1" ht="39" customHeight="1">
      <c r="A212" s="415">
        <v>182</v>
      </c>
      <c r="B212" s="414" t="s">
        <v>183</v>
      </c>
      <c r="C212" s="423" t="s">
        <v>184</v>
      </c>
    </row>
    <row r="213" spans="1:4" s="402" customFormat="1" ht="30.75" customHeight="1">
      <c r="A213" s="415">
        <v>182</v>
      </c>
      <c r="B213" s="414" t="s">
        <v>185</v>
      </c>
      <c r="C213" s="423" t="s">
        <v>186</v>
      </c>
    </row>
    <row r="214" spans="1:4" s="402" customFormat="1" ht="61.5" customHeight="1">
      <c r="A214" s="415">
        <v>182</v>
      </c>
      <c r="B214" s="414" t="s">
        <v>187</v>
      </c>
      <c r="C214" s="423" t="s">
        <v>188</v>
      </c>
    </row>
    <row r="215" spans="1:4" s="402" customFormat="1" ht="42.75" customHeight="1">
      <c r="A215" s="415">
        <v>182</v>
      </c>
      <c r="B215" s="414" t="s">
        <v>189</v>
      </c>
      <c r="C215" s="423" t="s">
        <v>190</v>
      </c>
    </row>
    <row r="216" spans="1:4" s="402" customFormat="1" ht="42.75" customHeight="1">
      <c r="A216" s="415">
        <v>182</v>
      </c>
      <c r="B216" s="414" t="s">
        <v>191</v>
      </c>
      <c r="C216" s="423" t="s">
        <v>192</v>
      </c>
    </row>
    <row r="217" spans="1:4" s="402" customFormat="1" ht="42" customHeight="1">
      <c r="A217" s="410">
        <v>182</v>
      </c>
      <c r="B217" s="411" t="s">
        <v>193</v>
      </c>
      <c r="C217" s="412" t="s">
        <v>194</v>
      </c>
      <c r="D217" s="421"/>
    </row>
    <row r="218" spans="1:4" s="402" customFormat="1" ht="54.75" customHeight="1">
      <c r="A218" s="410">
        <v>182</v>
      </c>
      <c r="B218" s="411" t="s">
        <v>195</v>
      </c>
      <c r="C218" s="412" t="s">
        <v>196</v>
      </c>
    </row>
    <row r="219" spans="1:4" s="402" customFormat="1" ht="129" customHeight="1">
      <c r="A219" s="415">
        <v>182</v>
      </c>
      <c r="B219" s="437" t="s">
        <v>197</v>
      </c>
      <c r="C219" s="423" t="s">
        <v>198</v>
      </c>
    </row>
    <row r="220" spans="1:4" s="402" customFormat="1" ht="65.25" customHeight="1">
      <c r="A220" s="415">
        <v>182</v>
      </c>
      <c r="B220" s="437" t="s">
        <v>199</v>
      </c>
      <c r="C220" s="423" t="s">
        <v>200</v>
      </c>
    </row>
    <row r="221" spans="1:4" s="402" customFormat="1" ht="78" customHeight="1">
      <c r="A221" s="415">
        <v>182</v>
      </c>
      <c r="B221" s="437" t="s">
        <v>201</v>
      </c>
      <c r="C221" s="423" t="s">
        <v>202</v>
      </c>
    </row>
    <row r="222" spans="1:4" s="402" customFormat="1" ht="69.75" customHeight="1">
      <c r="A222" s="415" t="s">
        <v>168</v>
      </c>
      <c r="B222" s="437" t="s">
        <v>203</v>
      </c>
      <c r="C222" s="423" t="s">
        <v>204</v>
      </c>
    </row>
    <row r="223" spans="1:4" s="402" customFormat="1" ht="43.5" customHeight="1">
      <c r="A223" s="415">
        <v>182</v>
      </c>
      <c r="B223" s="414" t="s">
        <v>584</v>
      </c>
      <c r="C223" s="423" t="s">
        <v>205</v>
      </c>
    </row>
    <row r="224" spans="1:4" s="402" customFormat="1" ht="69" customHeight="1">
      <c r="A224" s="407" t="s">
        <v>206</v>
      </c>
      <c r="B224" s="414"/>
      <c r="C224" s="438" t="s">
        <v>207</v>
      </c>
    </row>
    <row r="225" spans="1:5" s="402" customFormat="1" ht="43.5" customHeight="1">
      <c r="A225" s="415" t="s">
        <v>206</v>
      </c>
      <c r="B225" s="417" t="s">
        <v>208</v>
      </c>
      <c r="C225" s="412" t="s">
        <v>209</v>
      </c>
    </row>
    <row r="226" spans="1:5" s="402" customFormat="1" ht="46.5" customHeight="1">
      <c r="A226" s="415" t="s">
        <v>206</v>
      </c>
      <c r="B226" s="417" t="s">
        <v>210</v>
      </c>
      <c r="C226" s="412" t="s">
        <v>211</v>
      </c>
    </row>
    <row r="227" spans="1:5" s="402" customFormat="1" ht="35.25" customHeight="1">
      <c r="A227" s="415" t="s">
        <v>206</v>
      </c>
      <c r="B227" s="417" t="s">
        <v>212</v>
      </c>
      <c r="C227" s="412" t="s">
        <v>213</v>
      </c>
      <c r="E227" s="425"/>
    </row>
    <row r="228" spans="1:5" s="402" customFormat="1" ht="33" customHeight="1">
      <c r="A228" s="415" t="s">
        <v>206</v>
      </c>
      <c r="B228" s="417" t="s">
        <v>214</v>
      </c>
      <c r="C228" s="412" t="s">
        <v>215</v>
      </c>
    </row>
    <row r="229" spans="1:5" s="402" customFormat="1" ht="43.5" customHeight="1">
      <c r="A229" s="415" t="s">
        <v>206</v>
      </c>
      <c r="B229" s="417" t="s">
        <v>216</v>
      </c>
      <c r="C229" s="412" t="s">
        <v>217</v>
      </c>
    </row>
    <row r="230" spans="1:5" s="402" customFormat="1" ht="47.25" customHeight="1">
      <c r="A230" s="415" t="s">
        <v>206</v>
      </c>
      <c r="B230" s="417" t="s">
        <v>218</v>
      </c>
      <c r="C230" s="412" t="s">
        <v>219</v>
      </c>
    </row>
    <row r="231" spans="1:5" s="402" customFormat="1" ht="39.75" customHeight="1">
      <c r="A231" s="415" t="s">
        <v>206</v>
      </c>
      <c r="B231" s="437" t="s">
        <v>220</v>
      </c>
      <c r="C231" s="423" t="s">
        <v>221</v>
      </c>
    </row>
    <row r="232" spans="1:5" s="402" customFormat="1" ht="52.5" customHeight="1">
      <c r="A232" s="415" t="s">
        <v>206</v>
      </c>
      <c r="B232" s="437" t="s">
        <v>222</v>
      </c>
      <c r="C232" s="423" t="s">
        <v>223</v>
      </c>
    </row>
    <row r="233" spans="1:5" s="402" customFormat="1" ht="48.75" customHeight="1">
      <c r="A233" s="415" t="s">
        <v>206</v>
      </c>
      <c r="B233" s="439" t="s">
        <v>224</v>
      </c>
      <c r="C233" s="412" t="s">
        <v>225</v>
      </c>
    </row>
    <row r="234" spans="1:5" s="402" customFormat="1" ht="42.75" customHeight="1">
      <c r="A234" s="415" t="s">
        <v>206</v>
      </c>
      <c r="B234" s="437" t="s">
        <v>226</v>
      </c>
      <c r="C234" s="423" t="s">
        <v>227</v>
      </c>
    </row>
    <row r="235" spans="1:5" s="402" customFormat="1" ht="36" customHeight="1">
      <c r="A235" s="415" t="s">
        <v>206</v>
      </c>
      <c r="B235" s="437" t="s">
        <v>228</v>
      </c>
      <c r="C235" s="423" t="s">
        <v>229</v>
      </c>
    </row>
    <row r="236" spans="1:5" s="402" customFormat="1" ht="42" customHeight="1">
      <c r="A236" s="415" t="s">
        <v>206</v>
      </c>
      <c r="B236" s="437" t="s">
        <v>230</v>
      </c>
      <c r="C236" s="423" t="s">
        <v>231</v>
      </c>
    </row>
    <row r="237" spans="1:5" s="402" customFormat="1" ht="56.25" customHeight="1">
      <c r="A237" s="415" t="s">
        <v>206</v>
      </c>
      <c r="B237" s="440" t="s">
        <v>232</v>
      </c>
      <c r="C237" s="412" t="s">
        <v>233</v>
      </c>
    </row>
    <row r="238" spans="1:5" s="402" customFormat="1" ht="53.25" customHeight="1">
      <c r="A238" s="415" t="s">
        <v>206</v>
      </c>
      <c r="B238" s="440" t="s">
        <v>234</v>
      </c>
      <c r="C238" s="412" t="s">
        <v>235</v>
      </c>
      <c r="D238" s="421"/>
    </row>
    <row r="239" spans="1:5" s="402" customFormat="1" ht="37.5" customHeight="1">
      <c r="A239" s="410" t="s">
        <v>206</v>
      </c>
      <c r="B239" s="441" t="s">
        <v>236</v>
      </c>
      <c r="C239" s="423" t="s">
        <v>237</v>
      </c>
    </row>
    <row r="240" spans="1:5" s="402" customFormat="1" ht="44.25" customHeight="1">
      <c r="A240" s="415" t="s">
        <v>206</v>
      </c>
      <c r="B240" s="416" t="s">
        <v>584</v>
      </c>
      <c r="C240" s="412" t="s">
        <v>238</v>
      </c>
    </row>
    <row r="241" spans="1:5" s="402" customFormat="1" ht="63" customHeight="1">
      <c r="A241" s="407" t="s">
        <v>1010</v>
      </c>
      <c r="B241" s="408"/>
      <c r="C241" s="409" t="s">
        <v>239</v>
      </c>
    </row>
    <row r="242" spans="1:5" s="402" customFormat="1" ht="68.25" customHeight="1">
      <c r="A242" s="442" t="s">
        <v>1010</v>
      </c>
      <c r="B242" s="439" t="s">
        <v>240</v>
      </c>
      <c r="C242" s="426" t="s">
        <v>241</v>
      </c>
      <c r="D242" s="421"/>
      <c r="E242" s="421"/>
    </row>
    <row r="243" spans="1:5" s="402" customFormat="1" ht="87" customHeight="1">
      <c r="A243" s="442" t="s">
        <v>1010</v>
      </c>
      <c r="B243" s="439" t="s">
        <v>242</v>
      </c>
      <c r="C243" s="426" t="s">
        <v>243</v>
      </c>
      <c r="D243" s="421"/>
      <c r="E243" s="421"/>
    </row>
    <row r="244" spans="1:5" s="402" customFormat="1" ht="63.75" customHeight="1">
      <c r="A244" s="442" t="s">
        <v>1010</v>
      </c>
      <c r="B244" s="439" t="s">
        <v>244</v>
      </c>
      <c r="C244" s="426" t="s">
        <v>245</v>
      </c>
      <c r="D244" s="421"/>
      <c r="E244" s="421"/>
    </row>
    <row r="245" spans="1:5" s="402" customFormat="1" ht="69" customHeight="1">
      <c r="A245" s="442" t="s">
        <v>1010</v>
      </c>
      <c r="B245" s="439" t="s">
        <v>246</v>
      </c>
      <c r="C245" s="426" t="s">
        <v>247</v>
      </c>
      <c r="D245" s="421"/>
      <c r="E245" s="421"/>
    </row>
    <row r="246" spans="1:5" s="402" customFormat="1" ht="81.75" customHeight="1">
      <c r="A246" s="407" t="s">
        <v>248</v>
      </c>
      <c r="B246" s="417"/>
      <c r="C246" s="438" t="s">
        <v>249</v>
      </c>
    </row>
    <row r="247" spans="1:5" s="402" customFormat="1" ht="39.75" customHeight="1">
      <c r="A247" s="415" t="s">
        <v>248</v>
      </c>
      <c r="B247" s="416" t="s">
        <v>250</v>
      </c>
      <c r="C247" s="412" t="s">
        <v>251</v>
      </c>
    </row>
    <row r="248" spans="1:5" s="402" customFormat="1" ht="50.25" customHeight="1">
      <c r="A248" s="415" t="s">
        <v>248</v>
      </c>
      <c r="B248" s="416" t="s">
        <v>252</v>
      </c>
      <c r="C248" s="412" t="s">
        <v>253</v>
      </c>
    </row>
    <row r="249" spans="1:5" s="402" customFormat="1" ht="41.25" customHeight="1">
      <c r="A249" s="415" t="s">
        <v>248</v>
      </c>
      <c r="B249" s="416" t="s">
        <v>254</v>
      </c>
      <c r="C249" s="412" t="s">
        <v>255</v>
      </c>
    </row>
    <row r="250" spans="1:5" ht="39" customHeight="1">
      <c r="A250" s="415" t="s">
        <v>248</v>
      </c>
      <c r="B250" s="417" t="s">
        <v>578</v>
      </c>
      <c r="C250" s="412" t="s">
        <v>256</v>
      </c>
    </row>
    <row r="251" spans="1:5" ht="48.75" customHeight="1">
      <c r="A251" s="407">
        <v>141</v>
      </c>
      <c r="B251" s="408"/>
      <c r="C251" s="438" t="s">
        <v>257</v>
      </c>
    </row>
    <row r="252" spans="1:5" ht="51.75" customHeight="1">
      <c r="A252" s="442" t="s">
        <v>258</v>
      </c>
      <c r="B252" s="437" t="s">
        <v>259</v>
      </c>
      <c r="C252" s="423" t="s">
        <v>260</v>
      </c>
    </row>
    <row r="253" spans="1:5" ht="63" customHeight="1">
      <c r="A253" s="442" t="s">
        <v>258</v>
      </c>
      <c r="B253" s="437" t="s">
        <v>261</v>
      </c>
      <c r="C253" s="423" t="s">
        <v>262</v>
      </c>
      <c r="D253" s="443"/>
    </row>
    <row r="254" spans="1:5" ht="42" customHeight="1">
      <c r="A254" s="442" t="s">
        <v>258</v>
      </c>
      <c r="B254" s="417" t="s">
        <v>220</v>
      </c>
      <c r="C254" s="423" t="s">
        <v>263</v>
      </c>
    </row>
    <row r="255" spans="1:5" ht="49.5" customHeight="1">
      <c r="A255" s="442" t="s">
        <v>258</v>
      </c>
      <c r="B255" s="417" t="s">
        <v>222</v>
      </c>
      <c r="C255" s="423" t="s">
        <v>264</v>
      </c>
    </row>
    <row r="256" spans="1:5" ht="36" customHeight="1">
      <c r="A256" s="442" t="s">
        <v>258</v>
      </c>
      <c r="B256" s="439" t="s">
        <v>228</v>
      </c>
      <c r="C256" s="412" t="s">
        <v>265</v>
      </c>
    </row>
    <row r="257" spans="1:4" ht="38.25" customHeight="1">
      <c r="A257" s="442" t="s">
        <v>258</v>
      </c>
      <c r="B257" s="439" t="s">
        <v>230</v>
      </c>
      <c r="C257" s="412" t="s">
        <v>231</v>
      </c>
      <c r="D257" s="444"/>
    </row>
    <row r="258" spans="1:4" s="445" customFormat="1" ht="51.75" customHeight="1">
      <c r="A258" s="442" t="s">
        <v>258</v>
      </c>
      <c r="B258" s="440" t="s">
        <v>232</v>
      </c>
      <c r="C258" s="412" t="s">
        <v>233</v>
      </c>
    </row>
    <row r="259" spans="1:4" s="445" customFormat="1" ht="53.25" customHeight="1">
      <c r="A259" s="442" t="s">
        <v>258</v>
      </c>
      <c r="B259" s="440" t="s">
        <v>234</v>
      </c>
      <c r="C259" s="412" t="s">
        <v>266</v>
      </c>
    </row>
    <row r="260" spans="1:4" ht="62.25" customHeight="1">
      <c r="A260" s="442" t="s">
        <v>258</v>
      </c>
      <c r="B260" s="437" t="s">
        <v>267</v>
      </c>
      <c r="C260" s="423" t="s">
        <v>268</v>
      </c>
    </row>
    <row r="261" spans="1:4" ht="69" customHeight="1">
      <c r="A261" s="442" t="s">
        <v>258</v>
      </c>
      <c r="B261" s="416" t="s">
        <v>269</v>
      </c>
      <c r="C261" s="412" t="s">
        <v>270</v>
      </c>
    </row>
    <row r="262" spans="1:4" ht="46.5" customHeight="1">
      <c r="A262" s="442" t="s">
        <v>258</v>
      </c>
      <c r="B262" s="414" t="s">
        <v>584</v>
      </c>
      <c r="C262" s="423" t="s">
        <v>205</v>
      </c>
    </row>
    <row r="263" spans="1:4" ht="66.75" customHeight="1">
      <c r="A263" s="407">
        <v>177</v>
      </c>
      <c r="B263" s="408"/>
      <c r="C263" s="438" t="s">
        <v>271</v>
      </c>
      <c r="D263" s="444"/>
    </row>
    <row r="264" spans="1:4" ht="45.75" customHeight="1">
      <c r="A264" s="446" t="s">
        <v>272</v>
      </c>
      <c r="B264" s="414" t="s">
        <v>584</v>
      </c>
      <c r="C264" s="423" t="s">
        <v>205</v>
      </c>
    </row>
    <row r="265" spans="1:4" ht="42" customHeight="1">
      <c r="A265" s="446" t="s">
        <v>272</v>
      </c>
      <c r="B265" s="414" t="s">
        <v>228</v>
      </c>
      <c r="C265" s="423" t="s">
        <v>273</v>
      </c>
    </row>
    <row r="266" spans="1:4" ht="65.25" customHeight="1">
      <c r="A266" s="446" t="s">
        <v>272</v>
      </c>
      <c r="B266" s="414" t="s">
        <v>274</v>
      </c>
      <c r="C266" s="412" t="s">
        <v>275</v>
      </c>
    </row>
    <row r="267" spans="1:4" ht="43.5" customHeight="1">
      <c r="A267" s="407">
        <v>188</v>
      </c>
      <c r="B267" s="408"/>
      <c r="C267" s="438" t="s">
        <v>276</v>
      </c>
    </row>
    <row r="268" spans="1:4" ht="53.25" customHeight="1">
      <c r="A268" s="447">
        <v>188</v>
      </c>
      <c r="B268" s="416" t="s">
        <v>252</v>
      </c>
      <c r="C268" s="412" t="s">
        <v>277</v>
      </c>
    </row>
    <row r="269" spans="1:4" ht="43.5" customHeight="1">
      <c r="A269" s="447">
        <v>188</v>
      </c>
      <c r="B269" s="416" t="s">
        <v>254</v>
      </c>
      <c r="C269" s="412" t="s">
        <v>278</v>
      </c>
    </row>
    <row r="270" spans="1:4" ht="72" customHeight="1">
      <c r="A270" s="447">
        <v>188</v>
      </c>
      <c r="B270" s="416" t="s">
        <v>269</v>
      </c>
      <c r="C270" s="412" t="s">
        <v>279</v>
      </c>
    </row>
    <row r="271" spans="1:4" ht="47.25" customHeight="1">
      <c r="A271" s="447">
        <v>188</v>
      </c>
      <c r="B271" s="414" t="s">
        <v>584</v>
      </c>
      <c r="C271" s="423" t="s">
        <v>238</v>
      </c>
    </row>
    <row r="272" spans="1:4" ht="60.75" customHeight="1">
      <c r="A272" s="407">
        <v>188</v>
      </c>
      <c r="B272" s="448"/>
      <c r="C272" s="449" t="s">
        <v>280</v>
      </c>
    </row>
    <row r="273" spans="1:5" ht="53.25" customHeight="1">
      <c r="A273" s="447">
        <v>188</v>
      </c>
      <c r="B273" s="416" t="s">
        <v>252</v>
      </c>
      <c r="C273" s="412" t="s">
        <v>277</v>
      </c>
    </row>
    <row r="274" spans="1:5" ht="42" customHeight="1">
      <c r="A274" s="447">
        <v>188</v>
      </c>
      <c r="B274" s="416" t="s">
        <v>254</v>
      </c>
      <c r="C274" s="412" t="s">
        <v>278</v>
      </c>
    </row>
    <row r="275" spans="1:5" ht="71.25" customHeight="1">
      <c r="A275" s="447">
        <v>188</v>
      </c>
      <c r="B275" s="416" t="s">
        <v>269</v>
      </c>
      <c r="C275" s="412" t="s">
        <v>279</v>
      </c>
    </row>
    <row r="276" spans="1:5" ht="44.25" customHeight="1">
      <c r="A276" s="447">
        <v>188</v>
      </c>
      <c r="B276" s="414" t="s">
        <v>584</v>
      </c>
      <c r="C276" s="423" t="s">
        <v>205</v>
      </c>
    </row>
    <row r="277" spans="1:5" ht="44.25" customHeight="1">
      <c r="A277" s="407">
        <v>192</v>
      </c>
      <c r="B277" s="408"/>
      <c r="C277" s="449" t="s">
        <v>281</v>
      </c>
    </row>
    <row r="278" spans="1:5" ht="44.25" customHeight="1">
      <c r="A278" s="450">
        <v>192</v>
      </c>
      <c r="B278" s="416" t="s">
        <v>578</v>
      </c>
      <c r="C278" s="412" t="s">
        <v>282</v>
      </c>
    </row>
    <row r="279" spans="1:5" ht="78.75" customHeight="1">
      <c r="A279" s="407" t="s">
        <v>450</v>
      </c>
      <c r="B279" s="408"/>
      <c r="C279" s="409" t="s">
        <v>283</v>
      </c>
    </row>
    <row r="280" spans="1:5" ht="37.5" customHeight="1">
      <c r="A280" s="447">
        <v>321</v>
      </c>
      <c r="B280" s="417" t="s">
        <v>230</v>
      </c>
      <c r="C280" s="412" t="s">
        <v>284</v>
      </c>
    </row>
    <row r="281" spans="1:5" ht="42" customHeight="1">
      <c r="A281" s="447">
        <v>321</v>
      </c>
      <c r="B281" s="417" t="s">
        <v>584</v>
      </c>
      <c r="C281" s="412" t="s">
        <v>282</v>
      </c>
    </row>
    <row r="282" spans="1:5" ht="60.75" customHeight="1">
      <c r="A282" s="407">
        <v>322</v>
      </c>
      <c r="B282" s="408"/>
      <c r="C282" s="409" t="s">
        <v>285</v>
      </c>
    </row>
    <row r="283" spans="1:5" ht="51.75" customHeight="1">
      <c r="A283" s="447">
        <v>322</v>
      </c>
      <c r="B283" s="416" t="s">
        <v>631</v>
      </c>
      <c r="C283" s="412" t="s">
        <v>286</v>
      </c>
    </row>
    <row r="284" spans="1:5" ht="36" customHeight="1">
      <c r="A284" s="407">
        <v>498</v>
      </c>
      <c r="B284" s="408"/>
      <c r="C284" s="409" t="s">
        <v>287</v>
      </c>
    </row>
    <row r="285" spans="1:5" ht="43.5" customHeight="1">
      <c r="A285" s="450">
        <v>498</v>
      </c>
      <c r="B285" s="437" t="s">
        <v>220</v>
      </c>
      <c r="C285" s="423" t="s">
        <v>263</v>
      </c>
    </row>
    <row r="286" spans="1:5" ht="50.25" customHeight="1">
      <c r="A286" s="450">
        <v>498</v>
      </c>
      <c r="B286" s="437" t="s">
        <v>222</v>
      </c>
      <c r="C286" s="423" t="s">
        <v>264</v>
      </c>
    </row>
    <row r="287" spans="1:5" ht="31.5">
      <c r="A287" s="450">
        <v>498</v>
      </c>
      <c r="B287" s="437" t="s">
        <v>230</v>
      </c>
      <c r="C287" s="423" t="s">
        <v>231</v>
      </c>
    </row>
    <row r="288" spans="1:5" ht="47.25">
      <c r="A288" s="451">
        <v>498</v>
      </c>
      <c r="B288" s="440" t="s">
        <v>234</v>
      </c>
      <c r="C288" s="412" t="s">
        <v>266</v>
      </c>
      <c r="D288" s="443"/>
      <c r="E288" s="443"/>
    </row>
    <row r="289" spans="1:5" ht="31.5">
      <c r="A289" s="451">
        <v>498</v>
      </c>
      <c r="B289" s="440" t="s">
        <v>288</v>
      </c>
      <c r="C289" s="423" t="s">
        <v>289</v>
      </c>
      <c r="D289" s="443"/>
      <c r="E289" s="443"/>
    </row>
    <row r="290" spans="1:5" ht="31.5">
      <c r="A290" s="450">
        <v>498</v>
      </c>
      <c r="B290" s="437" t="s">
        <v>584</v>
      </c>
      <c r="C290" s="423" t="s">
        <v>205</v>
      </c>
    </row>
    <row r="291" spans="1:5" ht="84" customHeight="1">
      <c r="A291" s="561" t="s">
        <v>290</v>
      </c>
      <c r="B291" s="562"/>
      <c r="C291" s="563"/>
    </row>
    <row r="292" spans="1:5" ht="31.5">
      <c r="A292" s="452" t="s">
        <v>291</v>
      </c>
      <c r="B292" s="418"/>
      <c r="C292" s="409" t="s">
        <v>292</v>
      </c>
    </row>
    <row r="293" spans="1:5" ht="31.5">
      <c r="A293" s="410" t="s">
        <v>291</v>
      </c>
      <c r="B293" s="439" t="s">
        <v>578</v>
      </c>
      <c r="C293" s="412" t="s">
        <v>293</v>
      </c>
    </row>
    <row r="294" spans="1:5" ht="31.5">
      <c r="A294" s="452" t="s">
        <v>294</v>
      </c>
      <c r="B294" s="439"/>
      <c r="C294" s="409" t="s">
        <v>295</v>
      </c>
    </row>
    <row r="295" spans="1:5" ht="63">
      <c r="A295" s="410" t="s">
        <v>294</v>
      </c>
      <c r="B295" s="439" t="s">
        <v>296</v>
      </c>
      <c r="C295" s="412" t="s">
        <v>297</v>
      </c>
    </row>
    <row r="296" spans="1:5" ht="47.25">
      <c r="A296" s="407">
        <v>170</v>
      </c>
      <c r="B296" s="408"/>
      <c r="C296" s="438" t="s">
        <v>298</v>
      </c>
    </row>
    <row r="297" spans="1:5" ht="94.5">
      <c r="A297" s="453" t="s">
        <v>299</v>
      </c>
      <c r="B297" s="414" t="s">
        <v>300</v>
      </c>
      <c r="C297" s="423" t="s">
        <v>301</v>
      </c>
    </row>
    <row r="298" spans="1:5" ht="189">
      <c r="A298" s="415">
        <v>170</v>
      </c>
      <c r="B298" s="414" t="s">
        <v>302</v>
      </c>
      <c r="C298" s="412" t="s">
        <v>303</v>
      </c>
    </row>
    <row r="299" spans="1:5" ht="31.5">
      <c r="A299" s="415" t="s">
        <v>299</v>
      </c>
      <c r="B299" s="417" t="s">
        <v>578</v>
      </c>
      <c r="C299" s="412" t="s">
        <v>579</v>
      </c>
    </row>
    <row r="300" spans="1:5" ht="31.5">
      <c r="A300" s="407" t="s">
        <v>995</v>
      </c>
      <c r="B300" s="408"/>
      <c r="C300" s="438" t="s">
        <v>304</v>
      </c>
    </row>
    <row r="301" spans="1:5" ht="31.5">
      <c r="A301" s="415" t="s">
        <v>995</v>
      </c>
      <c r="B301" s="417" t="s">
        <v>578</v>
      </c>
      <c r="C301" s="454" t="s">
        <v>579</v>
      </c>
    </row>
    <row r="302" spans="1:5" ht="47.25">
      <c r="A302" s="407" t="s">
        <v>305</v>
      </c>
      <c r="B302" s="408"/>
      <c r="C302" s="438" t="s">
        <v>306</v>
      </c>
    </row>
    <row r="303" spans="1:5" ht="31.5">
      <c r="A303" s="410" t="s">
        <v>305</v>
      </c>
      <c r="B303" s="411" t="s">
        <v>307</v>
      </c>
      <c r="C303" s="412" t="s">
        <v>308</v>
      </c>
    </row>
    <row r="304" spans="1:5" ht="31.5">
      <c r="A304" s="415" t="s">
        <v>305</v>
      </c>
      <c r="B304" s="416" t="s">
        <v>250</v>
      </c>
      <c r="C304" s="412" t="s">
        <v>309</v>
      </c>
    </row>
    <row r="305" spans="1:3" ht="31.5">
      <c r="A305" s="415" t="s">
        <v>305</v>
      </c>
      <c r="B305" s="416" t="s">
        <v>578</v>
      </c>
      <c r="C305" s="412" t="s">
        <v>579</v>
      </c>
    </row>
    <row r="306" spans="1:3" ht="31.5">
      <c r="A306" s="415" t="s">
        <v>305</v>
      </c>
      <c r="B306" s="416" t="s">
        <v>310</v>
      </c>
      <c r="C306" s="412" t="s">
        <v>311</v>
      </c>
    </row>
    <row r="307" spans="1:3" ht="31.5">
      <c r="A307" s="407" t="s">
        <v>1025</v>
      </c>
      <c r="B307" s="408"/>
      <c r="C307" s="438" t="s">
        <v>312</v>
      </c>
    </row>
    <row r="308" spans="1:3" ht="31.5">
      <c r="A308" s="415" t="s">
        <v>1025</v>
      </c>
      <c r="B308" s="417" t="s">
        <v>578</v>
      </c>
      <c r="C308" s="412" t="s">
        <v>579</v>
      </c>
    </row>
    <row r="309" spans="1:3" ht="31.5">
      <c r="A309" s="455" t="s">
        <v>313</v>
      </c>
      <c r="B309" s="417"/>
      <c r="C309" s="456" t="s">
        <v>314</v>
      </c>
    </row>
    <row r="310" spans="1:3" ht="63">
      <c r="A310" s="415" t="s">
        <v>313</v>
      </c>
      <c r="B310" s="417" t="s">
        <v>296</v>
      </c>
      <c r="C310" s="412" t="s">
        <v>315</v>
      </c>
    </row>
    <row r="311" spans="1:3" ht="35.25" customHeight="1">
      <c r="A311" s="415" t="s">
        <v>313</v>
      </c>
      <c r="B311" s="416" t="s">
        <v>572</v>
      </c>
      <c r="C311" s="412" t="s">
        <v>573</v>
      </c>
    </row>
    <row r="312" spans="1:3" ht="31.5">
      <c r="A312" s="415" t="s">
        <v>313</v>
      </c>
      <c r="B312" s="417" t="s">
        <v>578</v>
      </c>
      <c r="C312" s="412" t="s">
        <v>579</v>
      </c>
    </row>
    <row r="313" spans="1:3" ht="15.75">
      <c r="A313" s="415"/>
      <c r="B313" s="416"/>
      <c r="C313" s="454"/>
    </row>
    <row r="314" spans="1:3" ht="15.75" customHeight="1">
      <c r="A314" s="564" t="s">
        <v>316</v>
      </c>
      <c r="B314" s="565"/>
      <c r="C314" s="566"/>
    </row>
    <row r="315" spans="1:3" ht="12.75" customHeight="1">
      <c r="A315" s="567" t="s">
        <v>317</v>
      </c>
      <c r="B315" s="568"/>
      <c r="C315" s="569"/>
    </row>
    <row r="316" spans="1:3" ht="12.75" customHeight="1">
      <c r="A316" s="553" t="s">
        <v>318</v>
      </c>
      <c r="B316" s="554"/>
      <c r="C316" s="555"/>
    </row>
    <row r="317" spans="1:3" ht="15">
      <c r="A317" s="365"/>
      <c r="B317" s="457"/>
      <c r="C317" s="458"/>
    </row>
    <row r="318" spans="1:3" ht="15">
      <c r="A318" s="365"/>
      <c r="B318" s="457"/>
      <c r="C318" s="458"/>
    </row>
    <row r="319" spans="1:3" ht="15">
      <c r="A319" s="365"/>
      <c r="B319" s="457"/>
      <c r="C319" s="458"/>
    </row>
    <row r="320" spans="1:3" ht="15">
      <c r="A320" s="365"/>
      <c r="B320" s="457"/>
      <c r="C320" s="458"/>
    </row>
    <row r="321" spans="1:3" ht="15">
      <c r="A321" s="365"/>
      <c r="B321" s="457"/>
      <c r="C321" s="458"/>
    </row>
    <row r="322" spans="1:3" ht="15">
      <c r="A322" s="365"/>
      <c r="B322" s="457"/>
      <c r="C322" s="458"/>
    </row>
    <row r="323" spans="1:3" ht="15">
      <c r="A323" s="365"/>
      <c r="B323" s="457"/>
      <c r="C323" s="458"/>
    </row>
  </sheetData>
  <mergeCells count="7">
    <mergeCell ref="A316:C316"/>
    <mergeCell ref="A5:C5"/>
    <mergeCell ref="A7:B7"/>
    <mergeCell ref="A190:C190"/>
    <mergeCell ref="A291:C291"/>
    <mergeCell ref="A314:C314"/>
    <mergeCell ref="A315:C315"/>
  </mergeCells>
  <phoneticPr fontId="0" type="noConversion"/>
  <pageMargins left="0.74803149606299213" right="0.6692913385826772" top="0.59055118110236227" bottom="0.39370078740157483" header="0.27559055118110237" footer="0.19685039370078741"/>
  <pageSetup paperSize="9" scale="74" firstPageNumber="4" orientation="portrait" useFirstPageNumber="1" verticalDpi="180" r:id="rId1"/>
  <headerFooter alignWithMargins="0">
    <oddHeader>&amp;R&amp;P</oddHeader>
  </headerFooter>
  <colBreaks count="1" manualBreakCount="1">
    <brk id="3" max="1048575" man="1"/>
  </colBreaks>
</worksheet>
</file>

<file path=xl/worksheets/sheet10.xml><?xml version="1.0" encoding="utf-8"?>
<worksheet xmlns="http://schemas.openxmlformats.org/spreadsheetml/2006/main" xmlns:r="http://schemas.openxmlformats.org/officeDocument/2006/relationships">
  <sheetPr>
    <pageSetUpPr fitToPage="1"/>
  </sheetPr>
  <dimension ref="A1:G31"/>
  <sheetViews>
    <sheetView workbookViewId="0">
      <selection activeCell="I5" sqref="I5"/>
    </sheetView>
  </sheetViews>
  <sheetFormatPr defaultRowHeight="15"/>
  <cols>
    <col min="1" max="1" width="63.7109375" style="31" customWidth="1"/>
    <col min="2" max="2" width="11.140625" style="31" customWidth="1"/>
    <col min="3" max="3" width="7.140625" style="31" customWidth="1"/>
    <col min="4" max="4" width="13.140625" style="31" customWidth="1"/>
    <col min="5" max="16384" width="9.140625" style="31"/>
  </cols>
  <sheetData>
    <row r="1" spans="1:7" ht="15.75">
      <c r="A1" s="112"/>
      <c r="B1" s="12"/>
      <c r="C1" s="12"/>
      <c r="D1" s="12" t="s">
        <v>481</v>
      </c>
    </row>
    <row r="2" spans="1:7" ht="15.75">
      <c r="A2" s="113"/>
      <c r="B2" s="12"/>
      <c r="C2" s="12"/>
      <c r="D2" s="12" t="s">
        <v>1088</v>
      </c>
    </row>
    <row r="3" spans="1:7" ht="15.75">
      <c r="A3" s="114"/>
      <c r="B3" s="614" t="s">
        <v>39</v>
      </c>
      <c r="C3" s="615"/>
      <c r="D3" s="615"/>
    </row>
    <row r="4" spans="1:7" ht="15.75">
      <c r="A4" s="114"/>
      <c r="B4" s="115"/>
      <c r="C4" s="115"/>
      <c r="D4" s="115"/>
    </row>
    <row r="5" spans="1:7" ht="82.5" customHeight="1">
      <c r="A5" s="579" t="s">
        <v>20</v>
      </c>
      <c r="B5" s="617"/>
      <c r="C5" s="617"/>
      <c r="D5" s="617"/>
      <c r="E5" s="13"/>
      <c r="F5" s="13"/>
      <c r="G5" s="13"/>
    </row>
    <row r="6" spans="1:7" ht="15.75" thickBot="1">
      <c r="A6" s="116"/>
      <c r="B6" s="116"/>
      <c r="C6" s="116"/>
      <c r="D6" s="1" t="s">
        <v>1077</v>
      </c>
    </row>
    <row r="7" spans="1:7" ht="26.25" thickBot="1">
      <c r="A7" s="117" t="s">
        <v>1076</v>
      </c>
      <c r="B7" s="118" t="s">
        <v>1075</v>
      </c>
      <c r="C7" s="119" t="s">
        <v>1074</v>
      </c>
      <c r="D7" s="118" t="s">
        <v>1217</v>
      </c>
    </row>
    <row r="8" spans="1:7" ht="15.75" thickBot="1">
      <c r="A8" s="120">
        <v>1</v>
      </c>
      <c r="B8" s="121">
        <v>2</v>
      </c>
      <c r="C8" s="121">
        <v>3</v>
      </c>
      <c r="D8" s="121">
        <v>4</v>
      </c>
    </row>
    <row r="9" spans="1:7" ht="24">
      <c r="A9" s="122" t="s">
        <v>1164</v>
      </c>
      <c r="B9" s="123" t="s">
        <v>1073</v>
      </c>
      <c r="C9" s="124" t="s">
        <v>982</v>
      </c>
      <c r="D9" s="125">
        <v>3960.7</v>
      </c>
    </row>
    <row r="10" spans="1:7" ht="31.5">
      <c r="A10" s="126" t="s">
        <v>1165</v>
      </c>
      <c r="B10" s="127" t="s">
        <v>1072</v>
      </c>
      <c r="C10" s="128" t="s">
        <v>982</v>
      </c>
      <c r="D10" s="129">
        <v>464.3</v>
      </c>
    </row>
    <row r="11" spans="1:7" ht="45">
      <c r="A11" s="130" t="s">
        <v>1210</v>
      </c>
      <c r="B11" s="131" t="s">
        <v>1078</v>
      </c>
      <c r="C11" s="132" t="s">
        <v>982</v>
      </c>
      <c r="D11" s="133">
        <v>464.3</v>
      </c>
    </row>
    <row r="12" spans="1:7" ht="22.5">
      <c r="A12" s="130" t="s">
        <v>990</v>
      </c>
      <c r="B12" s="131" t="s">
        <v>1078</v>
      </c>
      <c r="C12" s="132" t="s">
        <v>989</v>
      </c>
      <c r="D12" s="133">
        <v>464.3</v>
      </c>
    </row>
    <row r="13" spans="1:7">
      <c r="A13" s="130" t="s">
        <v>986</v>
      </c>
      <c r="B13" s="131" t="s">
        <v>1078</v>
      </c>
      <c r="C13" s="132" t="s">
        <v>985</v>
      </c>
      <c r="D13" s="133">
        <v>464.3</v>
      </c>
    </row>
    <row r="14" spans="1:7" ht="31.5">
      <c r="A14" s="126" t="s">
        <v>1211</v>
      </c>
      <c r="B14" s="127" t="s">
        <v>1080</v>
      </c>
      <c r="C14" s="128" t="s">
        <v>982</v>
      </c>
      <c r="D14" s="129">
        <v>3496.4</v>
      </c>
    </row>
    <row r="15" spans="1:7" ht="45">
      <c r="A15" s="130" t="s">
        <v>1212</v>
      </c>
      <c r="B15" s="131" t="s">
        <v>1081</v>
      </c>
      <c r="C15" s="132" t="s">
        <v>982</v>
      </c>
      <c r="D15" s="133">
        <v>3496.4</v>
      </c>
    </row>
    <row r="16" spans="1:7" ht="22.5">
      <c r="A16" s="130" t="s">
        <v>990</v>
      </c>
      <c r="B16" s="131" t="s">
        <v>1081</v>
      </c>
      <c r="C16" s="132" t="s">
        <v>989</v>
      </c>
      <c r="D16" s="133">
        <v>3496.4</v>
      </c>
    </row>
    <row r="17" spans="1:4">
      <c r="A17" s="130" t="s">
        <v>986</v>
      </c>
      <c r="B17" s="131" t="s">
        <v>1081</v>
      </c>
      <c r="C17" s="132" t="s">
        <v>985</v>
      </c>
      <c r="D17" s="133">
        <v>3496.4</v>
      </c>
    </row>
    <row r="18" spans="1:4" ht="24">
      <c r="A18" s="134" t="s">
        <v>1167</v>
      </c>
      <c r="B18" s="135" t="s">
        <v>1070</v>
      </c>
      <c r="C18" s="136" t="s">
        <v>982</v>
      </c>
      <c r="D18" s="137">
        <v>11.8</v>
      </c>
    </row>
    <row r="19" spans="1:4" ht="31.5">
      <c r="A19" s="126" t="s">
        <v>1171</v>
      </c>
      <c r="B19" s="127" t="s">
        <v>1066</v>
      </c>
      <c r="C19" s="128" t="s">
        <v>982</v>
      </c>
      <c r="D19" s="129">
        <v>11.8</v>
      </c>
    </row>
    <row r="20" spans="1:4" ht="45">
      <c r="A20" s="130" t="s">
        <v>1213</v>
      </c>
      <c r="B20" s="131" t="s">
        <v>1083</v>
      </c>
      <c r="C20" s="132" t="s">
        <v>982</v>
      </c>
      <c r="D20" s="133">
        <v>11.8</v>
      </c>
    </row>
    <row r="21" spans="1:4" ht="22.5">
      <c r="A21" s="130" t="s">
        <v>990</v>
      </c>
      <c r="B21" s="131" t="s">
        <v>1083</v>
      </c>
      <c r="C21" s="132" t="s">
        <v>989</v>
      </c>
      <c r="D21" s="133">
        <v>11.8</v>
      </c>
    </row>
    <row r="22" spans="1:4">
      <c r="A22" s="130" t="s">
        <v>988</v>
      </c>
      <c r="B22" s="131" t="s">
        <v>1083</v>
      </c>
      <c r="C22" s="132" t="s">
        <v>987</v>
      </c>
      <c r="D22" s="133">
        <v>11.8</v>
      </c>
    </row>
    <row r="23" spans="1:4">
      <c r="A23" s="134" t="s">
        <v>1214</v>
      </c>
      <c r="B23" s="135" t="s">
        <v>1084</v>
      </c>
      <c r="C23" s="136" t="s">
        <v>982</v>
      </c>
      <c r="D23" s="137">
        <v>122.69</v>
      </c>
    </row>
    <row r="24" spans="1:4">
      <c r="A24" s="126" t="s">
        <v>1215</v>
      </c>
      <c r="B24" s="127" t="s">
        <v>1085</v>
      </c>
      <c r="C24" s="128" t="s">
        <v>982</v>
      </c>
      <c r="D24" s="129">
        <v>122.69</v>
      </c>
    </row>
    <row r="25" spans="1:4" ht="45">
      <c r="A25" s="130" t="s">
        <v>1216</v>
      </c>
      <c r="B25" s="131" t="s">
        <v>1086</v>
      </c>
      <c r="C25" s="132" t="s">
        <v>982</v>
      </c>
      <c r="D25" s="133">
        <v>122.69</v>
      </c>
    </row>
    <row r="26" spans="1:4">
      <c r="A26" s="130" t="s">
        <v>1002</v>
      </c>
      <c r="B26" s="131" t="s">
        <v>1086</v>
      </c>
      <c r="C26" s="132" t="s">
        <v>1001</v>
      </c>
      <c r="D26" s="133">
        <v>72.69</v>
      </c>
    </row>
    <row r="27" spans="1:4" ht="22.5">
      <c r="A27" s="130" t="s">
        <v>1000</v>
      </c>
      <c r="B27" s="131" t="s">
        <v>1086</v>
      </c>
      <c r="C27" s="132" t="s">
        <v>999</v>
      </c>
      <c r="D27" s="133">
        <v>72.69</v>
      </c>
    </row>
    <row r="28" spans="1:4" ht="22.5">
      <c r="A28" s="130" t="s">
        <v>990</v>
      </c>
      <c r="B28" s="131" t="s">
        <v>1086</v>
      </c>
      <c r="C28" s="132" t="s">
        <v>989</v>
      </c>
      <c r="D28" s="133">
        <v>50</v>
      </c>
    </row>
    <row r="29" spans="1:4" ht="15.75" thickBot="1">
      <c r="A29" s="138" t="s">
        <v>986</v>
      </c>
      <c r="B29" s="139" t="s">
        <v>1086</v>
      </c>
      <c r="C29" s="140" t="s">
        <v>985</v>
      </c>
      <c r="D29" s="141">
        <v>50</v>
      </c>
    </row>
    <row r="30" spans="1:4" ht="15.75" thickBot="1">
      <c r="A30" s="142" t="s">
        <v>983</v>
      </c>
      <c r="B30" s="143"/>
      <c r="C30" s="143"/>
      <c r="D30" s="144">
        <v>4095.19</v>
      </c>
    </row>
    <row r="31" spans="1:4">
      <c r="A31" s="112"/>
      <c r="B31" s="112"/>
      <c r="C31" s="112"/>
      <c r="D31" s="112"/>
    </row>
  </sheetData>
  <mergeCells count="2">
    <mergeCell ref="A5:D5"/>
    <mergeCell ref="B3:D3"/>
  </mergeCells>
  <phoneticPr fontId="0" type="noConversion"/>
  <pageMargins left="0.78740157480314965" right="0.39370078740157483" top="0.78740157480314965" bottom="0.78740157480314965" header="0.31496062992125984" footer="0.31496062992125984"/>
  <pageSetup paperSize="9" scale="94" firstPageNumber="88" orientation="portrait" useFirstPageNumber="1" r:id="rId1"/>
  <headerFooter>
    <oddHeader>&amp;R88</oddHeader>
  </headerFooter>
</worksheet>
</file>

<file path=xl/worksheets/sheet11.xml><?xml version="1.0" encoding="utf-8"?>
<worksheet xmlns="http://schemas.openxmlformats.org/spreadsheetml/2006/main" xmlns:r="http://schemas.openxmlformats.org/officeDocument/2006/relationships">
  <sheetPr>
    <outlinePr summaryBelow="0"/>
    <pageSetUpPr fitToPage="1"/>
  </sheetPr>
  <dimension ref="A1:V1279"/>
  <sheetViews>
    <sheetView showGridLines="0" workbookViewId="0">
      <selection activeCell="H6" sqref="H6"/>
    </sheetView>
  </sheetViews>
  <sheetFormatPr defaultRowHeight="12.75"/>
  <cols>
    <col min="1" max="1" width="72.85546875" style="182" customWidth="1"/>
    <col min="2" max="2" width="12.140625" style="182" customWidth="1"/>
    <col min="3" max="3" width="6.42578125" style="182" customWidth="1"/>
    <col min="4" max="4" width="6.7109375" style="182" customWidth="1"/>
    <col min="5" max="5" width="7.140625" style="182" customWidth="1"/>
    <col min="6" max="6" width="6.28515625" style="182" customWidth="1"/>
    <col min="7" max="7" width="14.85546875" style="182" customWidth="1"/>
    <col min="8" max="16384" width="9.140625" style="182"/>
  </cols>
  <sheetData>
    <row r="1" spans="1:22" ht="15" customHeight="1">
      <c r="D1" s="618" t="s">
        <v>19</v>
      </c>
      <c r="E1" s="618"/>
      <c r="F1" s="618"/>
      <c r="G1" s="618"/>
      <c r="H1" s="2"/>
      <c r="I1" s="2"/>
      <c r="J1" s="2"/>
    </row>
    <row r="2" spans="1:22" ht="14.25" customHeight="1">
      <c r="D2" s="618" t="s">
        <v>1088</v>
      </c>
      <c r="E2" s="618"/>
      <c r="F2" s="618"/>
      <c r="G2" s="618"/>
      <c r="H2" s="2"/>
      <c r="I2" s="2"/>
      <c r="J2" s="2"/>
    </row>
    <row r="3" spans="1:22" ht="14.25" customHeight="1">
      <c r="D3" s="552"/>
      <c r="E3" s="614" t="s">
        <v>39</v>
      </c>
      <c r="F3" s="615"/>
      <c r="G3" s="615"/>
      <c r="H3" s="2"/>
      <c r="I3" s="2"/>
      <c r="J3" s="2"/>
    </row>
    <row r="4" spans="1:22" ht="40.5" customHeight="1">
      <c r="A4" s="579" t="s">
        <v>472</v>
      </c>
      <c r="B4" s="579"/>
      <c r="C4" s="579"/>
      <c r="D4" s="579"/>
      <c r="E4" s="579"/>
      <c r="F4" s="579"/>
      <c r="G4" s="579"/>
      <c r="H4" s="240"/>
      <c r="I4" s="240"/>
      <c r="J4" s="240"/>
      <c r="K4" s="240"/>
      <c r="L4" s="240"/>
      <c r="M4" s="240"/>
      <c r="N4" s="1"/>
      <c r="O4" s="1"/>
      <c r="P4" s="30"/>
      <c r="Q4" s="30"/>
      <c r="R4" s="30"/>
      <c r="S4" s="30"/>
      <c r="T4" s="30"/>
      <c r="U4" s="30"/>
      <c r="V4" s="30"/>
    </row>
    <row r="5" spans="1:22" ht="12.75" customHeight="1" thickBot="1">
      <c r="A5" s="3"/>
      <c r="B5" s="3"/>
      <c r="C5" s="3"/>
      <c r="D5" s="3"/>
      <c r="E5" s="1"/>
      <c r="F5" s="1" t="s">
        <v>1077</v>
      </c>
      <c r="G5" s="1"/>
    </row>
    <row r="6" spans="1:22" ht="36" customHeight="1" thickBot="1">
      <c r="A6" s="4" t="s">
        <v>1076</v>
      </c>
      <c r="B6" s="5" t="s">
        <v>1075</v>
      </c>
      <c r="C6" s="5" t="s">
        <v>1219</v>
      </c>
      <c r="D6" s="5" t="s">
        <v>1220</v>
      </c>
      <c r="E6" s="5" t="s">
        <v>1074</v>
      </c>
      <c r="F6" s="6" t="s">
        <v>473</v>
      </c>
      <c r="G6" s="241" t="s">
        <v>474</v>
      </c>
    </row>
    <row r="7" spans="1:22" ht="13.5" customHeight="1">
      <c r="A7" s="154" t="s">
        <v>1325</v>
      </c>
      <c r="B7" s="242" t="s">
        <v>1073</v>
      </c>
      <c r="C7" s="155" t="s">
        <v>982</v>
      </c>
      <c r="D7" s="243" t="s">
        <v>982</v>
      </c>
      <c r="E7" s="157" t="s">
        <v>982</v>
      </c>
      <c r="F7" s="244" t="s">
        <v>982</v>
      </c>
      <c r="G7" s="245">
        <v>1373911.3</v>
      </c>
    </row>
    <row r="8" spans="1:22" ht="22.5" customHeight="1">
      <c r="A8" s="9" t="s">
        <v>864</v>
      </c>
      <c r="B8" s="246" t="s">
        <v>1072</v>
      </c>
      <c r="C8" s="167" t="s">
        <v>982</v>
      </c>
      <c r="D8" s="247" t="s">
        <v>982</v>
      </c>
      <c r="E8" s="169" t="s">
        <v>982</v>
      </c>
      <c r="F8" s="248" t="s">
        <v>982</v>
      </c>
      <c r="G8" s="249">
        <v>1309430.6000000001</v>
      </c>
    </row>
    <row r="9" spans="1:22" ht="33.75" customHeight="1">
      <c r="A9" s="9" t="s">
        <v>865</v>
      </c>
      <c r="B9" s="246" t="s">
        <v>866</v>
      </c>
      <c r="C9" s="167" t="s">
        <v>982</v>
      </c>
      <c r="D9" s="247" t="s">
        <v>982</v>
      </c>
      <c r="E9" s="169" t="s">
        <v>982</v>
      </c>
      <c r="F9" s="248" t="s">
        <v>982</v>
      </c>
      <c r="G9" s="249">
        <v>137725</v>
      </c>
    </row>
    <row r="10" spans="1:22" ht="13.5" customHeight="1">
      <c r="A10" s="9" t="s">
        <v>992</v>
      </c>
      <c r="B10" s="246" t="s">
        <v>866</v>
      </c>
      <c r="C10" s="167">
        <v>7</v>
      </c>
      <c r="D10" s="247" t="s">
        <v>982</v>
      </c>
      <c r="E10" s="169" t="s">
        <v>982</v>
      </c>
      <c r="F10" s="248" t="s">
        <v>982</v>
      </c>
      <c r="G10" s="249">
        <v>137725</v>
      </c>
    </row>
    <row r="11" spans="1:22" ht="13.5" customHeight="1">
      <c r="A11" s="9" t="s">
        <v>1079</v>
      </c>
      <c r="B11" s="246" t="s">
        <v>866</v>
      </c>
      <c r="C11" s="167">
        <v>7</v>
      </c>
      <c r="D11" s="247">
        <v>1</v>
      </c>
      <c r="E11" s="169" t="s">
        <v>982</v>
      </c>
      <c r="F11" s="248" t="s">
        <v>982</v>
      </c>
      <c r="G11" s="249">
        <v>137725</v>
      </c>
    </row>
    <row r="12" spans="1:22" ht="22.5" customHeight="1">
      <c r="A12" s="9" t="s">
        <v>990</v>
      </c>
      <c r="B12" s="246" t="s">
        <v>866</v>
      </c>
      <c r="C12" s="167">
        <v>7</v>
      </c>
      <c r="D12" s="247">
        <v>1</v>
      </c>
      <c r="E12" s="169" t="s">
        <v>989</v>
      </c>
      <c r="F12" s="248" t="s">
        <v>982</v>
      </c>
      <c r="G12" s="249">
        <v>137725</v>
      </c>
    </row>
    <row r="13" spans="1:22" ht="13.5" customHeight="1">
      <c r="A13" s="9" t="s">
        <v>988</v>
      </c>
      <c r="B13" s="246" t="s">
        <v>866</v>
      </c>
      <c r="C13" s="167">
        <v>7</v>
      </c>
      <c r="D13" s="247">
        <v>1</v>
      </c>
      <c r="E13" s="169" t="s">
        <v>987</v>
      </c>
      <c r="F13" s="248" t="s">
        <v>982</v>
      </c>
      <c r="G13" s="249">
        <v>38719</v>
      </c>
    </row>
    <row r="14" spans="1:22" ht="33.75" customHeight="1">
      <c r="A14" s="9" t="s">
        <v>475</v>
      </c>
      <c r="B14" s="246" t="s">
        <v>866</v>
      </c>
      <c r="C14" s="167">
        <v>7</v>
      </c>
      <c r="D14" s="247">
        <v>1</v>
      </c>
      <c r="E14" s="169" t="s">
        <v>467</v>
      </c>
      <c r="F14" s="248" t="s">
        <v>982</v>
      </c>
      <c r="G14" s="249">
        <v>35559</v>
      </c>
    </row>
    <row r="15" spans="1:22" ht="13.5" customHeight="1">
      <c r="A15" s="9" t="s">
        <v>461</v>
      </c>
      <c r="B15" s="246" t="s">
        <v>866</v>
      </c>
      <c r="C15" s="167">
        <v>7</v>
      </c>
      <c r="D15" s="247">
        <v>1</v>
      </c>
      <c r="E15" s="169" t="s">
        <v>467</v>
      </c>
      <c r="F15" s="248">
        <v>231</v>
      </c>
      <c r="G15" s="249">
        <v>35559</v>
      </c>
    </row>
    <row r="16" spans="1:22" ht="13.5" customHeight="1">
      <c r="A16" s="9" t="s">
        <v>464</v>
      </c>
      <c r="B16" s="246" t="s">
        <v>866</v>
      </c>
      <c r="C16" s="167">
        <v>7</v>
      </c>
      <c r="D16" s="247">
        <v>1</v>
      </c>
      <c r="E16" s="169" t="s">
        <v>465</v>
      </c>
      <c r="F16" s="248" t="s">
        <v>982</v>
      </c>
      <c r="G16" s="249">
        <v>3160</v>
      </c>
    </row>
    <row r="17" spans="1:7" ht="13.5" customHeight="1">
      <c r="A17" s="9" t="s">
        <v>461</v>
      </c>
      <c r="B17" s="246" t="s">
        <v>866</v>
      </c>
      <c r="C17" s="167">
        <v>7</v>
      </c>
      <c r="D17" s="247">
        <v>1</v>
      </c>
      <c r="E17" s="169" t="s">
        <v>465</v>
      </c>
      <c r="F17" s="248">
        <v>231</v>
      </c>
      <c r="G17" s="249">
        <v>3160</v>
      </c>
    </row>
    <row r="18" spans="1:7" ht="13.5" customHeight="1">
      <c r="A18" s="9" t="s">
        <v>986</v>
      </c>
      <c r="B18" s="246" t="s">
        <v>866</v>
      </c>
      <c r="C18" s="167">
        <v>7</v>
      </c>
      <c r="D18" s="247">
        <v>1</v>
      </c>
      <c r="E18" s="169" t="s">
        <v>985</v>
      </c>
      <c r="F18" s="248" t="s">
        <v>982</v>
      </c>
      <c r="G18" s="249">
        <v>99006</v>
      </c>
    </row>
    <row r="19" spans="1:7" ht="33.75" customHeight="1">
      <c r="A19" s="9" t="s">
        <v>476</v>
      </c>
      <c r="B19" s="246" t="s">
        <v>866</v>
      </c>
      <c r="C19" s="167">
        <v>7</v>
      </c>
      <c r="D19" s="247">
        <v>1</v>
      </c>
      <c r="E19" s="169" t="s">
        <v>469</v>
      </c>
      <c r="F19" s="248" t="s">
        <v>982</v>
      </c>
      <c r="G19" s="249">
        <v>88909</v>
      </c>
    </row>
    <row r="20" spans="1:7" ht="13.5" customHeight="1">
      <c r="A20" s="9" t="s">
        <v>461</v>
      </c>
      <c r="B20" s="246" t="s">
        <v>866</v>
      </c>
      <c r="C20" s="167">
        <v>7</v>
      </c>
      <c r="D20" s="247">
        <v>1</v>
      </c>
      <c r="E20" s="169" t="s">
        <v>469</v>
      </c>
      <c r="F20" s="248">
        <v>231</v>
      </c>
      <c r="G20" s="249">
        <v>88909</v>
      </c>
    </row>
    <row r="21" spans="1:7" ht="13.5" customHeight="1">
      <c r="A21" s="9" t="s">
        <v>462</v>
      </c>
      <c r="B21" s="246" t="s">
        <v>866</v>
      </c>
      <c r="C21" s="167">
        <v>7</v>
      </c>
      <c r="D21" s="247">
        <v>1</v>
      </c>
      <c r="E21" s="169" t="s">
        <v>463</v>
      </c>
      <c r="F21" s="248" t="s">
        <v>982</v>
      </c>
      <c r="G21" s="249">
        <v>10097</v>
      </c>
    </row>
    <row r="22" spans="1:7" ht="13.5" customHeight="1">
      <c r="A22" s="9" t="s">
        <v>461</v>
      </c>
      <c r="B22" s="246" t="s">
        <v>866</v>
      </c>
      <c r="C22" s="167">
        <v>7</v>
      </c>
      <c r="D22" s="247">
        <v>1</v>
      </c>
      <c r="E22" s="169" t="s">
        <v>463</v>
      </c>
      <c r="F22" s="248">
        <v>231</v>
      </c>
      <c r="G22" s="249">
        <v>10097</v>
      </c>
    </row>
    <row r="23" spans="1:7" ht="33.75" customHeight="1">
      <c r="A23" s="9" t="s">
        <v>874</v>
      </c>
      <c r="B23" s="246" t="s">
        <v>875</v>
      </c>
      <c r="C23" s="167" t="s">
        <v>982</v>
      </c>
      <c r="D23" s="247" t="s">
        <v>982</v>
      </c>
      <c r="E23" s="169" t="s">
        <v>982</v>
      </c>
      <c r="F23" s="248" t="s">
        <v>982</v>
      </c>
      <c r="G23" s="249">
        <v>59855.3</v>
      </c>
    </row>
    <row r="24" spans="1:7" ht="13.5" customHeight="1">
      <c r="A24" s="9" t="s">
        <v>992</v>
      </c>
      <c r="B24" s="246" t="s">
        <v>875</v>
      </c>
      <c r="C24" s="167">
        <v>7</v>
      </c>
      <c r="D24" s="247" t="s">
        <v>982</v>
      </c>
      <c r="E24" s="169" t="s">
        <v>982</v>
      </c>
      <c r="F24" s="248" t="s">
        <v>982</v>
      </c>
      <c r="G24" s="249">
        <v>59855.3</v>
      </c>
    </row>
    <row r="25" spans="1:7" ht="13.5" customHeight="1">
      <c r="A25" s="9" t="s">
        <v>1055</v>
      </c>
      <c r="B25" s="246" t="s">
        <v>875</v>
      </c>
      <c r="C25" s="167">
        <v>7</v>
      </c>
      <c r="D25" s="247">
        <v>2</v>
      </c>
      <c r="E25" s="169" t="s">
        <v>982</v>
      </c>
      <c r="F25" s="248" t="s">
        <v>982</v>
      </c>
      <c r="G25" s="249">
        <v>59855.3</v>
      </c>
    </row>
    <row r="26" spans="1:7" ht="22.5" customHeight="1">
      <c r="A26" s="9" t="s">
        <v>990</v>
      </c>
      <c r="B26" s="246" t="s">
        <v>875</v>
      </c>
      <c r="C26" s="167">
        <v>7</v>
      </c>
      <c r="D26" s="247">
        <v>2</v>
      </c>
      <c r="E26" s="169" t="s">
        <v>989</v>
      </c>
      <c r="F26" s="248" t="s">
        <v>982</v>
      </c>
      <c r="G26" s="249">
        <v>59855.3</v>
      </c>
    </row>
    <row r="27" spans="1:7" ht="13.5" customHeight="1">
      <c r="A27" s="9" t="s">
        <v>988</v>
      </c>
      <c r="B27" s="246" t="s">
        <v>875</v>
      </c>
      <c r="C27" s="167">
        <v>7</v>
      </c>
      <c r="D27" s="247">
        <v>2</v>
      </c>
      <c r="E27" s="169" t="s">
        <v>987</v>
      </c>
      <c r="F27" s="248" t="s">
        <v>982</v>
      </c>
      <c r="G27" s="249">
        <v>59855.3</v>
      </c>
    </row>
    <row r="28" spans="1:7" ht="33.75" customHeight="1">
      <c r="A28" s="9" t="s">
        <v>475</v>
      </c>
      <c r="B28" s="246" t="s">
        <v>875</v>
      </c>
      <c r="C28" s="167">
        <v>7</v>
      </c>
      <c r="D28" s="247">
        <v>2</v>
      </c>
      <c r="E28" s="169" t="s">
        <v>467</v>
      </c>
      <c r="F28" s="248" t="s">
        <v>982</v>
      </c>
      <c r="G28" s="249">
        <v>44614</v>
      </c>
    </row>
    <row r="29" spans="1:7" ht="13.5" customHeight="1">
      <c r="A29" s="9" t="s">
        <v>461</v>
      </c>
      <c r="B29" s="246" t="s">
        <v>875</v>
      </c>
      <c r="C29" s="167">
        <v>7</v>
      </c>
      <c r="D29" s="247">
        <v>2</v>
      </c>
      <c r="E29" s="169" t="s">
        <v>467</v>
      </c>
      <c r="F29" s="248">
        <v>231</v>
      </c>
      <c r="G29" s="249">
        <v>44614</v>
      </c>
    </row>
    <row r="30" spans="1:7" ht="13.5" customHeight="1">
      <c r="A30" s="9" t="s">
        <v>464</v>
      </c>
      <c r="B30" s="246" t="s">
        <v>875</v>
      </c>
      <c r="C30" s="167">
        <v>7</v>
      </c>
      <c r="D30" s="247">
        <v>2</v>
      </c>
      <c r="E30" s="169" t="s">
        <v>465</v>
      </c>
      <c r="F30" s="248" t="s">
        <v>982</v>
      </c>
      <c r="G30" s="249">
        <v>15241.3</v>
      </c>
    </row>
    <row r="31" spans="1:7" ht="13.5" customHeight="1">
      <c r="A31" s="9" t="s">
        <v>461</v>
      </c>
      <c r="B31" s="246" t="s">
        <v>875</v>
      </c>
      <c r="C31" s="167">
        <v>7</v>
      </c>
      <c r="D31" s="247">
        <v>2</v>
      </c>
      <c r="E31" s="169" t="s">
        <v>465</v>
      </c>
      <c r="F31" s="248">
        <v>231</v>
      </c>
      <c r="G31" s="249">
        <v>15241.3</v>
      </c>
    </row>
    <row r="32" spans="1:7" ht="33.75" customHeight="1">
      <c r="A32" s="9" t="s">
        <v>876</v>
      </c>
      <c r="B32" s="246" t="s">
        <v>877</v>
      </c>
      <c r="C32" s="167" t="s">
        <v>982</v>
      </c>
      <c r="D32" s="247" t="s">
        <v>982</v>
      </c>
      <c r="E32" s="169" t="s">
        <v>982</v>
      </c>
      <c r="F32" s="248" t="s">
        <v>982</v>
      </c>
      <c r="G32" s="249">
        <v>33782.699999999997</v>
      </c>
    </row>
    <row r="33" spans="1:7" ht="13.5" customHeight="1">
      <c r="A33" s="9" t="s">
        <v>992</v>
      </c>
      <c r="B33" s="246" t="s">
        <v>877</v>
      </c>
      <c r="C33" s="167">
        <v>7</v>
      </c>
      <c r="D33" s="247" t="s">
        <v>982</v>
      </c>
      <c r="E33" s="169" t="s">
        <v>982</v>
      </c>
      <c r="F33" s="248" t="s">
        <v>982</v>
      </c>
      <c r="G33" s="249">
        <v>33782.699999999997</v>
      </c>
    </row>
    <row r="34" spans="1:7" ht="13.5" customHeight="1">
      <c r="A34" s="9" t="s">
        <v>1055</v>
      </c>
      <c r="B34" s="246" t="s">
        <v>877</v>
      </c>
      <c r="C34" s="167">
        <v>7</v>
      </c>
      <c r="D34" s="247">
        <v>2</v>
      </c>
      <c r="E34" s="169" t="s">
        <v>982</v>
      </c>
      <c r="F34" s="248" t="s">
        <v>982</v>
      </c>
      <c r="G34" s="249">
        <v>33782.699999999997</v>
      </c>
    </row>
    <row r="35" spans="1:7" ht="22.5" customHeight="1">
      <c r="A35" s="9" t="s">
        <v>990</v>
      </c>
      <c r="B35" s="246" t="s">
        <v>877</v>
      </c>
      <c r="C35" s="167">
        <v>7</v>
      </c>
      <c r="D35" s="247">
        <v>2</v>
      </c>
      <c r="E35" s="169" t="s">
        <v>989</v>
      </c>
      <c r="F35" s="248" t="s">
        <v>982</v>
      </c>
      <c r="G35" s="249">
        <v>33782.699999999997</v>
      </c>
    </row>
    <row r="36" spans="1:7" ht="13.5" customHeight="1">
      <c r="A36" s="9" t="s">
        <v>986</v>
      </c>
      <c r="B36" s="246" t="s">
        <v>877</v>
      </c>
      <c r="C36" s="167">
        <v>7</v>
      </c>
      <c r="D36" s="247">
        <v>2</v>
      </c>
      <c r="E36" s="169" t="s">
        <v>985</v>
      </c>
      <c r="F36" s="248" t="s">
        <v>982</v>
      </c>
      <c r="G36" s="249">
        <v>33782.699999999997</v>
      </c>
    </row>
    <row r="37" spans="1:7" ht="33.75" customHeight="1">
      <c r="A37" s="9" t="s">
        <v>476</v>
      </c>
      <c r="B37" s="246" t="s">
        <v>877</v>
      </c>
      <c r="C37" s="167">
        <v>7</v>
      </c>
      <c r="D37" s="247">
        <v>2</v>
      </c>
      <c r="E37" s="169" t="s">
        <v>469</v>
      </c>
      <c r="F37" s="248" t="s">
        <v>982</v>
      </c>
      <c r="G37" s="249">
        <v>32670.7</v>
      </c>
    </row>
    <row r="38" spans="1:7" ht="13.5" customHeight="1">
      <c r="A38" s="9" t="s">
        <v>461</v>
      </c>
      <c r="B38" s="246" t="s">
        <v>877</v>
      </c>
      <c r="C38" s="167">
        <v>7</v>
      </c>
      <c r="D38" s="247">
        <v>2</v>
      </c>
      <c r="E38" s="169" t="s">
        <v>469</v>
      </c>
      <c r="F38" s="248">
        <v>231</v>
      </c>
      <c r="G38" s="249">
        <v>32670.7</v>
      </c>
    </row>
    <row r="39" spans="1:7" ht="13.5" customHeight="1">
      <c r="A39" s="9" t="s">
        <v>462</v>
      </c>
      <c r="B39" s="246" t="s">
        <v>877</v>
      </c>
      <c r="C39" s="167">
        <v>7</v>
      </c>
      <c r="D39" s="247">
        <v>2</v>
      </c>
      <c r="E39" s="169" t="s">
        <v>463</v>
      </c>
      <c r="F39" s="248" t="s">
        <v>982</v>
      </c>
      <c r="G39" s="249">
        <v>1112</v>
      </c>
    </row>
    <row r="40" spans="1:7" ht="13.5" customHeight="1">
      <c r="A40" s="9" t="s">
        <v>461</v>
      </c>
      <c r="B40" s="246" t="s">
        <v>877</v>
      </c>
      <c r="C40" s="167">
        <v>7</v>
      </c>
      <c r="D40" s="247">
        <v>2</v>
      </c>
      <c r="E40" s="169" t="s">
        <v>463</v>
      </c>
      <c r="F40" s="248">
        <v>231</v>
      </c>
      <c r="G40" s="249">
        <v>1112</v>
      </c>
    </row>
    <row r="41" spans="1:7" ht="45" customHeight="1">
      <c r="A41" s="9" t="s">
        <v>878</v>
      </c>
      <c r="B41" s="246" t="s">
        <v>1071</v>
      </c>
      <c r="C41" s="167" t="s">
        <v>982</v>
      </c>
      <c r="D41" s="247" t="s">
        <v>982</v>
      </c>
      <c r="E41" s="169" t="s">
        <v>982</v>
      </c>
      <c r="F41" s="248" t="s">
        <v>982</v>
      </c>
      <c r="G41" s="249">
        <v>6639.3</v>
      </c>
    </row>
    <row r="42" spans="1:7" ht="13.5" customHeight="1">
      <c r="A42" s="9" t="s">
        <v>992</v>
      </c>
      <c r="B42" s="246" t="s">
        <v>1071</v>
      </c>
      <c r="C42" s="167">
        <v>7</v>
      </c>
      <c r="D42" s="247" t="s">
        <v>982</v>
      </c>
      <c r="E42" s="169" t="s">
        <v>982</v>
      </c>
      <c r="F42" s="248" t="s">
        <v>982</v>
      </c>
      <c r="G42" s="249">
        <v>6639.3</v>
      </c>
    </row>
    <row r="43" spans="1:7" ht="13.5" customHeight="1">
      <c r="A43" s="9" t="s">
        <v>1055</v>
      </c>
      <c r="B43" s="246" t="s">
        <v>1071</v>
      </c>
      <c r="C43" s="167">
        <v>7</v>
      </c>
      <c r="D43" s="247">
        <v>2</v>
      </c>
      <c r="E43" s="169" t="s">
        <v>982</v>
      </c>
      <c r="F43" s="248" t="s">
        <v>982</v>
      </c>
      <c r="G43" s="249">
        <v>6639.3</v>
      </c>
    </row>
    <row r="44" spans="1:7" ht="22.5" customHeight="1">
      <c r="A44" s="9" t="s">
        <v>990</v>
      </c>
      <c r="B44" s="246" t="s">
        <v>1071</v>
      </c>
      <c r="C44" s="167">
        <v>7</v>
      </c>
      <c r="D44" s="247">
        <v>2</v>
      </c>
      <c r="E44" s="169" t="s">
        <v>989</v>
      </c>
      <c r="F44" s="248" t="s">
        <v>982</v>
      </c>
      <c r="G44" s="249">
        <v>6639.3</v>
      </c>
    </row>
    <row r="45" spans="1:7" ht="13.5" customHeight="1">
      <c r="A45" s="9" t="s">
        <v>986</v>
      </c>
      <c r="B45" s="246" t="s">
        <v>1071</v>
      </c>
      <c r="C45" s="167">
        <v>7</v>
      </c>
      <c r="D45" s="247">
        <v>2</v>
      </c>
      <c r="E45" s="169" t="s">
        <v>985</v>
      </c>
      <c r="F45" s="248" t="s">
        <v>982</v>
      </c>
      <c r="G45" s="249">
        <v>6639.3</v>
      </c>
    </row>
    <row r="46" spans="1:7" ht="33.75" customHeight="1">
      <c r="A46" s="9" t="s">
        <v>476</v>
      </c>
      <c r="B46" s="246" t="s">
        <v>1071</v>
      </c>
      <c r="C46" s="167">
        <v>7</v>
      </c>
      <c r="D46" s="247">
        <v>2</v>
      </c>
      <c r="E46" s="169" t="s">
        <v>469</v>
      </c>
      <c r="F46" s="248" t="s">
        <v>982</v>
      </c>
      <c r="G46" s="249">
        <v>6639.3</v>
      </c>
    </row>
    <row r="47" spans="1:7" ht="13.5" customHeight="1">
      <c r="A47" s="9" t="s">
        <v>461</v>
      </c>
      <c r="B47" s="246" t="s">
        <v>1071</v>
      </c>
      <c r="C47" s="167">
        <v>7</v>
      </c>
      <c r="D47" s="247">
        <v>2</v>
      </c>
      <c r="E47" s="169" t="s">
        <v>469</v>
      </c>
      <c r="F47" s="248">
        <v>231</v>
      </c>
      <c r="G47" s="249">
        <v>6639.3</v>
      </c>
    </row>
    <row r="48" spans="1:7" ht="33.75" customHeight="1">
      <c r="A48" s="9" t="s">
        <v>879</v>
      </c>
      <c r="B48" s="246" t="s">
        <v>880</v>
      </c>
      <c r="C48" s="167" t="s">
        <v>982</v>
      </c>
      <c r="D48" s="247" t="s">
        <v>982</v>
      </c>
      <c r="E48" s="169" t="s">
        <v>982</v>
      </c>
      <c r="F48" s="248" t="s">
        <v>982</v>
      </c>
      <c r="G48" s="249">
        <v>561865</v>
      </c>
    </row>
    <row r="49" spans="1:7" ht="13.5" customHeight="1">
      <c r="A49" s="9" t="s">
        <v>992</v>
      </c>
      <c r="B49" s="246" t="s">
        <v>880</v>
      </c>
      <c r="C49" s="167">
        <v>7</v>
      </c>
      <c r="D49" s="247" t="s">
        <v>982</v>
      </c>
      <c r="E49" s="169" t="s">
        <v>982</v>
      </c>
      <c r="F49" s="248" t="s">
        <v>982</v>
      </c>
      <c r="G49" s="249">
        <v>561865</v>
      </c>
    </row>
    <row r="50" spans="1:7" ht="13.5" customHeight="1">
      <c r="A50" s="9" t="s">
        <v>1055</v>
      </c>
      <c r="B50" s="246" t="s">
        <v>880</v>
      </c>
      <c r="C50" s="167">
        <v>7</v>
      </c>
      <c r="D50" s="247">
        <v>2</v>
      </c>
      <c r="E50" s="169" t="s">
        <v>982</v>
      </c>
      <c r="F50" s="248" t="s">
        <v>982</v>
      </c>
      <c r="G50" s="249">
        <v>561865</v>
      </c>
    </row>
    <row r="51" spans="1:7" ht="22.5" customHeight="1">
      <c r="A51" s="9" t="s">
        <v>990</v>
      </c>
      <c r="B51" s="246" t="s">
        <v>880</v>
      </c>
      <c r="C51" s="167">
        <v>7</v>
      </c>
      <c r="D51" s="247">
        <v>2</v>
      </c>
      <c r="E51" s="169" t="s">
        <v>989</v>
      </c>
      <c r="F51" s="248" t="s">
        <v>982</v>
      </c>
      <c r="G51" s="249">
        <v>561865</v>
      </c>
    </row>
    <row r="52" spans="1:7" ht="13.5" customHeight="1">
      <c r="A52" s="9" t="s">
        <v>988</v>
      </c>
      <c r="B52" s="246" t="s">
        <v>880</v>
      </c>
      <c r="C52" s="167">
        <v>7</v>
      </c>
      <c r="D52" s="247">
        <v>2</v>
      </c>
      <c r="E52" s="169" t="s">
        <v>987</v>
      </c>
      <c r="F52" s="248" t="s">
        <v>982</v>
      </c>
      <c r="G52" s="249">
        <v>561865</v>
      </c>
    </row>
    <row r="53" spans="1:7" ht="33.75" customHeight="1">
      <c r="A53" s="9" t="s">
        <v>475</v>
      </c>
      <c r="B53" s="246" t="s">
        <v>880</v>
      </c>
      <c r="C53" s="167">
        <v>7</v>
      </c>
      <c r="D53" s="247">
        <v>2</v>
      </c>
      <c r="E53" s="169" t="s">
        <v>467</v>
      </c>
      <c r="F53" s="248" t="s">
        <v>982</v>
      </c>
      <c r="G53" s="249">
        <v>553994</v>
      </c>
    </row>
    <row r="54" spans="1:7" ht="13.5" customHeight="1">
      <c r="A54" s="9" t="s">
        <v>461</v>
      </c>
      <c r="B54" s="246" t="s">
        <v>880</v>
      </c>
      <c r="C54" s="167">
        <v>7</v>
      </c>
      <c r="D54" s="247">
        <v>2</v>
      </c>
      <c r="E54" s="169" t="s">
        <v>467</v>
      </c>
      <c r="F54" s="248">
        <v>231</v>
      </c>
      <c r="G54" s="249">
        <v>553994</v>
      </c>
    </row>
    <row r="55" spans="1:7" ht="13.5" customHeight="1">
      <c r="A55" s="9" t="s">
        <v>464</v>
      </c>
      <c r="B55" s="246" t="s">
        <v>880</v>
      </c>
      <c r="C55" s="167">
        <v>7</v>
      </c>
      <c r="D55" s="247">
        <v>2</v>
      </c>
      <c r="E55" s="169" t="s">
        <v>465</v>
      </c>
      <c r="F55" s="248" t="s">
        <v>982</v>
      </c>
      <c r="G55" s="249">
        <v>7871</v>
      </c>
    </row>
    <row r="56" spans="1:7" ht="13.5" customHeight="1">
      <c r="A56" s="9" t="s">
        <v>461</v>
      </c>
      <c r="B56" s="246" t="s">
        <v>880</v>
      </c>
      <c r="C56" s="167">
        <v>7</v>
      </c>
      <c r="D56" s="247">
        <v>2</v>
      </c>
      <c r="E56" s="169" t="s">
        <v>465</v>
      </c>
      <c r="F56" s="248">
        <v>231</v>
      </c>
      <c r="G56" s="249">
        <v>7871</v>
      </c>
    </row>
    <row r="57" spans="1:7" ht="45" customHeight="1">
      <c r="A57" s="9" t="s">
        <v>867</v>
      </c>
      <c r="B57" s="246" t="s">
        <v>868</v>
      </c>
      <c r="C57" s="167" t="s">
        <v>982</v>
      </c>
      <c r="D57" s="247" t="s">
        <v>982</v>
      </c>
      <c r="E57" s="169" t="s">
        <v>982</v>
      </c>
      <c r="F57" s="248" t="s">
        <v>982</v>
      </c>
      <c r="G57" s="249">
        <v>421501</v>
      </c>
    </row>
    <row r="58" spans="1:7" ht="13.5" customHeight="1">
      <c r="A58" s="9" t="s">
        <v>992</v>
      </c>
      <c r="B58" s="246" t="s">
        <v>868</v>
      </c>
      <c r="C58" s="167">
        <v>7</v>
      </c>
      <c r="D58" s="247" t="s">
        <v>982</v>
      </c>
      <c r="E58" s="169" t="s">
        <v>982</v>
      </c>
      <c r="F58" s="248" t="s">
        <v>982</v>
      </c>
      <c r="G58" s="249">
        <v>421501</v>
      </c>
    </row>
    <row r="59" spans="1:7" ht="13.5" customHeight="1">
      <c r="A59" s="9" t="s">
        <v>1079</v>
      </c>
      <c r="B59" s="246" t="s">
        <v>868</v>
      </c>
      <c r="C59" s="167">
        <v>7</v>
      </c>
      <c r="D59" s="247">
        <v>1</v>
      </c>
      <c r="E59" s="169" t="s">
        <v>982</v>
      </c>
      <c r="F59" s="248" t="s">
        <v>982</v>
      </c>
      <c r="G59" s="249">
        <v>421501</v>
      </c>
    </row>
    <row r="60" spans="1:7" ht="22.5" customHeight="1">
      <c r="A60" s="9" t="s">
        <v>990</v>
      </c>
      <c r="B60" s="246" t="s">
        <v>868</v>
      </c>
      <c r="C60" s="167">
        <v>7</v>
      </c>
      <c r="D60" s="247">
        <v>1</v>
      </c>
      <c r="E60" s="169" t="s">
        <v>989</v>
      </c>
      <c r="F60" s="248" t="s">
        <v>982</v>
      </c>
      <c r="G60" s="249">
        <v>421501</v>
      </c>
    </row>
    <row r="61" spans="1:7" ht="13.5" customHeight="1">
      <c r="A61" s="9" t="s">
        <v>988</v>
      </c>
      <c r="B61" s="246" t="s">
        <v>868</v>
      </c>
      <c r="C61" s="167">
        <v>7</v>
      </c>
      <c r="D61" s="247">
        <v>1</v>
      </c>
      <c r="E61" s="169" t="s">
        <v>987</v>
      </c>
      <c r="F61" s="248" t="s">
        <v>982</v>
      </c>
      <c r="G61" s="249">
        <v>109195</v>
      </c>
    </row>
    <row r="62" spans="1:7" ht="33.75" customHeight="1">
      <c r="A62" s="9" t="s">
        <v>475</v>
      </c>
      <c r="B62" s="246" t="s">
        <v>868</v>
      </c>
      <c r="C62" s="167">
        <v>7</v>
      </c>
      <c r="D62" s="247">
        <v>1</v>
      </c>
      <c r="E62" s="169" t="s">
        <v>467</v>
      </c>
      <c r="F62" s="248" t="s">
        <v>982</v>
      </c>
      <c r="G62" s="249">
        <v>109195</v>
      </c>
    </row>
    <row r="63" spans="1:7" ht="13.5" customHeight="1">
      <c r="A63" s="9" t="s">
        <v>461</v>
      </c>
      <c r="B63" s="246" t="s">
        <v>868</v>
      </c>
      <c r="C63" s="167">
        <v>7</v>
      </c>
      <c r="D63" s="247">
        <v>1</v>
      </c>
      <c r="E63" s="169" t="s">
        <v>467</v>
      </c>
      <c r="F63" s="248">
        <v>231</v>
      </c>
      <c r="G63" s="249">
        <v>109195</v>
      </c>
    </row>
    <row r="64" spans="1:7" ht="13.5" customHeight="1">
      <c r="A64" s="9" t="s">
        <v>986</v>
      </c>
      <c r="B64" s="246" t="s">
        <v>868</v>
      </c>
      <c r="C64" s="167">
        <v>7</v>
      </c>
      <c r="D64" s="247">
        <v>1</v>
      </c>
      <c r="E64" s="169" t="s">
        <v>985</v>
      </c>
      <c r="F64" s="248" t="s">
        <v>982</v>
      </c>
      <c r="G64" s="249">
        <v>312306</v>
      </c>
    </row>
    <row r="65" spans="1:7" ht="33.75" customHeight="1">
      <c r="A65" s="9" t="s">
        <v>476</v>
      </c>
      <c r="B65" s="246" t="s">
        <v>868</v>
      </c>
      <c r="C65" s="167">
        <v>7</v>
      </c>
      <c r="D65" s="247">
        <v>1</v>
      </c>
      <c r="E65" s="169" t="s">
        <v>469</v>
      </c>
      <c r="F65" s="248" t="s">
        <v>982</v>
      </c>
      <c r="G65" s="249">
        <v>312306</v>
      </c>
    </row>
    <row r="66" spans="1:7" ht="13.5" customHeight="1">
      <c r="A66" s="9" t="s">
        <v>461</v>
      </c>
      <c r="B66" s="246" t="s">
        <v>868</v>
      </c>
      <c r="C66" s="167">
        <v>7</v>
      </c>
      <c r="D66" s="247">
        <v>1</v>
      </c>
      <c r="E66" s="169" t="s">
        <v>469</v>
      </c>
      <c r="F66" s="248">
        <v>231</v>
      </c>
      <c r="G66" s="249">
        <v>312306</v>
      </c>
    </row>
    <row r="67" spans="1:7" ht="56.25" customHeight="1">
      <c r="A67" s="9" t="s">
        <v>881</v>
      </c>
      <c r="B67" s="246" t="s">
        <v>882</v>
      </c>
      <c r="C67" s="167" t="s">
        <v>982</v>
      </c>
      <c r="D67" s="247" t="s">
        <v>982</v>
      </c>
      <c r="E67" s="169" t="s">
        <v>982</v>
      </c>
      <c r="F67" s="248" t="s">
        <v>982</v>
      </c>
      <c r="G67" s="249">
        <v>49468</v>
      </c>
    </row>
    <row r="68" spans="1:7" ht="13.5" customHeight="1">
      <c r="A68" s="9" t="s">
        <v>992</v>
      </c>
      <c r="B68" s="246" t="s">
        <v>882</v>
      </c>
      <c r="C68" s="167">
        <v>7</v>
      </c>
      <c r="D68" s="247" t="s">
        <v>982</v>
      </c>
      <c r="E68" s="169" t="s">
        <v>982</v>
      </c>
      <c r="F68" s="248" t="s">
        <v>982</v>
      </c>
      <c r="G68" s="249">
        <v>49468</v>
      </c>
    </row>
    <row r="69" spans="1:7" ht="13.5" customHeight="1">
      <c r="A69" s="9" t="s">
        <v>1055</v>
      </c>
      <c r="B69" s="246" t="s">
        <v>882</v>
      </c>
      <c r="C69" s="167">
        <v>7</v>
      </c>
      <c r="D69" s="247">
        <v>2</v>
      </c>
      <c r="E69" s="169" t="s">
        <v>982</v>
      </c>
      <c r="F69" s="248" t="s">
        <v>982</v>
      </c>
      <c r="G69" s="249">
        <v>49468</v>
      </c>
    </row>
    <row r="70" spans="1:7" ht="22.5" customHeight="1">
      <c r="A70" s="9" t="s">
        <v>990</v>
      </c>
      <c r="B70" s="246" t="s">
        <v>882</v>
      </c>
      <c r="C70" s="167">
        <v>7</v>
      </c>
      <c r="D70" s="247">
        <v>2</v>
      </c>
      <c r="E70" s="169" t="s">
        <v>989</v>
      </c>
      <c r="F70" s="248" t="s">
        <v>982</v>
      </c>
      <c r="G70" s="249">
        <v>49468</v>
      </c>
    </row>
    <row r="71" spans="1:7" ht="13.5" customHeight="1">
      <c r="A71" s="9" t="s">
        <v>988</v>
      </c>
      <c r="B71" s="246" t="s">
        <v>882</v>
      </c>
      <c r="C71" s="167">
        <v>7</v>
      </c>
      <c r="D71" s="247">
        <v>2</v>
      </c>
      <c r="E71" s="169" t="s">
        <v>987</v>
      </c>
      <c r="F71" s="248" t="s">
        <v>982</v>
      </c>
      <c r="G71" s="249">
        <v>49468</v>
      </c>
    </row>
    <row r="72" spans="1:7" ht="13.5" customHeight="1">
      <c r="A72" s="9" t="s">
        <v>464</v>
      </c>
      <c r="B72" s="246" t="s">
        <v>882</v>
      </c>
      <c r="C72" s="167">
        <v>7</v>
      </c>
      <c r="D72" s="247">
        <v>2</v>
      </c>
      <c r="E72" s="169" t="s">
        <v>465</v>
      </c>
      <c r="F72" s="248" t="s">
        <v>982</v>
      </c>
      <c r="G72" s="249">
        <v>49468</v>
      </c>
    </row>
    <row r="73" spans="1:7" ht="13.5" customHeight="1">
      <c r="A73" s="9" t="s">
        <v>461</v>
      </c>
      <c r="B73" s="246" t="s">
        <v>882</v>
      </c>
      <c r="C73" s="167">
        <v>7</v>
      </c>
      <c r="D73" s="247">
        <v>2</v>
      </c>
      <c r="E73" s="169" t="s">
        <v>465</v>
      </c>
      <c r="F73" s="248">
        <v>231</v>
      </c>
      <c r="G73" s="249">
        <v>49468</v>
      </c>
    </row>
    <row r="74" spans="1:7" ht="45" customHeight="1">
      <c r="A74" s="9" t="s">
        <v>883</v>
      </c>
      <c r="B74" s="246" t="s">
        <v>884</v>
      </c>
      <c r="C74" s="167" t="s">
        <v>982</v>
      </c>
      <c r="D74" s="247" t="s">
        <v>982</v>
      </c>
      <c r="E74" s="169" t="s">
        <v>982</v>
      </c>
      <c r="F74" s="248" t="s">
        <v>982</v>
      </c>
      <c r="G74" s="249">
        <v>742</v>
      </c>
    </row>
    <row r="75" spans="1:7" ht="13.5" customHeight="1">
      <c r="A75" s="9" t="s">
        <v>992</v>
      </c>
      <c r="B75" s="246" t="s">
        <v>884</v>
      </c>
      <c r="C75" s="167">
        <v>7</v>
      </c>
      <c r="D75" s="247" t="s">
        <v>982</v>
      </c>
      <c r="E75" s="169" t="s">
        <v>982</v>
      </c>
      <c r="F75" s="248" t="s">
        <v>982</v>
      </c>
      <c r="G75" s="249">
        <v>742</v>
      </c>
    </row>
    <row r="76" spans="1:7" ht="13.5" customHeight="1">
      <c r="A76" s="9" t="s">
        <v>1055</v>
      </c>
      <c r="B76" s="246" t="s">
        <v>884</v>
      </c>
      <c r="C76" s="167">
        <v>7</v>
      </c>
      <c r="D76" s="247">
        <v>2</v>
      </c>
      <c r="E76" s="169" t="s">
        <v>982</v>
      </c>
      <c r="F76" s="248" t="s">
        <v>982</v>
      </c>
      <c r="G76" s="249">
        <v>742</v>
      </c>
    </row>
    <row r="77" spans="1:7" ht="22.5" customHeight="1">
      <c r="A77" s="9" t="s">
        <v>990</v>
      </c>
      <c r="B77" s="246" t="s">
        <v>884</v>
      </c>
      <c r="C77" s="167">
        <v>7</v>
      </c>
      <c r="D77" s="247">
        <v>2</v>
      </c>
      <c r="E77" s="169" t="s">
        <v>989</v>
      </c>
      <c r="F77" s="248" t="s">
        <v>982</v>
      </c>
      <c r="G77" s="249">
        <v>742</v>
      </c>
    </row>
    <row r="78" spans="1:7" ht="13.5" customHeight="1">
      <c r="A78" s="9" t="s">
        <v>988</v>
      </c>
      <c r="B78" s="246" t="s">
        <v>884</v>
      </c>
      <c r="C78" s="167">
        <v>7</v>
      </c>
      <c r="D78" s="247">
        <v>2</v>
      </c>
      <c r="E78" s="169" t="s">
        <v>987</v>
      </c>
      <c r="F78" s="248" t="s">
        <v>982</v>
      </c>
      <c r="G78" s="249">
        <v>742</v>
      </c>
    </row>
    <row r="79" spans="1:7" ht="13.5" customHeight="1">
      <c r="A79" s="9" t="s">
        <v>464</v>
      </c>
      <c r="B79" s="246" t="s">
        <v>884</v>
      </c>
      <c r="C79" s="167">
        <v>7</v>
      </c>
      <c r="D79" s="247">
        <v>2</v>
      </c>
      <c r="E79" s="169" t="s">
        <v>465</v>
      </c>
      <c r="F79" s="248" t="s">
        <v>982</v>
      </c>
      <c r="G79" s="249">
        <v>742</v>
      </c>
    </row>
    <row r="80" spans="1:7" ht="13.5" customHeight="1">
      <c r="A80" s="9" t="s">
        <v>461</v>
      </c>
      <c r="B80" s="246" t="s">
        <v>884</v>
      </c>
      <c r="C80" s="167">
        <v>7</v>
      </c>
      <c r="D80" s="247">
        <v>2</v>
      </c>
      <c r="E80" s="169" t="s">
        <v>465</v>
      </c>
      <c r="F80" s="248">
        <v>231</v>
      </c>
      <c r="G80" s="249">
        <v>742</v>
      </c>
    </row>
    <row r="81" spans="1:7" ht="45" customHeight="1">
      <c r="A81" s="9" t="s">
        <v>869</v>
      </c>
      <c r="B81" s="246" t="s">
        <v>870</v>
      </c>
      <c r="C81" s="167" t="s">
        <v>982</v>
      </c>
      <c r="D81" s="247" t="s">
        <v>982</v>
      </c>
      <c r="E81" s="169" t="s">
        <v>982</v>
      </c>
      <c r="F81" s="248" t="s">
        <v>982</v>
      </c>
      <c r="G81" s="249">
        <v>22246</v>
      </c>
    </row>
    <row r="82" spans="1:7" ht="13.5" customHeight="1">
      <c r="A82" s="9" t="s">
        <v>992</v>
      </c>
      <c r="B82" s="246" t="s">
        <v>870</v>
      </c>
      <c r="C82" s="167">
        <v>7</v>
      </c>
      <c r="D82" s="247" t="s">
        <v>982</v>
      </c>
      <c r="E82" s="169" t="s">
        <v>982</v>
      </c>
      <c r="F82" s="248" t="s">
        <v>982</v>
      </c>
      <c r="G82" s="249">
        <v>1611</v>
      </c>
    </row>
    <row r="83" spans="1:7" ht="13.5" customHeight="1">
      <c r="A83" s="9" t="s">
        <v>1079</v>
      </c>
      <c r="B83" s="246" t="s">
        <v>870</v>
      </c>
      <c r="C83" s="167">
        <v>7</v>
      </c>
      <c r="D83" s="247">
        <v>1</v>
      </c>
      <c r="E83" s="169" t="s">
        <v>982</v>
      </c>
      <c r="F83" s="248" t="s">
        <v>982</v>
      </c>
      <c r="G83" s="249">
        <v>1611</v>
      </c>
    </row>
    <row r="84" spans="1:7" ht="22.5" customHeight="1">
      <c r="A84" s="9" t="s">
        <v>990</v>
      </c>
      <c r="B84" s="246" t="s">
        <v>870</v>
      </c>
      <c r="C84" s="167">
        <v>7</v>
      </c>
      <c r="D84" s="247">
        <v>1</v>
      </c>
      <c r="E84" s="169" t="s">
        <v>989</v>
      </c>
      <c r="F84" s="248" t="s">
        <v>982</v>
      </c>
      <c r="G84" s="249">
        <v>1611</v>
      </c>
    </row>
    <row r="85" spans="1:7" ht="13.5" customHeight="1">
      <c r="A85" s="9" t="s">
        <v>988</v>
      </c>
      <c r="B85" s="246" t="s">
        <v>870</v>
      </c>
      <c r="C85" s="167">
        <v>7</v>
      </c>
      <c r="D85" s="247">
        <v>1</v>
      </c>
      <c r="E85" s="169" t="s">
        <v>987</v>
      </c>
      <c r="F85" s="248" t="s">
        <v>982</v>
      </c>
      <c r="G85" s="249">
        <v>420</v>
      </c>
    </row>
    <row r="86" spans="1:7" ht="13.5" customHeight="1">
      <c r="A86" s="9" t="s">
        <v>464</v>
      </c>
      <c r="B86" s="246" t="s">
        <v>870</v>
      </c>
      <c r="C86" s="167">
        <v>7</v>
      </c>
      <c r="D86" s="247">
        <v>1</v>
      </c>
      <c r="E86" s="169" t="s">
        <v>465</v>
      </c>
      <c r="F86" s="248" t="s">
        <v>982</v>
      </c>
      <c r="G86" s="249">
        <v>420</v>
      </c>
    </row>
    <row r="87" spans="1:7" ht="13.5" customHeight="1">
      <c r="A87" s="9" t="s">
        <v>461</v>
      </c>
      <c r="B87" s="246" t="s">
        <v>870</v>
      </c>
      <c r="C87" s="167">
        <v>7</v>
      </c>
      <c r="D87" s="247">
        <v>1</v>
      </c>
      <c r="E87" s="169" t="s">
        <v>465</v>
      </c>
      <c r="F87" s="248">
        <v>231</v>
      </c>
      <c r="G87" s="249">
        <v>420</v>
      </c>
    </row>
    <row r="88" spans="1:7" ht="13.5" customHeight="1">
      <c r="A88" s="9" t="s">
        <v>986</v>
      </c>
      <c r="B88" s="246" t="s">
        <v>870</v>
      </c>
      <c r="C88" s="167">
        <v>7</v>
      </c>
      <c r="D88" s="247">
        <v>1</v>
      </c>
      <c r="E88" s="169" t="s">
        <v>985</v>
      </c>
      <c r="F88" s="248" t="s">
        <v>982</v>
      </c>
      <c r="G88" s="249">
        <v>1191</v>
      </c>
    </row>
    <row r="89" spans="1:7" ht="13.5" customHeight="1">
      <c r="A89" s="9" t="s">
        <v>462</v>
      </c>
      <c r="B89" s="246" t="s">
        <v>870</v>
      </c>
      <c r="C89" s="167">
        <v>7</v>
      </c>
      <c r="D89" s="247">
        <v>1</v>
      </c>
      <c r="E89" s="169" t="s">
        <v>463</v>
      </c>
      <c r="F89" s="248" t="s">
        <v>982</v>
      </c>
      <c r="G89" s="249">
        <v>1191</v>
      </c>
    </row>
    <row r="90" spans="1:7" ht="13.5" customHeight="1">
      <c r="A90" s="9" t="s">
        <v>461</v>
      </c>
      <c r="B90" s="246" t="s">
        <v>870</v>
      </c>
      <c r="C90" s="167">
        <v>7</v>
      </c>
      <c r="D90" s="247">
        <v>1</v>
      </c>
      <c r="E90" s="169" t="s">
        <v>463</v>
      </c>
      <c r="F90" s="248">
        <v>231</v>
      </c>
      <c r="G90" s="249">
        <v>1191</v>
      </c>
    </row>
    <row r="91" spans="1:7" ht="13.5" customHeight="1">
      <c r="A91" s="9" t="s">
        <v>1047</v>
      </c>
      <c r="B91" s="246" t="s">
        <v>870</v>
      </c>
      <c r="C91" s="167">
        <v>10</v>
      </c>
      <c r="D91" s="247" t="s">
        <v>982</v>
      </c>
      <c r="E91" s="169" t="s">
        <v>982</v>
      </c>
      <c r="F91" s="248" t="s">
        <v>982</v>
      </c>
      <c r="G91" s="249">
        <v>20635</v>
      </c>
    </row>
    <row r="92" spans="1:7" ht="13.5" customHeight="1">
      <c r="A92" s="9" t="s">
        <v>1148</v>
      </c>
      <c r="B92" s="246" t="s">
        <v>870</v>
      </c>
      <c r="C92" s="167">
        <v>10</v>
      </c>
      <c r="D92" s="247">
        <v>4</v>
      </c>
      <c r="E92" s="169" t="s">
        <v>982</v>
      </c>
      <c r="F92" s="248" t="s">
        <v>982</v>
      </c>
      <c r="G92" s="249">
        <v>20635</v>
      </c>
    </row>
    <row r="93" spans="1:7" ht="13.5" customHeight="1">
      <c r="A93" s="9" t="s">
        <v>1045</v>
      </c>
      <c r="B93" s="246" t="s">
        <v>870</v>
      </c>
      <c r="C93" s="167">
        <v>10</v>
      </c>
      <c r="D93" s="247">
        <v>4</v>
      </c>
      <c r="E93" s="169" t="s">
        <v>1044</v>
      </c>
      <c r="F93" s="248" t="s">
        <v>982</v>
      </c>
      <c r="G93" s="249">
        <v>20635</v>
      </c>
    </row>
    <row r="94" spans="1:7" ht="13.5" customHeight="1">
      <c r="A94" s="9" t="s">
        <v>962</v>
      </c>
      <c r="B94" s="246" t="s">
        <v>870</v>
      </c>
      <c r="C94" s="167">
        <v>10</v>
      </c>
      <c r="D94" s="247">
        <v>4</v>
      </c>
      <c r="E94" s="169" t="s">
        <v>963</v>
      </c>
      <c r="F94" s="248" t="s">
        <v>982</v>
      </c>
      <c r="G94" s="249">
        <v>20635</v>
      </c>
    </row>
    <row r="95" spans="1:7" ht="13.5" customHeight="1">
      <c r="A95" s="9" t="s">
        <v>451</v>
      </c>
      <c r="B95" s="246" t="s">
        <v>870</v>
      </c>
      <c r="C95" s="167">
        <v>10</v>
      </c>
      <c r="D95" s="247">
        <v>4</v>
      </c>
      <c r="E95" s="169" t="s">
        <v>452</v>
      </c>
      <c r="F95" s="248" t="s">
        <v>982</v>
      </c>
      <c r="G95" s="249">
        <v>20635</v>
      </c>
    </row>
    <row r="96" spans="1:7" ht="13.5" customHeight="1">
      <c r="A96" s="9" t="s">
        <v>461</v>
      </c>
      <c r="B96" s="246" t="s">
        <v>870</v>
      </c>
      <c r="C96" s="167">
        <v>10</v>
      </c>
      <c r="D96" s="247">
        <v>4</v>
      </c>
      <c r="E96" s="169" t="s">
        <v>452</v>
      </c>
      <c r="F96" s="248">
        <v>231</v>
      </c>
      <c r="G96" s="249">
        <v>20635</v>
      </c>
    </row>
    <row r="97" spans="1:7" ht="33.75" customHeight="1">
      <c r="A97" s="9" t="s">
        <v>871</v>
      </c>
      <c r="B97" s="246" t="s">
        <v>1078</v>
      </c>
      <c r="C97" s="167" t="s">
        <v>982</v>
      </c>
      <c r="D97" s="247" t="s">
        <v>982</v>
      </c>
      <c r="E97" s="169" t="s">
        <v>982</v>
      </c>
      <c r="F97" s="248" t="s">
        <v>982</v>
      </c>
      <c r="G97" s="249">
        <v>464.3</v>
      </c>
    </row>
    <row r="98" spans="1:7" ht="13.5" customHeight="1">
      <c r="A98" s="9" t="s">
        <v>992</v>
      </c>
      <c r="B98" s="246" t="s">
        <v>1078</v>
      </c>
      <c r="C98" s="167">
        <v>7</v>
      </c>
      <c r="D98" s="247" t="s">
        <v>982</v>
      </c>
      <c r="E98" s="169" t="s">
        <v>982</v>
      </c>
      <c r="F98" s="248" t="s">
        <v>982</v>
      </c>
      <c r="G98" s="249">
        <v>464.3</v>
      </c>
    </row>
    <row r="99" spans="1:7" ht="13.5" customHeight="1">
      <c r="A99" s="9" t="s">
        <v>1079</v>
      </c>
      <c r="B99" s="246" t="s">
        <v>1078</v>
      </c>
      <c r="C99" s="167">
        <v>7</v>
      </c>
      <c r="D99" s="247">
        <v>1</v>
      </c>
      <c r="E99" s="169" t="s">
        <v>982</v>
      </c>
      <c r="F99" s="248" t="s">
        <v>982</v>
      </c>
      <c r="G99" s="249">
        <v>464.3</v>
      </c>
    </row>
    <row r="100" spans="1:7" ht="22.5" customHeight="1">
      <c r="A100" s="9" t="s">
        <v>990</v>
      </c>
      <c r="B100" s="246" t="s">
        <v>1078</v>
      </c>
      <c r="C100" s="167">
        <v>7</v>
      </c>
      <c r="D100" s="247">
        <v>1</v>
      </c>
      <c r="E100" s="169" t="s">
        <v>989</v>
      </c>
      <c r="F100" s="248" t="s">
        <v>982</v>
      </c>
      <c r="G100" s="249">
        <v>464.3</v>
      </c>
    </row>
    <row r="101" spans="1:7" ht="13.5" customHeight="1">
      <c r="A101" s="9" t="s">
        <v>986</v>
      </c>
      <c r="B101" s="246" t="s">
        <v>1078</v>
      </c>
      <c r="C101" s="167">
        <v>7</v>
      </c>
      <c r="D101" s="247">
        <v>1</v>
      </c>
      <c r="E101" s="169" t="s">
        <v>985</v>
      </c>
      <c r="F101" s="248" t="s">
        <v>982</v>
      </c>
      <c r="G101" s="249">
        <v>464.3</v>
      </c>
    </row>
    <row r="102" spans="1:7" ht="13.5" customHeight="1">
      <c r="A102" s="9" t="s">
        <v>462</v>
      </c>
      <c r="B102" s="246" t="s">
        <v>1078</v>
      </c>
      <c r="C102" s="167">
        <v>7</v>
      </c>
      <c r="D102" s="247">
        <v>1</v>
      </c>
      <c r="E102" s="169" t="s">
        <v>463</v>
      </c>
      <c r="F102" s="248" t="s">
        <v>982</v>
      </c>
      <c r="G102" s="249">
        <v>464.3</v>
      </c>
    </row>
    <row r="103" spans="1:7" ht="13.5" customHeight="1">
      <c r="A103" s="9" t="s">
        <v>461</v>
      </c>
      <c r="B103" s="246" t="s">
        <v>1078</v>
      </c>
      <c r="C103" s="167">
        <v>7</v>
      </c>
      <c r="D103" s="247">
        <v>1</v>
      </c>
      <c r="E103" s="169" t="s">
        <v>463</v>
      </c>
      <c r="F103" s="248">
        <v>231</v>
      </c>
      <c r="G103" s="249">
        <v>464.3</v>
      </c>
    </row>
    <row r="104" spans="1:7" ht="22.5" customHeight="1">
      <c r="A104" s="9" t="s">
        <v>921</v>
      </c>
      <c r="B104" s="246" t="s">
        <v>922</v>
      </c>
      <c r="C104" s="167" t="s">
        <v>982</v>
      </c>
      <c r="D104" s="247" t="s">
        <v>982</v>
      </c>
      <c r="E104" s="169" t="s">
        <v>982</v>
      </c>
      <c r="F104" s="248" t="s">
        <v>982</v>
      </c>
      <c r="G104" s="249">
        <v>1445</v>
      </c>
    </row>
    <row r="105" spans="1:7" ht="13.5" customHeight="1">
      <c r="A105" s="9" t="s">
        <v>992</v>
      </c>
      <c r="B105" s="246" t="s">
        <v>922</v>
      </c>
      <c r="C105" s="167">
        <v>7</v>
      </c>
      <c r="D105" s="247" t="s">
        <v>982</v>
      </c>
      <c r="E105" s="169" t="s">
        <v>982</v>
      </c>
      <c r="F105" s="248" t="s">
        <v>982</v>
      </c>
      <c r="G105" s="249">
        <v>1445</v>
      </c>
    </row>
    <row r="106" spans="1:7" ht="13.5" customHeight="1">
      <c r="A106" s="9" t="s">
        <v>1145</v>
      </c>
      <c r="B106" s="246" t="s">
        <v>922</v>
      </c>
      <c r="C106" s="167">
        <v>7</v>
      </c>
      <c r="D106" s="247">
        <v>9</v>
      </c>
      <c r="E106" s="169" t="s">
        <v>982</v>
      </c>
      <c r="F106" s="248" t="s">
        <v>982</v>
      </c>
      <c r="G106" s="249">
        <v>1445</v>
      </c>
    </row>
    <row r="107" spans="1:7" ht="33.75" customHeight="1">
      <c r="A107" s="9" t="s">
        <v>1011</v>
      </c>
      <c r="B107" s="246" t="s">
        <v>922</v>
      </c>
      <c r="C107" s="167">
        <v>7</v>
      </c>
      <c r="D107" s="247">
        <v>9</v>
      </c>
      <c r="E107" s="169" t="s">
        <v>1010</v>
      </c>
      <c r="F107" s="248" t="s">
        <v>982</v>
      </c>
      <c r="G107" s="249">
        <v>190</v>
      </c>
    </row>
    <row r="108" spans="1:7" ht="13.5" customHeight="1">
      <c r="A108" s="9" t="s">
        <v>1227</v>
      </c>
      <c r="B108" s="246" t="s">
        <v>922</v>
      </c>
      <c r="C108" s="167">
        <v>7</v>
      </c>
      <c r="D108" s="247">
        <v>9</v>
      </c>
      <c r="E108" s="169" t="s">
        <v>1228</v>
      </c>
      <c r="F108" s="248" t="s">
        <v>982</v>
      </c>
      <c r="G108" s="249">
        <v>190</v>
      </c>
    </row>
    <row r="109" spans="1:7" ht="22.5" customHeight="1">
      <c r="A109" s="9" t="s">
        <v>417</v>
      </c>
      <c r="B109" s="246" t="s">
        <v>922</v>
      </c>
      <c r="C109" s="167">
        <v>7</v>
      </c>
      <c r="D109" s="247">
        <v>9</v>
      </c>
      <c r="E109" s="169" t="s">
        <v>418</v>
      </c>
      <c r="F109" s="248" t="s">
        <v>982</v>
      </c>
      <c r="G109" s="249">
        <v>190</v>
      </c>
    </row>
    <row r="110" spans="1:7" ht="13.5" customHeight="1">
      <c r="A110" s="9" t="s">
        <v>461</v>
      </c>
      <c r="B110" s="246" t="s">
        <v>922</v>
      </c>
      <c r="C110" s="167">
        <v>7</v>
      </c>
      <c r="D110" s="247">
        <v>9</v>
      </c>
      <c r="E110" s="169" t="s">
        <v>418</v>
      </c>
      <c r="F110" s="248">
        <v>231</v>
      </c>
      <c r="G110" s="249">
        <v>190</v>
      </c>
    </row>
    <row r="111" spans="1:7" ht="13.5" customHeight="1">
      <c r="A111" s="9" t="s">
        <v>1002</v>
      </c>
      <c r="B111" s="246" t="s">
        <v>922</v>
      </c>
      <c r="C111" s="167">
        <v>7</v>
      </c>
      <c r="D111" s="247">
        <v>9</v>
      </c>
      <c r="E111" s="169" t="s">
        <v>1001</v>
      </c>
      <c r="F111" s="248" t="s">
        <v>982</v>
      </c>
      <c r="G111" s="249">
        <v>531.5</v>
      </c>
    </row>
    <row r="112" spans="1:7" ht="13.5" customHeight="1">
      <c r="A112" s="9" t="s">
        <v>1000</v>
      </c>
      <c r="B112" s="246" t="s">
        <v>922</v>
      </c>
      <c r="C112" s="167">
        <v>7</v>
      </c>
      <c r="D112" s="247">
        <v>9</v>
      </c>
      <c r="E112" s="169" t="s">
        <v>999</v>
      </c>
      <c r="F112" s="248" t="s">
        <v>982</v>
      </c>
      <c r="G112" s="249">
        <v>531.5</v>
      </c>
    </row>
    <row r="113" spans="1:7" ht="13.5" customHeight="1">
      <c r="A113" s="9" t="s">
        <v>421</v>
      </c>
      <c r="B113" s="246" t="s">
        <v>922</v>
      </c>
      <c r="C113" s="167">
        <v>7</v>
      </c>
      <c r="D113" s="247">
        <v>9</v>
      </c>
      <c r="E113" s="169" t="s">
        <v>422</v>
      </c>
      <c r="F113" s="248" t="s">
        <v>982</v>
      </c>
      <c r="G113" s="249">
        <v>44.02</v>
      </c>
    </row>
    <row r="114" spans="1:7" ht="13.5" customHeight="1">
      <c r="A114" s="9" t="s">
        <v>461</v>
      </c>
      <c r="B114" s="246" t="s">
        <v>922</v>
      </c>
      <c r="C114" s="167">
        <v>7</v>
      </c>
      <c r="D114" s="247">
        <v>9</v>
      </c>
      <c r="E114" s="169" t="s">
        <v>422</v>
      </c>
      <c r="F114" s="248">
        <v>231</v>
      </c>
      <c r="G114" s="249">
        <v>44.02</v>
      </c>
    </row>
    <row r="115" spans="1:7" ht="13.5" customHeight="1">
      <c r="A115" s="9" t="s">
        <v>423</v>
      </c>
      <c r="B115" s="246" t="s">
        <v>922</v>
      </c>
      <c r="C115" s="167">
        <v>7</v>
      </c>
      <c r="D115" s="247">
        <v>9</v>
      </c>
      <c r="E115" s="169" t="s">
        <v>424</v>
      </c>
      <c r="F115" s="248" t="s">
        <v>982</v>
      </c>
      <c r="G115" s="249">
        <v>487.48</v>
      </c>
    </row>
    <row r="116" spans="1:7" ht="13.5" customHeight="1">
      <c r="A116" s="9" t="s">
        <v>461</v>
      </c>
      <c r="B116" s="246" t="s">
        <v>922</v>
      </c>
      <c r="C116" s="167">
        <v>7</v>
      </c>
      <c r="D116" s="247">
        <v>9</v>
      </c>
      <c r="E116" s="169" t="s">
        <v>424</v>
      </c>
      <c r="F116" s="248">
        <v>231</v>
      </c>
      <c r="G116" s="249">
        <v>487.48</v>
      </c>
    </row>
    <row r="117" spans="1:7" ht="22.5" customHeight="1">
      <c r="A117" s="9" t="s">
        <v>990</v>
      </c>
      <c r="B117" s="246" t="s">
        <v>922</v>
      </c>
      <c r="C117" s="167">
        <v>7</v>
      </c>
      <c r="D117" s="247">
        <v>9</v>
      </c>
      <c r="E117" s="169" t="s">
        <v>989</v>
      </c>
      <c r="F117" s="248" t="s">
        <v>982</v>
      </c>
      <c r="G117" s="249">
        <v>723.5</v>
      </c>
    </row>
    <row r="118" spans="1:7" ht="13.5" customHeight="1">
      <c r="A118" s="9" t="s">
        <v>988</v>
      </c>
      <c r="B118" s="246" t="s">
        <v>922</v>
      </c>
      <c r="C118" s="167">
        <v>7</v>
      </c>
      <c r="D118" s="247">
        <v>9</v>
      </c>
      <c r="E118" s="169" t="s">
        <v>987</v>
      </c>
      <c r="F118" s="248" t="s">
        <v>982</v>
      </c>
      <c r="G118" s="249">
        <v>355.8</v>
      </c>
    </row>
    <row r="119" spans="1:7" ht="13.5" customHeight="1">
      <c r="A119" s="9" t="s">
        <v>464</v>
      </c>
      <c r="B119" s="246" t="s">
        <v>922</v>
      </c>
      <c r="C119" s="167">
        <v>7</v>
      </c>
      <c r="D119" s="247">
        <v>9</v>
      </c>
      <c r="E119" s="169" t="s">
        <v>465</v>
      </c>
      <c r="F119" s="248" t="s">
        <v>982</v>
      </c>
      <c r="G119" s="249">
        <v>355.8</v>
      </c>
    </row>
    <row r="120" spans="1:7" ht="13.5" customHeight="1">
      <c r="A120" s="9" t="s">
        <v>461</v>
      </c>
      <c r="B120" s="246" t="s">
        <v>922</v>
      </c>
      <c r="C120" s="167">
        <v>7</v>
      </c>
      <c r="D120" s="247">
        <v>9</v>
      </c>
      <c r="E120" s="169" t="s">
        <v>465</v>
      </c>
      <c r="F120" s="248">
        <v>231</v>
      </c>
      <c r="G120" s="249">
        <v>355.8</v>
      </c>
    </row>
    <row r="121" spans="1:7" ht="13.5" customHeight="1">
      <c r="A121" s="9" t="s">
        <v>986</v>
      </c>
      <c r="B121" s="246" t="s">
        <v>922</v>
      </c>
      <c r="C121" s="167">
        <v>7</v>
      </c>
      <c r="D121" s="247">
        <v>9</v>
      </c>
      <c r="E121" s="169" t="s">
        <v>985</v>
      </c>
      <c r="F121" s="248" t="s">
        <v>982</v>
      </c>
      <c r="G121" s="249">
        <v>367.7</v>
      </c>
    </row>
    <row r="122" spans="1:7" ht="13.5" customHeight="1">
      <c r="A122" s="9" t="s">
        <v>462</v>
      </c>
      <c r="B122" s="246" t="s">
        <v>922</v>
      </c>
      <c r="C122" s="167">
        <v>7</v>
      </c>
      <c r="D122" s="247">
        <v>9</v>
      </c>
      <c r="E122" s="169" t="s">
        <v>463</v>
      </c>
      <c r="F122" s="248" t="s">
        <v>982</v>
      </c>
      <c r="G122" s="249">
        <v>367.7</v>
      </c>
    </row>
    <row r="123" spans="1:7" ht="13.5" customHeight="1">
      <c r="A123" s="9" t="s">
        <v>461</v>
      </c>
      <c r="B123" s="246" t="s">
        <v>922</v>
      </c>
      <c r="C123" s="167">
        <v>7</v>
      </c>
      <c r="D123" s="247">
        <v>9</v>
      </c>
      <c r="E123" s="169" t="s">
        <v>463</v>
      </c>
      <c r="F123" s="248">
        <v>231</v>
      </c>
      <c r="G123" s="249">
        <v>367.7</v>
      </c>
    </row>
    <row r="124" spans="1:7" ht="33.75" customHeight="1">
      <c r="A124" s="9" t="s">
        <v>885</v>
      </c>
      <c r="B124" s="246" t="s">
        <v>886</v>
      </c>
      <c r="C124" s="167" t="s">
        <v>982</v>
      </c>
      <c r="D124" s="247" t="s">
        <v>982</v>
      </c>
      <c r="E124" s="169" t="s">
        <v>982</v>
      </c>
      <c r="F124" s="248" t="s">
        <v>982</v>
      </c>
      <c r="G124" s="249">
        <v>700</v>
      </c>
    </row>
    <row r="125" spans="1:7" ht="13.5" customHeight="1">
      <c r="A125" s="9" t="s">
        <v>992</v>
      </c>
      <c r="B125" s="246" t="s">
        <v>886</v>
      </c>
      <c r="C125" s="167">
        <v>7</v>
      </c>
      <c r="D125" s="247" t="s">
        <v>982</v>
      </c>
      <c r="E125" s="169" t="s">
        <v>982</v>
      </c>
      <c r="F125" s="248" t="s">
        <v>982</v>
      </c>
      <c r="G125" s="249">
        <v>700</v>
      </c>
    </row>
    <row r="126" spans="1:7" ht="13.5" customHeight="1">
      <c r="A126" s="9" t="s">
        <v>1055</v>
      </c>
      <c r="B126" s="246" t="s">
        <v>886</v>
      </c>
      <c r="C126" s="167">
        <v>7</v>
      </c>
      <c r="D126" s="247">
        <v>2</v>
      </c>
      <c r="E126" s="169" t="s">
        <v>982</v>
      </c>
      <c r="F126" s="248" t="s">
        <v>982</v>
      </c>
      <c r="G126" s="249">
        <v>700</v>
      </c>
    </row>
    <row r="127" spans="1:7" ht="22.5" customHeight="1">
      <c r="A127" s="9" t="s">
        <v>990</v>
      </c>
      <c r="B127" s="246" t="s">
        <v>886</v>
      </c>
      <c r="C127" s="167">
        <v>7</v>
      </c>
      <c r="D127" s="247">
        <v>2</v>
      </c>
      <c r="E127" s="169" t="s">
        <v>989</v>
      </c>
      <c r="F127" s="248" t="s">
        <v>982</v>
      </c>
      <c r="G127" s="249">
        <v>700</v>
      </c>
    </row>
    <row r="128" spans="1:7" ht="13.5" customHeight="1">
      <c r="A128" s="9" t="s">
        <v>988</v>
      </c>
      <c r="B128" s="246" t="s">
        <v>886</v>
      </c>
      <c r="C128" s="167">
        <v>7</v>
      </c>
      <c r="D128" s="247">
        <v>2</v>
      </c>
      <c r="E128" s="169" t="s">
        <v>987</v>
      </c>
      <c r="F128" s="248" t="s">
        <v>982</v>
      </c>
      <c r="G128" s="249">
        <v>700</v>
      </c>
    </row>
    <row r="129" spans="1:7" ht="13.5" customHeight="1">
      <c r="A129" s="9" t="s">
        <v>464</v>
      </c>
      <c r="B129" s="246" t="s">
        <v>886</v>
      </c>
      <c r="C129" s="167">
        <v>7</v>
      </c>
      <c r="D129" s="247">
        <v>2</v>
      </c>
      <c r="E129" s="169" t="s">
        <v>465</v>
      </c>
      <c r="F129" s="248" t="s">
        <v>982</v>
      </c>
      <c r="G129" s="249">
        <v>700</v>
      </c>
    </row>
    <row r="130" spans="1:7" ht="13.5" customHeight="1">
      <c r="A130" s="9" t="s">
        <v>461</v>
      </c>
      <c r="B130" s="246" t="s">
        <v>886</v>
      </c>
      <c r="C130" s="167">
        <v>7</v>
      </c>
      <c r="D130" s="247">
        <v>2</v>
      </c>
      <c r="E130" s="169" t="s">
        <v>465</v>
      </c>
      <c r="F130" s="248">
        <v>231</v>
      </c>
      <c r="G130" s="249">
        <v>700</v>
      </c>
    </row>
    <row r="131" spans="1:7" ht="33.75" customHeight="1">
      <c r="A131" s="9" t="s">
        <v>872</v>
      </c>
      <c r="B131" s="246" t="s">
        <v>873</v>
      </c>
      <c r="C131" s="167" t="s">
        <v>982</v>
      </c>
      <c r="D131" s="247" t="s">
        <v>982</v>
      </c>
      <c r="E131" s="169" t="s">
        <v>982</v>
      </c>
      <c r="F131" s="248" t="s">
        <v>982</v>
      </c>
      <c r="G131" s="249">
        <v>12997</v>
      </c>
    </row>
    <row r="132" spans="1:7" ht="13.5" customHeight="1">
      <c r="A132" s="9" t="s">
        <v>992</v>
      </c>
      <c r="B132" s="246" t="s">
        <v>873</v>
      </c>
      <c r="C132" s="167">
        <v>7</v>
      </c>
      <c r="D132" s="247" t="s">
        <v>982</v>
      </c>
      <c r="E132" s="169" t="s">
        <v>982</v>
      </c>
      <c r="F132" s="248" t="s">
        <v>982</v>
      </c>
      <c r="G132" s="249">
        <v>12997</v>
      </c>
    </row>
    <row r="133" spans="1:7" ht="13.5" customHeight="1">
      <c r="A133" s="9" t="s">
        <v>1079</v>
      </c>
      <c r="B133" s="246" t="s">
        <v>873</v>
      </c>
      <c r="C133" s="167">
        <v>7</v>
      </c>
      <c r="D133" s="247">
        <v>1</v>
      </c>
      <c r="E133" s="169" t="s">
        <v>982</v>
      </c>
      <c r="F133" s="248" t="s">
        <v>982</v>
      </c>
      <c r="G133" s="249">
        <v>5233</v>
      </c>
    </row>
    <row r="134" spans="1:7" ht="22.5" customHeight="1">
      <c r="A134" s="9" t="s">
        <v>990</v>
      </c>
      <c r="B134" s="246" t="s">
        <v>873</v>
      </c>
      <c r="C134" s="167">
        <v>7</v>
      </c>
      <c r="D134" s="247">
        <v>1</v>
      </c>
      <c r="E134" s="169" t="s">
        <v>989</v>
      </c>
      <c r="F134" s="248" t="s">
        <v>982</v>
      </c>
      <c r="G134" s="249">
        <v>5233</v>
      </c>
    </row>
    <row r="135" spans="1:7" ht="13.5" customHeight="1">
      <c r="A135" s="9" t="s">
        <v>988</v>
      </c>
      <c r="B135" s="246" t="s">
        <v>873</v>
      </c>
      <c r="C135" s="167">
        <v>7</v>
      </c>
      <c r="D135" s="247">
        <v>1</v>
      </c>
      <c r="E135" s="169" t="s">
        <v>987</v>
      </c>
      <c r="F135" s="248" t="s">
        <v>982</v>
      </c>
      <c r="G135" s="249">
        <v>2136.3000000000002</v>
      </c>
    </row>
    <row r="136" spans="1:7" ht="13.5" customHeight="1">
      <c r="A136" s="9" t="s">
        <v>464</v>
      </c>
      <c r="B136" s="246" t="s">
        <v>873</v>
      </c>
      <c r="C136" s="167">
        <v>7</v>
      </c>
      <c r="D136" s="247">
        <v>1</v>
      </c>
      <c r="E136" s="169" t="s">
        <v>465</v>
      </c>
      <c r="F136" s="248" t="s">
        <v>982</v>
      </c>
      <c r="G136" s="249">
        <v>2136.3000000000002</v>
      </c>
    </row>
    <row r="137" spans="1:7" ht="13.5" customHeight="1">
      <c r="A137" s="9" t="s">
        <v>461</v>
      </c>
      <c r="B137" s="246" t="s">
        <v>873</v>
      </c>
      <c r="C137" s="167">
        <v>7</v>
      </c>
      <c r="D137" s="247">
        <v>1</v>
      </c>
      <c r="E137" s="169" t="s">
        <v>465</v>
      </c>
      <c r="F137" s="248">
        <v>231</v>
      </c>
      <c r="G137" s="249">
        <v>2136.3000000000002</v>
      </c>
    </row>
    <row r="138" spans="1:7" ht="13.5" customHeight="1">
      <c r="A138" s="9" t="s">
        <v>986</v>
      </c>
      <c r="B138" s="246" t="s">
        <v>873</v>
      </c>
      <c r="C138" s="167">
        <v>7</v>
      </c>
      <c r="D138" s="247">
        <v>1</v>
      </c>
      <c r="E138" s="169" t="s">
        <v>985</v>
      </c>
      <c r="F138" s="248" t="s">
        <v>982</v>
      </c>
      <c r="G138" s="249">
        <v>3096.7</v>
      </c>
    </row>
    <row r="139" spans="1:7" ht="13.5" customHeight="1">
      <c r="A139" s="9" t="s">
        <v>462</v>
      </c>
      <c r="B139" s="246" t="s">
        <v>873</v>
      </c>
      <c r="C139" s="167">
        <v>7</v>
      </c>
      <c r="D139" s="247">
        <v>1</v>
      </c>
      <c r="E139" s="169" t="s">
        <v>463</v>
      </c>
      <c r="F139" s="248" t="s">
        <v>982</v>
      </c>
      <c r="G139" s="249">
        <v>3096.7</v>
      </c>
    </row>
    <row r="140" spans="1:7" ht="13.5" customHeight="1">
      <c r="A140" s="9" t="s">
        <v>461</v>
      </c>
      <c r="B140" s="246" t="s">
        <v>873</v>
      </c>
      <c r="C140" s="167">
        <v>7</v>
      </c>
      <c r="D140" s="247">
        <v>1</v>
      </c>
      <c r="E140" s="169" t="s">
        <v>463</v>
      </c>
      <c r="F140" s="248">
        <v>231</v>
      </c>
      <c r="G140" s="249">
        <v>3096.7</v>
      </c>
    </row>
    <row r="141" spans="1:7" ht="13.5" customHeight="1">
      <c r="A141" s="9" t="s">
        <v>1055</v>
      </c>
      <c r="B141" s="246" t="s">
        <v>873</v>
      </c>
      <c r="C141" s="167">
        <v>7</v>
      </c>
      <c r="D141" s="247">
        <v>2</v>
      </c>
      <c r="E141" s="169" t="s">
        <v>982</v>
      </c>
      <c r="F141" s="248" t="s">
        <v>982</v>
      </c>
      <c r="G141" s="249">
        <v>7764</v>
      </c>
    </row>
    <row r="142" spans="1:7" ht="22.5" customHeight="1">
      <c r="A142" s="9" t="s">
        <v>990</v>
      </c>
      <c r="B142" s="246" t="s">
        <v>873</v>
      </c>
      <c r="C142" s="167">
        <v>7</v>
      </c>
      <c r="D142" s="247">
        <v>2</v>
      </c>
      <c r="E142" s="169" t="s">
        <v>989</v>
      </c>
      <c r="F142" s="248" t="s">
        <v>982</v>
      </c>
      <c r="G142" s="249">
        <v>7764</v>
      </c>
    </row>
    <row r="143" spans="1:7" ht="13.5" customHeight="1">
      <c r="A143" s="9" t="s">
        <v>988</v>
      </c>
      <c r="B143" s="246" t="s">
        <v>873</v>
      </c>
      <c r="C143" s="167">
        <v>7</v>
      </c>
      <c r="D143" s="247">
        <v>2</v>
      </c>
      <c r="E143" s="169" t="s">
        <v>987</v>
      </c>
      <c r="F143" s="248" t="s">
        <v>982</v>
      </c>
      <c r="G143" s="249">
        <v>7414</v>
      </c>
    </row>
    <row r="144" spans="1:7" ht="13.5" customHeight="1">
      <c r="A144" s="9" t="s">
        <v>464</v>
      </c>
      <c r="B144" s="246" t="s">
        <v>873</v>
      </c>
      <c r="C144" s="167">
        <v>7</v>
      </c>
      <c r="D144" s="247">
        <v>2</v>
      </c>
      <c r="E144" s="169" t="s">
        <v>465</v>
      </c>
      <c r="F144" s="248" t="s">
        <v>982</v>
      </c>
      <c r="G144" s="249">
        <v>7414</v>
      </c>
    </row>
    <row r="145" spans="1:7" ht="13.5" customHeight="1">
      <c r="A145" s="9" t="s">
        <v>461</v>
      </c>
      <c r="B145" s="246" t="s">
        <v>873</v>
      </c>
      <c r="C145" s="167">
        <v>7</v>
      </c>
      <c r="D145" s="247">
        <v>2</v>
      </c>
      <c r="E145" s="169" t="s">
        <v>465</v>
      </c>
      <c r="F145" s="248">
        <v>231</v>
      </c>
      <c r="G145" s="249">
        <v>7414</v>
      </c>
    </row>
    <row r="146" spans="1:7" ht="13.5" customHeight="1">
      <c r="A146" s="9" t="s">
        <v>986</v>
      </c>
      <c r="B146" s="246" t="s">
        <v>873</v>
      </c>
      <c r="C146" s="167">
        <v>7</v>
      </c>
      <c r="D146" s="247">
        <v>2</v>
      </c>
      <c r="E146" s="169" t="s">
        <v>985</v>
      </c>
      <c r="F146" s="248" t="s">
        <v>982</v>
      </c>
      <c r="G146" s="249">
        <v>350</v>
      </c>
    </row>
    <row r="147" spans="1:7" ht="13.5" customHeight="1">
      <c r="A147" s="9" t="s">
        <v>462</v>
      </c>
      <c r="B147" s="246" t="s">
        <v>873</v>
      </c>
      <c r="C147" s="167">
        <v>7</v>
      </c>
      <c r="D147" s="247">
        <v>2</v>
      </c>
      <c r="E147" s="169" t="s">
        <v>463</v>
      </c>
      <c r="F147" s="248" t="s">
        <v>982</v>
      </c>
      <c r="G147" s="249">
        <v>350</v>
      </c>
    </row>
    <row r="148" spans="1:7" ht="13.5" customHeight="1">
      <c r="A148" s="9" t="s">
        <v>461</v>
      </c>
      <c r="B148" s="246" t="s">
        <v>873</v>
      </c>
      <c r="C148" s="167">
        <v>7</v>
      </c>
      <c r="D148" s="247">
        <v>2</v>
      </c>
      <c r="E148" s="169" t="s">
        <v>463</v>
      </c>
      <c r="F148" s="248">
        <v>231</v>
      </c>
      <c r="G148" s="249">
        <v>350</v>
      </c>
    </row>
    <row r="149" spans="1:7" ht="22.5" customHeight="1">
      <c r="A149" s="9" t="s">
        <v>907</v>
      </c>
      <c r="B149" s="246" t="s">
        <v>908</v>
      </c>
      <c r="C149" s="167" t="s">
        <v>982</v>
      </c>
      <c r="D149" s="247" t="s">
        <v>982</v>
      </c>
      <c r="E149" s="169" t="s">
        <v>982</v>
      </c>
      <c r="F149" s="248" t="s">
        <v>982</v>
      </c>
      <c r="G149" s="249">
        <v>21489.3</v>
      </c>
    </row>
    <row r="150" spans="1:7" ht="33.75" customHeight="1">
      <c r="A150" s="9" t="s">
        <v>909</v>
      </c>
      <c r="B150" s="246" t="s">
        <v>910</v>
      </c>
      <c r="C150" s="167" t="s">
        <v>982</v>
      </c>
      <c r="D150" s="247" t="s">
        <v>982</v>
      </c>
      <c r="E150" s="169" t="s">
        <v>982</v>
      </c>
      <c r="F150" s="248" t="s">
        <v>982</v>
      </c>
      <c r="G150" s="249">
        <v>13689.3</v>
      </c>
    </row>
    <row r="151" spans="1:7" ht="13.5" customHeight="1">
      <c r="A151" s="9" t="s">
        <v>992</v>
      </c>
      <c r="B151" s="246" t="s">
        <v>910</v>
      </c>
      <c r="C151" s="167">
        <v>7</v>
      </c>
      <c r="D151" s="247" t="s">
        <v>982</v>
      </c>
      <c r="E151" s="169" t="s">
        <v>982</v>
      </c>
      <c r="F151" s="248" t="s">
        <v>982</v>
      </c>
      <c r="G151" s="249">
        <v>13689.3</v>
      </c>
    </row>
    <row r="152" spans="1:7" ht="13.5" customHeight="1">
      <c r="A152" s="9" t="s">
        <v>991</v>
      </c>
      <c r="B152" s="246" t="s">
        <v>910</v>
      </c>
      <c r="C152" s="167">
        <v>7</v>
      </c>
      <c r="D152" s="247">
        <v>7</v>
      </c>
      <c r="E152" s="169" t="s">
        <v>982</v>
      </c>
      <c r="F152" s="248" t="s">
        <v>982</v>
      </c>
      <c r="G152" s="249">
        <v>13689.3</v>
      </c>
    </row>
    <row r="153" spans="1:7" ht="22.5" customHeight="1">
      <c r="A153" s="9" t="s">
        <v>990</v>
      </c>
      <c r="B153" s="246" t="s">
        <v>910</v>
      </c>
      <c r="C153" s="167">
        <v>7</v>
      </c>
      <c r="D153" s="247">
        <v>7</v>
      </c>
      <c r="E153" s="169" t="s">
        <v>989</v>
      </c>
      <c r="F153" s="248" t="s">
        <v>982</v>
      </c>
      <c r="G153" s="249">
        <v>13689.3</v>
      </c>
    </row>
    <row r="154" spans="1:7" ht="13.5" customHeight="1">
      <c r="A154" s="9" t="s">
        <v>986</v>
      </c>
      <c r="B154" s="246" t="s">
        <v>910</v>
      </c>
      <c r="C154" s="167">
        <v>7</v>
      </c>
      <c r="D154" s="247">
        <v>7</v>
      </c>
      <c r="E154" s="169" t="s">
        <v>985</v>
      </c>
      <c r="F154" s="248" t="s">
        <v>982</v>
      </c>
      <c r="G154" s="249">
        <v>13689.3</v>
      </c>
    </row>
    <row r="155" spans="1:7" ht="33.75" customHeight="1">
      <c r="A155" s="9" t="s">
        <v>476</v>
      </c>
      <c r="B155" s="246" t="s">
        <v>910</v>
      </c>
      <c r="C155" s="167">
        <v>7</v>
      </c>
      <c r="D155" s="247">
        <v>7</v>
      </c>
      <c r="E155" s="169" t="s">
        <v>469</v>
      </c>
      <c r="F155" s="248" t="s">
        <v>982</v>
      </c>
      <c r="G155" s="249">
        <v>13228</v>
      </c>
    </row>
    <row r="156" spans="1:7" ht="13.5" customHeight="1">
      <c r="A156" s="9" t="s">
        <v>461</v>
      </c>
      <c r="B156" s="246" t="s">
        <v>910</v>
      </c>
      <c r="C156" s="167">
        <v>7</v>
      </c>
      <c r="D156" s="247">
        <v>7</v>
      </c>
      <c r="E156" s="169" t="s">
        <v>469</v>
      </c>
      <c r="F156" s="248">
        <v>231</v>
      </c>
      <c r="G156" s="249">
        <v>13228</v>
      </c>
    </row>
    <row r="157" spans="1:7" ht="13.5" customHeight="1">
      <c r="A157" s="9" t="s">
        <v>462</v>
      </c>
      <c r="B157" s="246" t="s">
        <v>910</v>
      </c>
      <c r="C157" s="167">
        <v>7</v>
      </c>
      <c r="D157" s="247">
        <v>7</v>
      </c>
      <c r="E157" s="169" t="s">
        <v>463</v>
      </c>
      <c r="F157" s="248" t="s">
        <v>982</v>
      </c>
      <c r="G157" s="249">
        <v>461.3</v>
      </c>
    </row>
    <row r="158" spans="1:7" ht="13.5" customHeight="1">
      <c r="A158" s="9" t="s">
        <v>461</v>
      </c>
      <c r="B158" s="246" t="s">
        <v>910</v>
      </c>
      <c r="C158" s="167">
        <v>7</v>
      </c>
      <c r="D158" s="247">
        <v>7</v>
      </c>
      <c r="E158" s="169" t="s">
        <v>463</v>
      </c>
      <c r="F158" s="248">
        <v>231</v>
      </c>
      <c r="G158" s="249">
        <v>461.3</v>
      </c>
    </row>
    <row r="159" spans="1:7" ht="22.5" customHeight="1">
      <c r="A159" s="9" t="s">
        <v>911</v>
      </c>
      <c r="B159" s="246" t="s">
        <v>912</v>
      </c>
      <c r="C159" s="167" t="s">
        <v>982</v>
      </c>
      <c r="D159" s="247" t="s">
        <v>982</v>
      </c>
      <c r="E159" s="169" t="s">
        <v>982</v>
      </c>
      <c r="F159" s="248" t="s">
        <v>982</v>
      </c>
      <c r="G159" s="249">
        <v>7800</v>
      </c>
    </row>
    <row r="160" spans="1:7" ht="13.5" customHeight="1">
      <c r="A160" s="9" t="s">
        <v>992</v>
      </c>
      <c r="B160" s="246" t="s">
        <v>912</v>
      </c>
      <c r="C160" s="167">
        <v>7</v>
      </c>
      <c r="D160" s="247" t="s">
        <v>982</v>
      </c>
      <c r="E160" s="169" t="s">
        <v>982</v>
      </c>
      <c r="F160" s="248" t="s">
        <v>982</v>
      </c>
      <c r="G160" s="249">
        <v>7800</v>
      </c>
    </row>
    <row r="161" spans="1:7" ht="13.5" customHeight="1">
      <c r="A161" s="9" t="s">
        <v>991</v>
      </c>
      <c r="B161" s="246" t="s">
        <v>912</v>
      </c>
      <c r="C161" s="167">
        <v>7</v>
      </c>
      <c r="D161" s="247">
        <v>7</v>
      </c>
      <c r="E161" s="169" t="s">
        <v>982</v>
      </c>
      <c r="F161" s="248" t="s">
        <v>982</v>
      </c>
      <c r="G161" s="249">
        <v>7800</v>
      </c>
    </row>
    <row r="162" spans="1:7" ht="22.5" customHeight="1">
      <c r="A162" s="9" t="s">
        <v>990</v>
      </c>
      <c r="B162" s="246" t="s">
        <v>912</v>
      </c>
      <c r="C162" s="167">
        <v>7</v>
      </c>
      <c r="D162" s="247">
        <v>7</v>
      </c>
      <c r="E162" s="169" t="s">
        <v>989</v>
      </c>
      <c r="F162" s="248" t="s">
        <v>982</v>
      </c>
      <c r="G162" s="249">
        <v>7800</v>
      </c>
    </row>
    <row r="163" spans="1:7" ht="13.5" customHeight="1">
      <c r="A163" s="9" t="s">
        <v>986</v>
      </c>
      <c r="B163" s="246" t="s">
        <v>912</v>
      </c>
      <c r="C163" s="167">
        <v>7</v>
      </c>
      <c r="D163" s="247">
        <v>7</v>
      </c>
      <c r="E163" s="169" t="s">
        <v>985</v>
      </c>
      <c r="F163" s="248" t="s">
        <v>982</v>
      </c>
      <c r="G163" s="249">
        <v>7800</v>
      </c>
    </row>
    <row r="164" spans="1:7" ht="13.5" customHeight="1">
      <c r="A164" s="9" t="s">
        <v>462</v>
      </c>
      <c r="B164" s="246" t="s">
        <v>912</v>
      </c>
      <c r="C164" s="167">
        <v>7</v>
      </c>
      <c r="D164" s="247">
        <v>7</v>
      </c>
      <c r="E164" s="169" t="s">
        <v>463</v>
      </c>
      <c r="F164" s="248" t="s">
        <v>982</v>
      </c>
      <c r="G164" s="249">
        <v>7800</v>
      </c>
    </row>
    <row r="165" spans="1:7" ht="13.5" customHeight="1">
      <c r="A165" s="9" t="s">
        <v>461</v>
      </c>
      <c r="B165" s="246" t="s">
        <v>912</v>
      </c>
      <c r="C165" s="167">
        <v>7</v>
      </c>
      <c r="D165" s="247">
        <v>7</v>
      </c>
      <c r="E165" s="169" t="s">
        <v>463</v>
      </c>
      <c r="F165" s="248">
        <v>231</v>
      </c>
      <c r="G165" s="249">
        <v>7800</v>
      </c>
    </row>
    <row r="166" spans="1:7" ht="33.75" customHeight="1">
      <c r="A166" s="9" t="s">
        <v>1326</v>
      </c>
      <c r="B166" s="246" t="s">
        <v>1080</v>
      </c>
      <c r="C166" s="167" t="s">
        <v>982</v>
      </c>
      <c r="D166" s="247" t="s">
        <v>982</v>
      </c>
      <c r="E166" s="169" t="s">
        <v>982</v>
      </c>
      <c r="F166" s="248" t="s">
        <v>982</v>
      </c>
      <c r="G166" s="249">
        <v>8169.4</v>
      </c>
    </row>
    <row r="167" spans="1:7" ht="45" customHeight="1">
      <c r="A167" s="9" t="s">
        <v>1327</v>
      </c>
      <c r="B167" s="246" t="s">
        <v>1081</v>
      </c>
      <c r="C167" s="167" t="s">
        <v>982</v>
      </c>
      <c r="D167" s="247" t="s">
        <v>982</v>
      </c>
      <c r="E167" s="169" t="s">
        <v>982</v>
      </c>
      <c r="F167" s="248" t="s">
        <v>982</v>
      </c>
      <c r="G167" s="249">
        <v>3496.4</v>
      </c>
    </row>
    <row r="168" spans="1:7" ht="13.5" customHeight="1">
      <c r="A168" s="9" t="s">
        <v>1004</v>
      </c>
      <c r="B168" s="246" t="s">
        <v>1081</v>
      </c>
      <c r="C168" s="167">
        <v>4</v>
      </c>
      <c r="D168" s="247" t="s">
        <v>982</v>
      </c>
      <c r="E168" s="169" t="s">
        <v>982</v>
      </c>
      <c r="F168" s="248" t="s">
        <v>982</v>
      </c>
      <c r="G168" s="249">
        <v>3496.4</v>
      </c>
    </row>
    <row r="169" spans="1:7" ht="13.5" customHeight="1">
      <c r="A169" s="9" t="s">
        <v>1082</v>
      </c>
      <c r="B169" s="246" t="s">
        <v>1081</v>
      </c>
      <c r="C169" s="167">
        <v>4</v>
      </c>
      <c r="D169" s="247">
        <v>1</v>
      </c>
      <c r="E169" s="169" t="s">
        <v>982</v>
      </c>
      <c r="F169" s="248" t="s">
        <v>982</v>
      </c>
      <c r="G169" s="249">
        <v>3496.4</v>
      </c>
    </row>
    <row r="170" spans="1:7" ht="22.5" customHeight="1">
      <c r="A170" s="9" t="s">
        <v>990</v>
      </c>
      <c r="B170" s="246" t="s">
        <v>1081</v>
      </c>
      <c r="C170" s="167">
        <v>4</v>
      </c>
      <c r="D170" s="247">
        <v>1</v>
      </c>
      <c r="E170" s="169" t="s">
        <v>989</v>
      </c>
      <c r="F170" s="248" t="s">
        <v>982</v>
      </c>
      <c r="G170" s="249">
        <v>3496.4</v>
      </c>
    </row>
    <row r="171" spans="1:7" ht="13.5" customHeight="1">
      <c r="A171" s="9" t="s">
        <v>986</v>
      </c>
      <c r="B171" s="246" t="s">
        <v>1081</v>
      </c>
      <c r="C171" s="167">
        <v>4</v>
      </c>
      <c r="D171" s="247">
        <v>1</v>
      </c>
      <c r="E171" s="169" t="s">
        <v>985</v>
      </c>
      <c r="F171" s="248" t="s">
        <v>982</v>
      </c>
      <c r="G171" s="249">
        <v>3496.4</v>
      </c>
    </row>
    <row r="172" spans="1:7" ht="13.5" customHeight="1">
      <c r="A172" s="9" t="s">
        <v>462</v>
      </c>
      <c r="B172" s="246" t="s">
        <v>1081</v>
      </c>
      <c r="C172" s="167">
        <v>4</v>
      </c>
      <c r="D172" s="247">
        <v>1</v>
      </c>
      <c r="E172" s="169" t="s">
        <v>463</v>
      </c>
      <c r="F172" s="248" t="s">
        <v>982</v>
      </c>
      <c r="G172" s="249">
        <v>3496.4</v>
      </c>
    </row>
    <row r="173" spans="1:7" ht="13.5" customHeight="1">
      <c r="A173" s="9" t="s">
        <v>461</v>
      </c>
      <c r="B173" s="246" t="s">
        <v>1081</v>
      </c>
      <c r="C173" s="167">
        <v>4</v>
      </c>
      <c r="D173" s="247">
        <v>1</v>
      </c>
      <c r="E173" s="169" t="s">
        <v>463</v>
      </c>
      <c r="F173" s="248">
        <v>231</v>
      </c>
      <c r="G173" s="249">
        <v>3496.4</v>
      </c>
    </row>
    <row r="174" spans="1:7" ht="33.75" customHeight="1">
      <c r="A174" s="9" t="s">
        <v>1328</v>
      </c>
      <c r="B174" s="246" t="s">
        <v>1329</v>
      </c>
      <c r="C174" s="167" t="s">
        <v>982</v>
      </c>
      <c r="D174" s="247" t="s">
        <v>982</v>
      </c>
      <c r="E174" s="169" t="s">
        <v>982</v>
      </c>
      <c r="F174" s="248" t="s">
        <v>982</v>
      </c>
      <c r="G174" s="249">
        <v>4673</v>
      </c>
    </row>
    <row r="175" spans="1:7" ht="13.5" customHeight="1">
      <c r="A175" s="9" t="s">
        <v>1004</v>
      </c>
      <c r="B175" s="246" t="s">
        <v>1329</v>
      </c>
      <c r="C175" s="167">
        <v>4</v>
      </c>
      <c r="D175" s="247" t="s">
        <v>982</v>
      </c>
      <c r="E175" s="169" t="s">
        <v>982</v>
      </c>
      <c r="F175" s="248" t="s">
        <v>982</v>
      </c>
      <c r="G175" s="249">
        <v>4673</v>
      </c>
    </row>
    <row r="176" spans="1:7" ht="13.5" customHeight="1">
      <c r="A176" s="9" t="s">
        <v>1082</v>
      </c>
      <c r="B176" s="246" t="s">
        <v>1329</v>
      </c>
      <c r="C176" s="167">
        <v>4</v>
      </c>
      <c r="D176" s="247">
        <v>1</v>
      </c>
      <c r="E176" s="169" t="s">
        <v>982</v>
      </c>
      <c r="F176" s="248" t="s">
        <v>982</v>
      </c>
      <c r="G176" s="249">
        <v>4673</v>
      </c>
    </row>
    <row r="177" spans="1:7" ht="22.5" customHeight="1">
      <c r="A177" s="9" t="s">
        <v>990</v>
      </c>
      <c r="B177" s="246" t="s">
        <v>1329</v>
      </c>
      <c r="C177" s="167">
        <v>4</v>
      </c>
      <c r="D177" s="247">
        <v>1</v>
      </c>
      <c r="E177" s="169" t="s">
        <v>989</v>
      </c>
      <c r="F177" s="248" t="s">
        <v>982</v>
      </c>
      <c r="G177" s="249">
        <v>4673</v>
      </c>
    </row>
    <row r="178" spans="1:7" ht="13.5" customHeight="1">
      <c r="A178" s="9" t="s">
        <v>986</v>
      </c>
      <c r="B178" s="246" t="s">
        <v>1329</v>
      </c>
      <c r="C178" s="167">
        <v>4</v>
      </c>
      <c r="D178" s="247">
        <v>1</v>
      </c>
      <c r="E178" s="169" t="s">
        <v>985</v>
      </c>
      <c r="F178" s="248" t="s">
        <v>982</v>
      </c>
      <c r="G178" s="249">
        <v>4673</v>
      </c>
    </row>
    <row r="179" spans="1:7" ht="13.5" customHeight="1">
      <c r="A179" s="9" t="s">
        <v>462</v>
      </c>
      <c r="B179" s="246" t="s">
        <v>1329</v>
      </c>
      <c r="C179" s="167">
        <v>4</v>
      </c>
      <c r="D179" s="247">
        <v>1</v>
      </c>
      <c r="E179" s="169" t="s">
        <v>463</v>
      </c>
      <c r="F179" s="248" t="s">
        <v>982</v>
      </c>
      <c r="G179" s="249">
        <v>4673</v>
      </c>
    </row>
    <row r="180" spans="1:7" ht="13.5" customHeight="1">
      <c r="A180" s="9" t="s">
        <v>461</v>
      </c>
      <c r="B180" s="246" t="s">
        <v>1329</v>
      </c>
      <c r="C180" s="167">
        <v>4</v>
      </c>
      <c r="D180" s="247">
        <v>1</v>
      </c>
      <c r="E180" s="169" t="s">
        <v>463</v>
      </c>
      <c r="F180" s="248">
        <v>231</v>
      </c>
      <c r="G180" s="249">
        <v>4673</v>
      </c>
    </row>
    <row r="181" spans="1:7" ht="33.75" customHeight="1">
      <c r="A181" s="9" t="s">
        <v>923</v>
      </c>
      <c r="B181" s="246" t="s">
        <v>924</v>
      </c>
      <c r="C181" s="167" t="s">
        <v>982</v>
      </c>
      <c r="D181" s="247" t="s">
        <v>982</v>
      </c>
      <c r="E181" s="169" t="s">
        <v>982</v>
      </c>
      <c r="F181" s="248" t="s">
        <v>982</v>
      </c>
      <c r="G181" s="249">
        <v>34822</v>
      </c>
    </row>
    <row r="182" spans="1:7" ht="33.75" customHeight="1">
      <c r="A182" s="9" t="s">
        <v>925</v>
      </c>
      <c r="B182" s="246" t="s">
        <v>926</v>
      </c>
      <c r="C182" s="167" t="s">
        <v>982</v>
      </c>
      <c r="D182" s="247" t="s">
        <v>982</v>
      </c>
      <c r="E182" s="169" t="s">
        <v>982</v>
      </c>
      <c r="F182" s="248" t="s">
        <v>982</v>
      </c>
      <c r="G182" s="249">
        <v>34822</v>
      </c>
    </row>
    <row r="183" spans="1:7" ht="13.5" customHeight="1">
      <c r="A183" s="9" t="s">
        <v>992</v>
      </c>
      <c r="B183" s="246" t="s">
        <v>926</v>
      </c>
      <c r="C183" s="167">
        <v>7</v>
      </c>
      <c r="D183" s="247" t="s">
        <v>982</v>
      </c>
      <c r="E183" s="169" t="s">
        <v>982</v>
      </c>
      <c r="F183" s="248" t="s">
        <v>982</v>
      </c>
      <c r="G183" s="249">
        <v>34822</v>
      </c>
    </row>
    <row r="184" spans="1:7" ht="13.5" customHeight="1">
      <c r="A184" s="9" t="s">
        <v>1145</v>
      </c>
      <c r="B184" s="246" t="s">
        <v>926</v>
      </c>
      <c r="C184" s="167">
        <v>7</v>
      </c>
      <c r="D184" s="247">
        <v>9</v>
      </c>
      <c r="E184" s="169" t="s">
        <v>982</v>
      </c>
      <c r="F184" s="248" t="s">
        <v>982</v>
      </c>
      <c r="G184" s="249">
        <v>34822</v>
      </c>
    </row>
    <row r="185" spans="1:7" ht="33.75" customHeight="1">
      <c r="A185" s="9" t="s">
        <v>1011</v>
      </c>
      <c r="B185" s="246" t="s">
        <v>926</v>
      </c>
      <c r="C185" s="167">
        <v>7</v>
      </c>
      <c r="D185" s="247">
        <v>9</v>
      </c>
      <c r="E185" s="169" t="s">
        <v>1010</v>
      </c>
      <c r="F185" s="248" t="s">
        <v>982</v>
      </c>
      <c r="G185" s="249">
        <v>33841</v>
      </c>
    </row>
    <row r="186" spans="1:7" ht="13.5" customHeight="1">
      <c r="A186" s="9" t="s">
        <v>1227</v>
      </c>
      <c r="B186" s="246" t="s">
        <v>926</v>
      </c>
      <c r="C186" s="167">
        <v>7</v>
      </c>
      <c r="D186" s="247">
        <v>9</v>
      </c>
      <c r="E186" s="169" t="s">
        <v>1228</v>
      </c>
      <c r="F186" s="248" t="s">
        <v>982</v>
      </c>
      <c r="G186" s="249">
        <v>33841</v>
      </c>
    </row>
    <row r="187" spans="1:7" ht="22.5" customHeight="1">
      <c r="A187" s="9" t="s">
        <v>415</v>
      </c>
      <c r="B187" s="246" t="s">
        <v>926</v>
      </c>
      <c r="C187" s="167">
        <v>7</v>
      </c>
      <c r="D187" s="247">
        <v>9</v>
      </c>
      <c r="E187" s="169" t="s">
        <v>416</v>
      </c>
      <c r="F187" s="248" t="s">
        <v>982</v>
      </c>
      <c r="G187" s="249">
        <v>32840</v>
      </c>
    </row>
    <row r="188" spans="1:7" ht="13.5" customHeight="1">
      <c r="A188" s="9" t="s">
        <v>461</v>
      </c>
      <c r="B188" s="246" t="s">
        <v>926</v>
      </c>
      <c r="C188" s="167">
        <v>7</v>
      </c>
      <c r="D188" s="247">
        <v>9</v>
      </c>
      <c r="E188" s="169" t="s">
        <v>416</v>
      </c>
      <c r="F188" s="248">
        <v>231</v>
      </c>
      <c r="G188" s="249">
        <v>32840</v>
      </c>
    </row>
    <row r="189" spans="1:7" ht="22.5" customHeight="1">
      <c r="A189" s="9" t="s">
        <v>417</v>
      </c>
      <c r="B189" s="246" t="s">
        <v>926</v>
      </c>
      <c r="C189" s="167">
        <v>7</v>
      </c>
      <c r="D189" s="247">
        <v>9</v>
      </c>
      <c r="E189" s="169" t="s">
        <v>418</v>
      </c>
      <c r="F189" s="248" t="s">
        <v>982</v>
      </c>
      <c r="G189" s="249">
        <v>1001</v>
      </c>
    </row>
    <row r="190" spans="1:7" ht="13.5" customHeight="1">
      <c r="A190" s="9" t="s">
        <v>461</v>
      </c>
      <c r="B190" s="246" t="s">
        <v>926</v>
      </c>
      <c r="C190" s="167">
        <v>7</v>
      </c>
      <c r="D190" s="247">
        <v>9</v>
      </c>
      <c r="E190" s="169" t="s">
        <v>418</v>
      </c>
      <c r="F190" s="248">
        <v>231</v>
      </c>
      <c r="G190" s="249">
        <v>1001</v>
      </c>
    </row>
    <row r="191" spans="1:7" ht="13.5" customHeight="1">
      <c r="A191" s="9" t="s">
        <v>1002</v>
      </c>
      <c r="B191" s="246" t="s">
        <v>926</v>
      </c>
      <c r="C191" s="167">
        <v>7</v>
      </c>
      <c r="D191" s="247">
        <v>9</v>
      </c>
      <c r="E191" s="169" t="s">
        <v>1001</v>
      </c>
      <c r="F191" s="248" t="s">
        <v>982</v>
      </c>
      <c r="G191" s="249">
        <v>980</v>
      </c>
    </row>
    <row r="192" spans="1:7" ht="13.5" customHeight="1">
      <c r="A192" s="9" t="s">
        <v>1000</v>
      </c>
      <c r="B192" s="246" t="s">
        <v>926</v>
      </c>
      <c r="C192" s="167">
        <v>7</v>
      </c>
      <c r="D192" s="247">
        <v>9</v>
      </c>
      <c r="E192" s="169" t="s">
        <v>999</v>
      </c>
      <c r="F192" s="248" t="s">
        <v>982</v>
      </c>
      <c r="G192" s="249">
        <v>980</v>
      </c>
    </row>
    <row r="193" spans="1:7" ht="13.5" customHeight="1">
      <c r="A193" s="9" t="s">
        <v>421</v>
      </c>
      <c r="B193" s="246" t="s">
        <v>926</v>
      </c>
      <c r="C193" s="167">
        <v>7</v>
      </c>
      <c r="D193" s="247">
        <v>9</v>
      </c>
      <c r="E193" s="169" t="s">
        <v>422</v>
      </c>
      <c r="F193" s="248" t="s">
        <v>982</v>
      </c>
      <c r="G193" s="249">
        <v>763.6</v>
      </c>
    </row>
    <row r="194" spans="1:7" ht="13.5" customHeight="1">
      <c r="A194" s="9" t="s">
        <v>461</v>
      </c>
      <c r="B194" s="246" t="s">
        <v>926</v>
      </c>
      <c r="C194" s="167">
        <v>7</v>
      </c>
      <c r="D194" s="247">
        <v>9</v>
      </c>
      <c r="E194" s="169" t="s">
        <v>422</v>
      </c>
      <c r="F194" s="248">
        <v>231</v>
      </c>
      <c r="G194" s="249">
        <v>763.6</v>
      </c>
    </row>
    <row r="195" spans="1:7" ht="13.5" customHeight="1">
      <c r="A195" s="9" t="s">
        <v>423</v>
      </c>
      <c r="B195" s="246" t="s">
        <v>926</v>
      </c>
      <c r="C195" s="167">
        <v>7</v>
      </c>
      <c r="D195" s="247">
        <v>9</v>
      </c>
      <c r="E195" s="169" t="s">
        <v>424</v>
      </c>
      <c r="F195" s="248" t="s">
        <v>982</v>
      </c>
      <c r="G195" s="249">
        <v>216.4</v>
      </c>
    </row>
    <row r="196" spans="1:7" ht="13.5" customHeight="1">
      <c r="A196" s="9" t="s">
        <v>461</v>
      </c>
      <c r="B196" s="246" t="s">
        <v>926</v>
      </c>
      <c r="C196" s="167">
        <v>7</v>
      </c>
      <c r="D196" s="247">
        <v>9</v>
      </c>
      <c r="E196" s="169" t="s">
        <v>424</v>
      </c>
      <c r="F196" s="248">
        <v>231</v>
      </c>
      <c r="G196" s="249">
        <v>216.4</v>
      </c>
    </row>
    <row r="197" spans="1:7" ht="13.5" customHeight="1">
      <c r="A197" s="9" t="s">
        <v>1018</v>
      </c>
      <c r="B197" s="246" t="s">
        <v>926</v>
      </c>
      <c r="C197" s="167">
        <v>7</v>
      </c>
      <c r="D197" s="247">
        <v>9</v>
      </c>
      <c r="E197" s="169" t="s">
        <v>1017</v>
      </c>
      <c r="F197" s="248" t="s">
        <v>982</v>
      </c>
      <c r="G197" s="249">
        <v>1</v>
      </c>
    </row>
    <row r="198" spans="1:7" ht="13.5" customHeight="1">
      <c r="A198" s="9" t="s">
        <v>1231</v>
      </c>
      <c r="B198" s="246" t="s">
        <v>926</v>
      </c>
      <c r="C198" s="167">
        <v>7</v>
      </c>
      <c r="D198" s="247">
        <v>9</v>
      </c>
      <c r="E198" s="169" t="s">
        <v>1232</v>
      </c>
      <c r="F198" s="248" t="s">
        <v>982</v>
      </c>
      <c r="G198" s="249">
        <v>1</v>
      </c>
    </row>
    <row r="199" spans="1:7" ht="13.5" customHeight="1">
      <c r="A199" s="9" t="s">
        <v>425</v>
      </c>
      <c r="B199" s="246" t="s">
        <v>926</v>
      </c>
      <c r="C199" s="167">
        <v>7</v>
      </c>
      <c r="D199" s="247">
        <v>9</v>
      </c>
      <c r="E199" s="169" t="s">
        <v>426</v>
      </c>
      <c r="F199" s="248" t="s">
        <v>982</v>
      </c>
      <c r="G199" s="249">
        <v>0.2</v>
      </c>
    </row>
    <row r="200" spans="1:7" ht="13.5" customHeight="1">
      <c r="A200" s="9" t="s">
        <v>461</v>
      </c>
      <c r="B200" s="246" t="s">
        <v>926</v>
      </c>
      <c r="C200" s="167">
        <v>7</v>
      </c>
      <c r="D200" s="247">
        <v>9</v>
      </c>
      <c r="E200" s="169" t="s">
        <v>426</v>
      </c>
      <c r="F200" s="248">
        <v>231</v>
      </c>
      <c r="G200" s="249">
        <v>0.2</v>
      </c>
    </row>
    <row r="201" spans="1:7" ht="13.5" customHeight="1">
      <c r="A201" s="9" t="s">
        <v>427</v>
      </c>
      <c r="B201" s="246" t="s">
        <v>926</v>
      </c>
      <c r="C201" s="167">
        <v>7</v>
      </c>
      <c r="D201" s="247">
        <v>9</v>
      </c>
      <c r="E201" s="169" t="s">
        <v>428</v>
      </c>
      <c r="F201" s="248" t="s">
        <v>982</v>
      </c>
      <c r="G201" s="249">
        <v>0.8</v>
      </c>
    </row>
    <row r="202" spans="1:7" ht="13.5" customHeight="1">
      <c r="A202" s="9" t="s">
        <v>461</v>
      </c>
      <c r="B202" s="246" t="s">
        <v>926</v>
      </c>
      <c r="C202" s="167">
        <v>7</v>
      </c>
      <c r="D202" s="247">
        <v>9</v>
      </c>
      <c r="E202" s="169" t="s">
        <v>428</v>
      </c>
      <c r="F202" s="248">
        <v>231</v>
      </c>
      <c r="G202" s="249">
        <v>0.8</v>
      </c>
    </row>
    <row r="203" spans="1:7" ht="24" customHeight="1">
      <c r="A203" s="10" t="s">
        <v>964</v>
      </c>
      <c r="B203" s="250" t="s">
        <v>965</v>
      </c>
      <c r="C203" s="170">
        <v>10</v>
      </c>
      <c r="D203" s="251">
        <v>0</v>
      </c>
      <c r="E203" s="172" t="s">
        <v>982</v>
      </c>
      <c r="F203" s="252" t="s">
        <v>982</v>
      </c>
      <c r="G203" s="253">
        <v>37332.1</v>
      </c>
    </row>
    <row r="204" spans="1:7" ht="22.5" customHeight="1">
      <c r="A204" s="9" t="s">
        <v>976</v>
      </c>
      <c r="B204" s="246" t="s">
        <v>977</v>
      </c>
      <c r="C204" s="167" t="s">
        <v>982</v>
      </c>
      <c r="D204" s="247" t="s">
        <v>982</v>
      </c>
      <c r="E204" s="169" t="s">
        <v>982</v>
      </c>
      <c r="F204" s="248" t="s">
        <v>982</v>
      </c>
      <c r="G204" s="249">
        <v>12892.5</v>
      </c>
    </row>
    <row r="205" spans="1:7" ht="32.25" customHeight="1">
      <c r="A205" s="9" t="s">
        <v>978</v>
      </c>
      <c r="B205" s="246" t="s">
        <v>979</v>
      </c>
      <c r="C205" s="167" t="s">
        <v>982</v>
      </c>
      <c r="D205" s="247" t="s">
        <v>982</v>
      </c>
      <c r="E205" s="169" t="s">
        <v>982</v>
      </c>
      <c r="F205" s="248" t="s">
        <v>982</v>
      </c>
      <c r="G205" s="249">
        <v>12892.5</v>
      </c>
    </row>
    <row r="206" spans="1:7" ht="13.5" customHeight="1">
      <c r="A206" s="9" t="s">
        <v>1047</v>
      </c>
      <c r="B206" s="246" t="s">
        <v>979</v>
      </c>
      <c r="C206" s="167">
        <v>10</v>
      </c>
      <c r="D206" s="247" t="s">
        <v>982</v>
      </c>
      <c r="E206" s="169" t="s">
        <v>982</v>
      </c>
      <c r="F206" s="248" t="s">
        <v>982</v>
      </c>
      <c r="G206" s="249">
        <v>12892.5</v>
      </c>
    </row>
    <row r="207" spans="1:7" ht="13.5" customHeight="1">
      <c r="A207" s="9" t="s">
        <v>1149</v>
      </c>
      <c r="B207" s="246" t="s">
        <v>979</v>
      </c>
      <c r="C207" s="167">
        <v>10</v>
      </c>
      <c r="D207" s="247">
        <v>6</v>
      </c>
      <c r="E207" s="169" t="s">
        <v>982</v>
      </c>
      <c r="F207" s="248" t="s">
        <v>982</v>
      </c>
      <c r="G207" s="249">
        <v>12892.5</v>
      </c>
    </row>
    <row r="208" spans="1:7" ht="13.5" customHeight="1">
      <c r="A208" s="9" t="s">
        <v>1045</v>
      </c>
      <c r="B208" s="246" t="s">
        <v>979</v>
      </c>
      <c r="C208" s="167">
        <v>10</v>
      </c>
      <c r="D208" s="247">
        <v>6</v>
      </c>
      <c r="E208" s="169" t="s">
        <v>1044</v>
      </c>
      <c r="F208" s="248" t="s">
        <v>982</v>
      </c>
      <c r="G208" s="249">
        <v>12192.5</v>
      </c>
    </row>
    <row r="209" spans="1:7" ht="13.5" customHeight="1">
      <c r="A209" s="9" t="s">
        <v>1043</v>
      </c>
      <c r="B209" s="246" t="s">
        <v>979</v>
      </c>
      <c r="C209" s="167">
        <v>10</v>
      </c>
      <c r="D209" s="247">
        <v>6</v>
      </c>
      <c r="E209" s="169" t="s">
        <v>1042</v>
      </c>
      <c r="F209" s="248" t="s">
        <v>982</v>
      </c>
      <c r="G209" s="249">
        <v>12192.5</v>
      </c>
    </row>
    <row r="210" spans="1:7" ht="22.5" customHeight="1">
      <c r="A210" s="9" t="s">
        <v>449</v>
      </c>
      <c r="B210" s="246" t="s">
        <v>979</v>
      </c>
      <c r="C210" s="167">
        <v>10</v>
      </c>
      <c r="D210" s="247">
        <v>6</v>
      </c>
      <c r="E210" s="169" t="s">
        <v>450</v>
      </c>
      <c r="F210" s="248" t="s">
        <v>982</v>
      </c>
      <c r="G210" s="249">
        <v>10902.5</v>
      </c>
    </row>
    <row r="211" spans="1:7" ht="13.5" customHeight="1">
      <c r="A211" s="9" t="s">
        <v>429</v>
      </c>
      <c r="B211" s="246" t="s">
        <v>979</v>
      </c>
      <c r="C211" s="167">
        <v>10</v>
      </c>
      <c r="D211" s="247">
        <v>6</v>
      </c>
      <c r="E211" s="169" t="s">
        <v>450</v>
      </c>
      <c r="F211" s="248">
        <v>40</v>
      </c>
      <c r="G211" s="249">
        <v>10902.5</v>
      </c>
    </row>
    <row r="212" spans="1:7" ht="13.5" customHeight="1">
      <c r="A212" s="9" t="s">
        <v>453</v>
      </c>
      <c r="B212" s="246" t="s">
        <v>979</v>
      </c>
      <c r="C212" s="167">
        <v>10</v>
      </c>
      <c r="D212" s="247">
        <v>6</v>
      </c>
      <c r="E212" s="169" t="s">
        <v>454</v>
      </c>
      <c r="F212" s="248" t="s">
        <v>982</v>
      </c>
      <c r="G212" s="249">
        <v>1290</v>
      </c>
    </row>
    <row r="213" spans="1:7" ht="13.5" customHeight="1">
      <c r="A213" s="9" t="s">
        <v>429</v>
      </c>
      <c r="B213" s="246" t="s">
        <v>979</v>
      </c>
      <c r="C213" s="167">
        <v>10</v>
      </c>
      <c r="D213" s="247">
        <v>6</v>
      </c>
      <c r="E213" s="169" t="s">
        <v>454</v>
      </c>
      <c r="F213" s="248">
        <v>40</v>
      </c>
      <c r="G213" s="249">
        <v>1290</v>
      </c>
    </row>
    <row r="214" spans="1:7" ht="13.5" customHeight="1">
      <c r="A214" s="9" t="s">
        <v>1018</v>
      </c>
      <c r="B214" s="246" t="s">
        <v>979</v>
      </c>
      <c r="C214" s="167">
        <v>10</v>
      </c>
      <c r="D214" s="247">
        <v>6</v>
      </c>
      <c r="E214" s="169" t="s">
        <v>1017</v>
      </c>
      <c r="F214" s="248" t="s">
        <v>982</v>
      </c>
      <c r="G214" s="249">
        <v>700</v>
      </c>
    </row>
    <row r="215" spans="1:7" ht="22.5" customHeight="1">
      <c r="A215" s="9" t="s">
        <v>1016</v>
      </c>
      <c r="B215" s="246" t="s">
        <v>979</v>
      </c>
      <c r="C215" s="167">
        <v>10</v>
      </c>
      <c r="D215" s="247">
        <v>6</v>
      </c>
      <c r="E215" s="169" t="s">
        <v>1014</v>
      </c>
      <c r="F215" s="248" t="s">
        <v>982</v>
      </c>
      <c r="G215" s="249">
        <v>700</v>
      </c>
    </row>
    <row r="216" spans="1:7" ht="22.5" customHeight="1">
      <c r="A216" s="9" t="s">
        <v>1016</v>
      </c>
      <c r="B216" s="246" t="s">
        <v>979</v>
      </c>
      <c r="C216" s="167">
        <v>10</v>
      </c>
      <c r="D216" s="247">
        <v>6</v>
      </c>
      <c r="E216" s="169" t="s">
        <v>1014</v>
      </c>
      <c r="F216" s="248" t="s">
        <v>982</v>
      </c>
      <c r="G216" s="249">
        <v>700</v>
      </c>
    </row>
    <row r="217" spans="1:7" ht="13.5" customHeight="1">
      <c r="A217" s="9" t="s">
        <v>429</v>
      </c>
      <c r="B217" s="246" t="s">
        <v>979</v>
      </c>
      <c r="C217" s="167">
        <v>10</v>
      </c>
      <c r="D217" s="247">
        <v>6</v>
      </c>
      <c r="E217" s="169" t="s">
        <v>1014</v>
      </c>
      <c r="F217" s="248">
        <v>40</v>
      </c>
      <c r="G217" s="249">
        <v>700</v>
      </c>
    </row>
    <row r="218" spans="1:7" ht="22.5" customHeight="1">
      <c r="A218" s="9" t="s">
        <v>980</v>
      </c>
      <c r="B218" s="246" t="s">
        <v>981</v>
      </c>
      <c r="C218" s="167" t="s">
        <v>982</v>
      </c>
      <c r="D218" s="247" t="s">
        <v>982</v>
      </c>
      <c r="E218" s="169" t="s">
        <v>982</v>
      </c>
      <c r="F218" s="248" t="s">
        <v>982</v>
      </c>
      <c r="G218" s="249">
        <v>1007.5</v>
      </c>
    </row>
    <row r="219" spans="1:7" ht="33.75" customHeight="1">
      <c r="A219" s="9" t="s">
        <v>378</v>
      </c>
      <c r="B219" s="246" t="s">
        <v>379</v>
      </c>
      <c r="C219" s="167" t="s">
        <v>982</v>
      </c>
      <c r="D219" s="247" t="s">
        <v>982</v>
      </c>
      <c r="E219" s="169" t="s">
        <v>982</v>
      </c>
      <c r="F219" s="248" t="s">
        <v>982</v>
      </c>
      <c r="G219" s="249">
        <v>1007.5</v>
      </c>
    </row>
    <row r="220" spans="1:7" ht="13.5" customHeight="1">
      <c r="A220" s="9" t="s">
        <v>1047</v>
      </c>
      <c r="B220" s="246" t="s">
        <v>379</v>
      </c>
      <c r="C220" s="167">
        <v>10</v>
      </c>
      <c r="D220" s="247" t="s">
        <v>982</v>
      </c>
      <c r="E220" s="169" t="s">
        <v>982</v>
      </c>
      <c r="F220" s="248" t="s">
        <v>982</v>
      </c>
      <c r="G220" s="249">
        <v>1007.5</v>
      </c>
    </row>
    <row r="221" spans="1:7" ht="13.5" customHeight="1">
      <c r="A221" s="9" t="s">
        <v>1149</v>
      </c>
      <c r="B221" s="246" t="s">
        <v>379</v>
      </c>
      <c r="C221" s="167">
        <v>10</v>
      </c>
      <c r="D221" s="247">
        <v>6</v>
      </c>
      <c r="E221" s="169" t="s">
        <v>982</v>
      </c>
      <c r="F221" s="248" t="s">
        <v>982</v>
      </c>
      <c r="G221" s="249">
        <v>1007.5</v>
      </c>
    </row>
    <row r="222" spans="1:7" ht="13.5" customHeight="1">
      <c r="A222" s="9" t="s">
        <v>1045</v>
      </c>
      <c r="B222" s="246" t="s">
        <v>379</v>
      </c>
      <c r="C222" s="167">
        <v>10</v>
      </c>
      <c r="D222" s="247">
        <v>6</v>
      </c>
      <c r="E222" s="169" t="s">
        <v>1044</v>
      </c>
      <c r="F222" s="248" t="s">
        <v>982</v>
      </c>
      <c r="G222" s="249">
        <v>7.5</v>
      </c>
    </row>
    <row r="223" spans="1:7" ht="13.5" customHeight="1">
      <c r="A223" s="9" t="s">
        <v>1043</v>
      </c>
      <c r="B223" s="246" t="s">
        <v>379</v>
      </c>
      <c r="C223" s="167">
        <v>10</v>
      </c>
      <c r="D223" s="247">
        <v>6</v>
      </c>
      <c r="E223" s="169" t="s">
        <v>1042</v>
      </c>
      <c r="F223" s="248" t="s">
        <v>982</v>
      </c>
      <c r="G223" s="249">
        <v>7.5</v>
      </c>
    </row>
    <row r="224" spans="1:7" ht="13.5" customHeight="1">
      <c r="A224" s="9" t="s">
        <v>453</v>
      </c>
      <c r="B224" s="246" t="s">
        <v>379</v>
      </c>
      <c r="C224" s="167">
        <v>10</v>
      </c>
      <c r="D224" s="247">
        <v>6</v>
      </c>
      <c r="E224" s="169" t="s">
        <v>454</v>
      </c>
      <c r="F224" s="248" t="s">
        <v>982</v>
      </c>
      <c r="G224" s="249">
        <v>7.5</v>
      </c>
    </row>
    <row r="225" spans="1:7" ht="13.5" customHeight="1">
      <c r="A225" s="9" t="s">
        <v>429</v>
      </c>
      <c r="B225" s="246" t="s">
        <v>379</v>
      </c>
      <c r="C225" s="167">
        <v>10</v>
      </c>
      <c r="D225" s="247">
        <v>6</v>
      </c>
      <c r="E225" s="169" t="s">
        <v>454</v>
      </c>
      <c r="F225" s="248">
        <v>40</v>
      </c>
      <c r="G225" s="249">
        <v>7.5</v>
      </c>
    </row>
    <row r="226" spans="1:7" ht="22.5" customHeight="1">
      <c r="A226" s="9" t="s">
        <v>990</v>
      </c>
      <c r="B226" s="246" t="s">
        <v>379</v>
      </c>
      <c r="C226" s="167">
        <v>10</v>
      </c>
      <c r="D226" s="247">
        <v>6</v>
      </c>
      <c r="E226" s="169" t="s">
        <v>989</v>
      </c>
      <c r="F226" s="248" t="s">
        <v>982</v>
      </c>
      <c r="G226" s="249">
        <v>1000</v>
      </c>
    </row>
    <row r="227" spans="1:7" ht="13.5" customHeight="1">
      <c r="A227" s="9" t="s">
        <v>986</v>
      </c>
      <c r="B227" s="246" t="s">
        <v>379</v>
      </c>
      <c r="C227" s="167">
        <v>10</v>
      </c>
      <c r="D227" s="247">
        <v>6</v>
      </c>
      <c r="E227" s="169" t="s">
        <v>985</v>
      </c>
      <c r="F227" s="248" t="s">
        <v>982</v>
      </c>
      <c r="G227" s="249">
        <v>1000</v>
      </c>
    </row>
    <row r="228" spans="1:7" ht="13.5" customHeight="1">
      <c r="A228" s="9" t="s">
        <v>462</v>
      </c>
      <c r="B228" s="246" t="s">
        <v>379</v>
      </c>
      <c r="C228" s="167">
        <v>10</v>
      </c>
      <c r="D228" s="247">
        <v>6</v>
      </c>
      <c r="E228" s="169" t="s">
        <v>463</v>
      </c>
      <c r="F228" s="248" t="s">
        <v>982</v>
      </c>
      <c r="G228" s="249">
        <v>1000</v>
      </c>
    </row>
    <row r="229" spans="1:7" ht="13.5" customHeight="1">
      <c r="A229" s="9" t="s">
        <v>470</v>
      </c>
      <c r="B229" s="246" t="s">
        <v>379</v>
      </c>
      <c r="C229" s="167">
        <v>10</v>
      </c>
      <c r="D229" s="247">
        <v>6</v>
      </c>
      <c r="E229" s="169" t="s">
        <v>463</v>
      </c>
      <c r="F229" s="248">
        <v>241</v>
      </c>
      <c r="G229" s="249">
        <v>1000</v>
      </c>
    </row>
    <row r="230" spans="1:7" ht="22.5" customHeight="1">
      <c r="A230" s="9" t="s">
        <v>380</v>
      </c>
      <c r="B230" s="246" t="s">
        <v>381</v>
      </c>
      <c r="C230" s="167" t="s">
        <v>982</v>
      </c>
      <c r="D230" s="247" t="s">
        <v>982</v>
      </c>
      <c r="E230" s="169" t="s">
        <v>982</v>
      </c>
      <c r="F230" s="248" t="s">
        <v>982</v>
      </c>
      <c r="G230" s="249">
        <v>4200</v>
      </c>
    </row>
    <row r="231" spans="1:7" ht="33.75" customHeight="1">
      <c r="A231" s="9" t="s">
        <v>382</v>
      </c>
      <c r="B231" s="246" t="s">
        <v>383</v>
      </c>
      <c r="C231" s="167" t="s">
        <v>982</v>
      </c>
      <c r="D231" s="247" t="s">
        <v>982</v>
      </c>
      <c r="E231" s="169" t="s">
        <v>982</v>
      </c>
      <c r="F231" s="248" t="s">
        <v>982</v>
      </c>
      <c r="G231" s="249">
        <v>4200</v>
      </c>
    </row>
    <row r="232" spans="1:7" ht="13.5" customHeight="1">
      <c r="A232" s="9" t="s">
        <v>1047</v>
      </c>
      <c r="B232" s="246" t="s">
        <v>383</v>
      </c>
      <c r="C232" s="167">
        <v>10</v>
      </c>
      <c r="D232" s="247" t="s">
        <v>982</v>
      </c>
      <c r="E232" s="169" t="s">
        <v>982</v>
      </c>
      <c r="F232" s="248" t="s">
        <v>982</v>
      </c>
      <c r="G232" s="249">
        <v>4200</v>
      </c>
    </row>
    <row r="233" spans="1:7" ht="13.5" customHeight="1">
      <c r="A233" s="9" t="s">
        <v>1149</v>
      </c>
      <c r="B233" s="246" t="s">
        <v>383</v>
      </c>
      <c r="C233" s="167">
        <v>10</v>
      </c>
      <c r="D233" s="247">
        <v>6</v>
      </c>
      <c r="E233" s="169" t="s">
        <v>982</v>
      </c>
      <c r="F233" s="248" t="s">
        <v>982</v>
      </c>
      <c r="G233" s="249">
        <v>4200</v>
      </c>
    </row>
    <row r="234" spans="1:7" ht="13.5" customHeight="1">
      <c r="A234" s="547" t="s">
        <v>1045</v>
      </c>
      <c r="B234" s="246" t="s">
        <v>383</v>
      </c>
      <c r="C234" s="167">
        <v>10</v>
      </c>
      <c r="D234" s="247">
        <v>6</v>
      </c>
      <c r="E234" s="546">
        <v>300</v>
      </c>
      <c r="F234" s="248" t="s">
        <v>982</v>
      </c>
      <c r="G234" s="249">
        <v>4200</v>
      </c>
    </row>
    <row r="235" spans="1:7" ht="22.5" customHeight="1">
      <c r="A235" s="547" t="s">
        <v>1043</v>
      </c>
      <c r="B235" s="246" t="s">
        <v>383</v>
      </c>
      <c r="C235" s="167">
        <v>10</v>
      </c>
      <c r="D235" s="247">
        <v>6</v>
      </c>
      <c r="E235" s="546">
        <v>320</v>
      </c>
      <c r="F235" s="248" t="s">
        <v>982</v>
      </c>
      <c r="G235" s="249">
        <v>4200</v>
      </c>
    </row>
    <row r="236" spans="1:7" ht="22.5" customHeight="1">
      <c r="A236" s="547" t="s">
        <v>449</v>
      </c>
      <c r="B236" s="246" t="s">
        <v>383</v>
      </c>
      <c r="C236" s="167">
        <v>10</v>
      </c>
      <c r="D236" s="247">
        <v>6</v>
      </c>
      <c r="E236" s="546">
        <v>321</v>
      </c>
      <c r="F236" s="248" t="s">
        <v>982</v>
      </c>
      <c r="G236" s="249">
        <v>4200</v>
      </c>
    </row>
    <row r="237" spans="1:7" ht="13.5" customHeight="1">
      <c r="A237" s="9" t="s">
        <v>456</v>
      </c>
      <c r="B237" s="246" t="s">
        <v>383</v>
      </c>
      <c r="C237" s="167">
        <v>10</v>
      </c>
      <c r="D237" s="247">
        <v>6</v>
      </c>
      <c r="E237" s="546">
        <v>321</v>
      </c>
      <c r="F237" s="248">
        <v>70</v>
      </c>
      <c r="G237" s="249">
        <v>4200</v>
      </c>
    </row>
    <row r="238" spans="1:7" ht="22.5" customHeight="1">
      <c r="A238" s="9" t="s">
        <v>966</v>
      </c>
      <c r="B238" s="246" t="s">
        <v>967</v>
      </c>
      <c r="C238" s="167" t="s">
        <v>982</v>
      </c>
      <c r="D238" s="247" t="s">
        <v>982</v>
      </c>
      <c r="E238" s="169" t="s">
        <v>982</v>
      </c>
      <c r="F238" s="248" t="s">
        <v>982</v>
      </c>
      <c r="G238" s="249">
        <v>19232.099999999999</v>
      </c>
    </row>
    <row r="239" spans="1:7" ht="45" customHeight="1">
      <c r="A239" s="9" t="s">
        <v>968</v>
      </c>
      <c r="B239" s="246" t="s">
        <v>969</v>
      </c>
      <c r="C239" s="167" t="s">
        <v>982</v>
      </c>
      <c r="D239" s="247" t="s">
        <v>982</v>
      </c>
      <c r="E239" s="169" t="s">
        <v>982</v>
      </c>
      <c r="F239" s="248" t="s">
        <v>982</v>
      </c>
      <c r="G239" s="249">
        <v>19232.099999999999</v>
      </c>
    </row>
    <row r="240" spans="1:7" ht="13.5" customHeight="1">
      <c r="A240" s="9" t="s">
        <v>1047</v>
      </c>
      <c r="B240" s="246" t="s">
        <v>969</v>
      </c>
      <c r="C240" s="167">
        <v>10</v>
      </c>
      <c r="D240" s="247" t="s">
        <v>982</v>
      </c>
      <c r="E240" s="169" t="s">
        <v>982</v>
      </c>
      <c r="F240" s="248" t="s">
        <v>982</v>
      </c>
      <c r="G240" s="249">
        <v>19232.099999999999</v>
      </c>
    </row>
    <row r="241" spans="1:7" ht="13.5" customHeight="1">
      <c r="A241" s="9" t="s">
        <v>1148</v>
      </c>
      <c r="B241" s="246" t="s">
        <v>969</v>
      </c>
      <c r="C241" s="167">
        <v>10</v>
      </c>
      <c r="D241" s="247">
        <v>4</v>
      </c>
      <c r="E241" s="169" t="s">
        <v>982</v>
      </c>
      <c r="F241" s="248" t="s">
        <v>982</v>
      </c>
      <c r="G241" s="249">
        <v>19232.099999999999</v>
      </c>
    </row>
    <row r="242" spans="1:7" ht="13.5" customHeight="1">
      <c r="A242" s="9" t="s">
        <v>1045</v>
      </c>
      <c r="B242" s="246" t="s">
        <v>969</v>
      </c>
      <c r="C242" s="167">
        <v>10</v>
      </c>
      <c r="D242" s="247">
        <v>4</v>
      </c>
      <c r="E242" s="169" t="s">
        <v>1044</v>
      </c>
      <c r="F242" s="248" t="s">
        <v>982</v>
      </c>
      <c r="G242" s="249">
        <v>19232.099999999999</v>
      </c>
    </row>
    <row r="243" spans="1:7" ht="13.5" customHeight="1">
      <c r="A243" s="9" t="s">
        <v>1043</v>
      </c>
      <c r="B243" s="246" t="s">
        <v>969</v>
      </c>
      <c r="C243" s="167">
        <v>10</v>
      </c>
      <c r="D243" s="247">
        <v>4</v>
      </c>
      <c r="E243" s="169" t="s">
        <v>1042</v>
      </c>
      <c r="F243" s="248" t="s">
        <v>982</v>
      </c>
      <c r="G243" s="249">
        <v>19232.099999999999</v>
      </c>
    </row>
    <row r="244" spans="1:7" ht="13.5" customHeight="1">
      <c r="A244" s="9" t="s">
        <v>453</v>
      </c>
      <c r="B244" s="246" t="s">
        <v>969</v>
      </c>
      <c r="C244" s="167">
        <v>10</v>
      </c>
      <c r="D244" s="247">
        <v>4</v>
      </c>
      <c r="E244" s="169" t="s">
        <v>454</v>
      </c>
      <c r="F244" s="248" t="s">
        <v>982</v>
      </c>
      <c r="G244" s="249">
        <v>19232.099999999999</v>
      </c>
    </row>
    <row r="245" spans="1:7" ht="13.5" customHeight="1">
      <c r="A245" s="9" t="s">
        <v>456</v>
      </c>
      <c r="B245" s="246" t="s">
        <v>969</v>
      </c>
      <c r="C245" s="167">
        <v>10</v>
      </c>
      <c r="D245" s="247">
        <v>4</v>
      </c>
      <c r="E245" s="169" t="s">
        <v>454</v>
      </c>
      <c r="F245" s="248">
        <v>70</v>
      </c>
      <c r="G245" s="249">
        <v>19232.099999999999</v>
      </c>
    </row>
    <row r="246" spans="1:7" ht="13.5" customHeight="1">
      <c r="A246" s="10" t="s">
        <v>384</v>
      </c>
      <c r="B246" s="250" t="s">
        <v>385</v>
      </c>
      <c r="C246" s="170">
        <v>10</v>
      </c>
      <c r="D246" s="251">
        <v>6</v>
      </c>
      <c r="E246" s="172" t="s">
        <v>982</v>
      </c>
      <c r="F246" s="252" t="s">
        <v>982</v>
      </c>
      <c r="G246" s="253">
        <v>1450</v>
      </c>
    </row>
    <row r="247" spans="1:7" ht="22.5" customHeight="1">
      <c r="A247" s="9" t="s">
        <v>386</v>
      </c>
      <c r="B247" s="246" t="s">
        <v>387</v>
      </c>
      <c r="C247" s="167" t="s">
        <v>982</v>
      </c>
      <c r="D247" s="247" t="s">
        <v>982</v>
      </c>
      <c r="E247" s="169" t="s">
        <v>982</v>
      </c>
      <c r="F247" s="248" t="s">
        <v>982</v>
      </c>
      <c r="G247" s="249">
        <v>1450</v>
      </c>
    </row>
    <row r="248" spans="1:7" ht="13.5" customHeight="1">
      <c r="A248" s="9" t="s">
        <v>1047</v>
      </c>
      <c r="B248" s="246" t="s">
        <v>387</v>
      </c>
      <c r="C248" s="167">
        <v>10</v>
      </c>
      <c r="D248" s="247" t="s">
        <v>982</v>
      </c>
      <c r="E248" s="169" t="s">
        <v>982</v>
      </c>
      <c r="F248" s="248" t="s">
        <v>982</v>
      </c>
      <c r="G248" s="249">
        <v>1450</v>
      </c>
    </row>
    <row r="249" spans="1:7" ht="13.5" customHeight="1">
      <c r="A249" s="9" t="s">
        <v>1149</v>
      </c>
      <c r="B249" s="246" t="s">
        <v>387</v>
      </c>
      <c r="C249" s="167">
        <v>10</v>
      </c>
      <c r="D249" s="247">
        <v>6</v>
      </c>
      <c r="E249" s="169" t="s">
        <v>982</v>
      </c>
      <c r="F249" s="248" t="s">
        <v>982</v>
      </c>
      <c r="G249" s="249">
        <v>1450</v>
      </c>
    </row>
    <row r="250" spans="1:7" ht="13.5" customHeight="1">
      <c r="A250" s="9" t="s">
        <v>1002</v>
      </c>
      <c r="B250" s="246" t="s">
        <v>387</v>
      </c>
      <c r="C250" s="167">
        <v>10</v>
      </c>
      <c r="D250" s="247">
        <v>6</v>
      </c>
      <c r="E250" s="169" t="s">
        <v>1001</v>
      </c>
      <c r="F250" s="248" t="s">
        <v>982</v>
      </c>
      <c r="G250" s="249">
        <v>100</v>
      </c>
    </row>
    <row r="251" spans="1:7" ht="13.5" customHeight="1">
      <c r="A251" s="9" t="s">
        <v>1000</v>
      </c>
      <c r="B251" s="246" t="s">
        <v>387</v>
      </c>
      <c r="C251" s="167">
        <v>10</v>
      </c>
      <c r="D251" s="247">
        <v>6</v>
      </c>
      <c r="E251" s="169" t="s">
        <v>999</v>
      </c>
      <c r="F251" s="248" t="s">
        <v>982</v>
      </c>
      <c r="G251" s="249">
        <v>100</v>
      </c>
    </row>
    <row r="252" spans="1:7" ht="13.5" customHeight="1">
      <c r="A252" s="9" t="s">
        <v>423</v>
      </c>
      <c r="B252" s="246" t="s">
        <v>387</v>
      </c>
      <c r="C252" s="167">
        <v>10</v>
      </c>
      <c r="D252" s="247">
        <v>6</v>
      </c>
      <c r="E252" s="169" t="s">
        <v>424</v>
      </c>
      <c r="F252" s="248" t="s">
        <v>982</v>
      </c>
      <c r="G252" s="249">
        <v>100</v>
      </c>
    </row>
    <row r="253" spans="1:7" ht="13.5" customHeight="1">
      <c r="A253" s="9" t="s">
        <v>429</v>
      </c>
      <c r="B253" s="246" t="s">
        <v>387</v>
      </c>
      <c r="C253" s="167">
        <v>10</v>
      </c>
      <c r="D253" s="247">
        <v>6</v>
      </c>
      <c r="E253" s="169" t="s">
        <v>424</v>
      </c>
      <c r="F253" s="248">
        <v>40</v>
      </c>
      <c r="G253" s="249">
        <v>100</v>
      </c>
    </row>
    <row r="254" spans="1:7" ht="22.5" customHeight="1">
      <c r="A254" s="9" t="s">
        <v>990</v>
      </c>
      <c r="B254" s="246" t="s">
        <v>387</v>
      </c>
      <c r="C254" s="167">
        <v>10</v>
      </c>
      <c r="D254" s="247">
        <v>6</v>
      </c>
      <c r="E254" s="169" t="s">
        <v>989</v>
      </c>
      <c r="F254" s="248" t="s">
        <v>982</v>
      </c>
      <c r="G254" s="249">
        <v>1350</v>
      </c>
    </row>
    <row r="255" spans="1:7" ht="13.5" customHeight="1">
      <c r="A255" s="9" t="s">
        <v>988</v>
      </c>
      <c r="B255" s="246" t="s">
        <v>387</v>
      </c>
      <c r="C255" s="167">
        <v>10</v>
      </c>
      <c r="D255" s="247">
        <v>6</v>
      </c>
      <c r="E255" s="169" t="s">
        <v>987</v>
      </c>
      <c r="F255" s="248" t="s">
        <v>982</v>
      </c>
      <c r="G255" s="249">
        <v>980</v>
      </c>
    </row>
    <row r="256" spans="1:7" ht="13.5" customHeight="1">
      <c r="A256" s="9" t="s">
        <v>464</v>
      </c>
      <c r="B256" s="246" t="s">
        <v>387</v>
      </c>
      <c r="C256" s="167">
        <v>10</v>
      </c>
      <c r="D256" s="247">
        <v>6</v>
      </c>
      <c r="E256" s="169" t="s">
        <v>465</v>
      </c>
      <c r="F256" s="248" t="s">
        <v>982</v>
      </c>
      <c r="G256" s="249">
        <v>980</v>
      </c>
    </row>
    <row r="257" spans="1:7" ht="13.5" customHeight="1">
      <c r="A257" s="9" t="s">
        <v>461</v>
      </c>
      <c r="B257" s="246" t="s">
        <v>387</v>
      </c>
      <c r="C257" s="167">
        <v>10</v>
      </c>
      <c r="D257" s="247">
        <v>6</v>
      </c>
      <c r="E257" s="169" t="s">
        <v>465</v>
      </c>
      <c r="F257" s="248">
        <v>231</v>
      </c>
      <c r="G257" s="249">
        <v>220</v>
      </c>
    </row>
    <row r="258" spans="1:7" ht="13.5" customHeight="1">
      <c r="A258" s="9" t="s">
        <v>470</v>
      </c>
      <c r="B258" s="246" t="s">
        <v>387</v>
      </c>
      <c r="C258" s="167">
        <v>10</v>
      </c>
      <c r="D258" s="247">
        <v>6</v>
      </c>
      <c r="E258" s="169" t="s">
        <v>465</v>
      </c>
      <c r="F258" s="248">
        <v>241</v>
      </c>
      <c r="G258" s="249">
        <v>760</v>
      </c>
    </row>
    <row r="259" spans="1:7" ht="13.5" customHeight="1">
      <c r="A259" s="9" t="s">
        <v>986</v>
      </c>
      <c r="B259" s="246" t="s">
        <v>387</v>
      </c>
      <c r="C259" s="167">
        <v>10</v>
      </c>
      <c r="D259" s="247">
        <v>6</v>
      </c>
      <c r="E259" s="169" t="s">
        <v>985</v>
      </c>
      <c r="F259" s="248" t="s">
        <v>982</v>
      </c>
      <c r="G259" s="249">
        <v>370</v>
      </c>
    </row>
    <row r="260" spans="1:7" ht="13.5" customHeight="1">
      <c r="A260" s="9" t="s">
        <v>462</v>
      </c>
      <c r="B260" s="246" t="s">
        <v>387</v>
      </c>
      <c r="C260" s="167">
        <v>10</v>
      </c>
      <c r="D260" s="247">
        <v>6</v>
      </c>
      <c r="E260" s="169" t="s">
        <v>463</v>
      </c>
      <c r="F260" s="248" t="s">
        <v>982</v>
      </c>
      <c r="G260" s="249">
        <v>370</v>
      </c>
    </row>
    <row r="261" spans="1:7" ht="13.5" customHeight="1">
      <c r="A261" s="9" t="s">
        <v>471</v>
      </c>
      <c r="B261" s="246" t="s">
        <v>387</v>
      </c>
      <c r="C261" s="167">
        <v>10</v>
      </c>
      <c r="D261" s="247">
        <v>6</v>
      </c>
      <c r="E261" s="169" t="s">
        <v>463</v>
      </c>
      <c r="F261" s="248">
        <v>271</v>
      </c>
      <c r="G261" s="249">
        <v>370</v>
      </c>
    </row>
    <row r="262" spans="1:7" ht="13.5" customHeight="1">
      <c r="A262" s="10" t="s">
        <v>848</v>
      </c>
      <c r="B262" s="250" t="s">
        <v>1070</v>
      </c>
      <c r="C262" s="170" t="s">
        <v>982</v>
      </c>
      <c r="D262" s="251" t="s">
        <v>982</v>
      </c>
      <c r="E262" s="172" t="s">
        <v>982</v>
      </c>
      <c r="F262" s="252" t="s">
        <v>982</v>
      </c>
      <c r="G262" s="253">
        <v>172376.2</v>
      </c>
    </row>
    <row r="263" spans="1:7" ht="22.5" customHeight="1">
      <c r="A263" s="9" t="s">
        <v>887</v>
      </c>
      <c r="B263" s="246" t="s">
        <v>1069</v>
      </c>
      <c r="C263" s="167" t="s">
        <v>982</v>
      </c>
      <c r="D263" s="247" t="s">
        <v>982</v>
      </c>
      <c r="E263" s="169" t="s">
        <v>982</v>
      </c>
      <c r="F263" s="248" t="s">
        <v>982</v>
      </c>
      <c r="G263" s="249">
        <v>61938.7</v>
      </c>
    </row>
    <row r="264" spans="1:7" ht="45" customHeight="1">
      <c r="A264" s="9" t="s">
        <v>888</v>
      </c>
      <c r="B264" s="246" t="s">
        <v>889</v>
      </c>
      <c r="C264" s="167" t="s">
        <v>982</v>
      </c>
      <c r="D264" s="247" t="s">
        <v>982</v>
      </c>
      <c r="E264" s="169" t="s">
        <v>982</v>
      </c>
      <c r="F264" s="248" t="s">
        <v>982</v>
      </c>
      <c r="G264" s="249">
        <v>48380.7</v>
      </c>
    </row>
    <row r="265" spans="1:7" ht="13.5" customHeight="1">
      <c r="A265" s="9" t="s">
        <v>992</v>
      </c>
      <c r="B265" s="246" t="s">
        <v>889</v>
      </c>
      <c r="C265" s="167">
        <v>7</v>
      </c>
      <c r="D265" s="247" t="s">
        <v>982</v>
      </c>
      <c r="E265" s="169" t="s">
        <v>982</v>
      </c>
      <c r="F265" s="248" t="s">
        <v>982</v>
      </c>
      <c r="G265" s="249">
        <v>48380.7</v>
      </c>
    </row>
    <row r="266" spans="1:7" ht="13.5" customHeight="1">
      <c r="A266" s="9" t="s">
        <v>1055</v>
      </c>
      <c r="B266" s="246" t="s">
        <v>889</v>
      </c>
      <c r="C266" s="167">
        <v>7</v>
      </c>
      <c r="D266" s="247">
        <v>2</v>
      </c>
      <c r="E266" s="169" t="s">
        <v>982</v>
      </c>
      <c r="F266" s="248" t="s">
        <v>982</v>
      </c>
      <c r="G266" s="249">
        <v>48380.7</v>
      </c>
    </row>
    <row r="267" spans="1:7" ht="22.5" customHeight="1">
      <c r="A267" s="9" t="s">
        <v>990</v>
      </c>
      <c r="B267" s="246" t="s">
        <v>889</v>
      </c>
      <c r="C267" s="167">
        <v>7</v>
      </c>
      <c r="D267" s="247">
        <v>2</v>
      </c>
      <c r="E267" s="169" t="s">
        <v>989</v>
      </c>
      <c r="F267" s="248" t="s">
        <v>982</v>
      </c>
      <c r="G267" s="249">
        <v>48380.7</v>
      </c>
    </row>
    <row r="268" spans="1:7" ht="13.5" customHeight="1">
      <c r="A268" s="9" t="s">
        <v>986</v>
      </c>
      <c r="B268" s="246" t="s">
        <v>889</v>
      </c>
      <c r="C268" s="167">
        <v>7</v>
      </c>
      <c r="D268" s="247">
        <v>2</v>
      </c>
      <c r="E268" s="169" t="s">
        <v>985</v>
      </c>
      <c r="F268" s="248" t="s">
        <v>982</v>
      </c>
      <c r="G268" s="249">
        <v>48380.7</v>
      </c>
    </row>
    <row r="269" spans="1:7" ht="33.75" customHeight="1">
      <c r="A269" s="9" t="s">
        <v>476</v>
      </c>
      <c r="B269" s="246" t="s">
        <v>889</v>
      </c>
      <c r="C269" s="167">
        <v>7</v>
      </c>
      <c r="D269" s="247">
        <v>2</v>
      </c>
      <c r="E269" s="169" t="s">
        <v>469</v>
      </c>
      <c r="F269" s="248" t="s">
        <v>982</v>
      </c>
      <c r="G269" s="249">
        <v>46484</v>
      </c>
    </row>
    <row r="270" spans="1:7" ht="13.5" customHeight="1">
      <c r="A270" s="9" t="s">
        <v>470</v>
      </c>
      <c r="B270" s="246" t="s">
        <v>889</v>
      </c>
      <c r="C270" s="167">
        <v>7</v>
      </c>
      <c r="D270" s="247">
        <v>2</v>
      </c>
      <c r="E270" s="169" t="s">
        <v>469</v>
      </c>
      <c r="F270" s="248">
        <v>241</v>
      </c>
      <c r="G270" s="249">
        <v>46484</v>
      </c>
    </row>
    <row r="271" spans="1:7" ht="13.5" customHeight="1">
      <c r="A271" s="9" t="s">
        <v>462</v>
      </c>
      <c r="B271" s="246" t="s">
        <v>889</v>
      </c>
      <c r="C271" s="167">
        <v>7</v>
      </c>
      <c r="D271" s="247">
        <v>2</v>
      </c>
      <c r="E271" s="169" t="s">
        <v>463</v>
      </c>
      <c r="F271" s="248" t="s">
        <v>982</v>
      </c>
      <c r="G271" s="249">
        <v>1896.7</v>
      </c>
    </row>
    <row r="272" spans="1:7" ht="13.5" customHeight="1">
      <c r="A272" s="9" t="s">
        <v>470</v>
      </c>
      <c r="B272" s="246" t="s">
        <v>889</v>
      </c>
      <c r="C272" s="167">
        <v>7</v>
      </c>
      <c r="D272" s="247">
        <v>2</v>
      </c>
      <c r="E272" s="169" t="s">
        <v>463</v>
      </c>
      <c r="F272" s="248">
        <v>241</v>
      </c>
      <c r="G272" s="249">
        <v>1896.7</v>
      </c>
    </row>
    <row r="273" spans="1:7" ht="45" customHeight="1">
      <c r="A273" s="9" t="s">
        <v>890</v>
      </c>
      <c r="B273" s="246" t="s">
        <v>1068</v>
      </c>
      <c r="C273" s="167" t="s">
        <v>982</v>
      </c>
      <c r="D273" s="247" t="s">
        <v>982</v>
      </c>
      <c r="E273" s="169" t="s">
        <v>982</v>
      </c>
      <c r="F273" s="248" t="s">
        <v>982</v>
      </c>
      <c r="G273" s="249">
        <v>605.20000000000005</v>
      </c>
    </row>
    <row r="274" spans="1:7" ht="13.5" customHeight="1">
      <c r="A274" s="9" t="s">
        <v>992</v>
      </c>
      <c r="B274" s="246" t="s">
        <v>1068</v>
      </c>
      <c r="C274" s="167">
        <v>7</v>
      </c>
      <c r="D274" s="247" t="s">
        <v>982</v>
      </c>
      <c r="E274" s="169" t="s">
        <v>982</v>
      </c>
      <c r="F274" s="248" t="s">
        <v>982</v>
      </c>
      <c r="G274" s="249">
        <v>605.20000000000005</v>
      </c>
    </row>
    <row r="275" spans="1:7" ht="13.5" customHeight="1">
      <c r="A275" s="9" t="s">
        <v>1055</v>
      </c>
      <c r="B275" s="246" t="s">
        <v>1068</v>
      </c>
      <c r="C275" s="167">
        <v>7</v>
      </c>
      <c r="D275" s="247">
        <v>2</v>
      </c>
      <c r="E275" s="169" t="s">
        <v>982</v>
      </c>
      <c r="F275" s="248" t="s">
        <v>982</v>
      </c>
      <c r="G275" s="249">
        <v>605.20000000000005</v>
      </c>
    </row>
    <row r="276" spans="1:7" ht="22.5" customHeight="1">
      <c r="A276" s="9" t="s">
        <v>990</v>
      </c>
      <c r="B276" s="246" t="s">
        <v>1068</v>
      </c>
      <c r="C276" s="167">
        <v>7</v>
      </c>
      <c r="D276" s="247">
        <v>2</v>
      </c>
      <c r="E276" s="169" t="s">
        <v>989</v>
      </c>
      <c r="F276" s="248" t="s">
        <v>982</v>
      </c>
      <c r="G276" s="249">
        <v>605.20000000000005</v>
      </c>
    </row>
    <row r="277" spans="1:7" ht="13.5" customHeight="1">
      <c r="A277" s="9" t="s">
        <v>986</v>
      </c>
      <c r="B277" s="246" t="s">
        <v>1068</v>
      </c>
      <c r="C277" s="167">
        <v>7</v>
      </c>
      <c r="D277" s="247">
        <v>2</v>
      </c>
      <c r="E277" s="169" t="s">
        <v>985</v>
      </c>
      <c r="F277" s="248" t="s">
        <v>982</v>
      </c>
      <c r="G277" s="249">
        <v>605.20000000000005</v>
      </c>
    </row>
    <row r="278" spans="1:7" ht="13.5" customHeight="1">
      <c r="A278" s="9" t="s">
        <v>462</v>
      </c>
      <c r="B278" s="246" t="s">
        <v>1068</v>
      </c>
      <c r="C278" s="167">
        <v>7</v>
      </c>
      <c r="D278" s="247">
        <v>2</v>
      </c>
      <c r="E278" s="169" t="s">
        <v>463</v>
      </c>
      <c r="F278" s="248" t="s">
        <v>982</v>
      </c>
      <c r="G278" s="249">
        <v>605.20000000000005</v>
      </c>
    </row>
    <row r="279" spans="1:7" ht="13.5" customHeight="1">
      <c r="A279" s="9" t="s">
        <v>470</v>
      </c>
      <c r="B279" s="246" t="s">
        <v>1068</v>
      </c>
      <c r="C279" s="167">
        <v>7</v>
      </c>
      <c r="D279" s="247">
        <v>2</v>
      </c>
      <c r="E279" s="169" t="s">
        <v>463</v>
      </c>
      <c r="F279" s="248">
        <v>241</v>
      </c>
      <c r="G279" s="249">
        <v>605.20000000000005</v>
      </c>
    </row>
    <row r="280" spans="1:7" ht="45" customHeight="1">
      <c r="A280" s="9" t="s">
        <v>891</v>
      </c>
      <c r="B280" s="246" t="s">
        <v>1067</v>
      </c>
      <c r="C280" s="167" t="s">
        <v>982</v>
      </c>
      <c r="D280" s="247" t="s">
        <v>982</v>
      </c>
      <c r="E280" s="169" t="s">
        <v>982</v>
      </c>
      <c r="F280" s="248" t="s">
        <v>982</v>
      </c>
      <c r="G280" s="249">
        <v>12104</v>
      </c>
    </row>
    <row r="281" spans="1:7" ht="13.5" customHeight="1">
      <c r="A281" s="9" t="s">
        <v>992</v>
      </c>
      <c r="B281" s="246" t="s">
        <v>1067</v>
      </c>
      <c r="C281" s="167">
        <v>7</v>
      </c>
      <c r="D281" s="247" t="s">
        <v>982</v>
      </c>
      <c r="E281" s="169" t="s">
        <v>982</v>
      </c>
      <c r="F281" s="248" t="s">
        <v>982</v>
      </c>
      <c r="G281" s="249">
        <v>12104</v>
      </c>
    </row>
    <row r="282" spans="1:7" ht="13.5" customHeight="1">
      <c r="A282" s="9" t="s">
        <v>1055</v>
      </c>
      <c r="B282" s="246" t="s">
        <v>1067</v>
      </c>
      <c r="C282" s="167">
        <v>7</v>
      </c>
      <c r="D282" s="247">
        <v>2</v>
      </c>
      <c r="E282" s="169" t="s">
        <v>982</v>
      </c>
      <c r="F282" s="248" t="s">
        <v>982</v>
      </c>
      <c r="G282" s="249">
        <v>12104</v>
      </c>
    </row>
    <row r="283" spans="1:7" ht="22.5" customHeight="1">
      <c r="A283" s="9" t="s">
        <v>990</v>
      </c>
      <c r="B283" s="246" t="s">
        <v>1067</v>
      </c>
      <c r="C283" s="167">
        <v>7</v>
      </c>
      <c r="D283" s="247">
        <v>2</v>
      </c>
      <c r="E283" s="169" t="s">
        <v>989</v>
      </c>
      <c r="F283" s="248" t="s">
        <v>982</v>
      </c>
      <c r="G283" s="249">
        <v>12104</v>
      </c>
    </row>
    <row r="284" spans="1:7" ht="13.5" customHeight="1">
      <c r="A284" s="9" t="s">
        <v>986</v>
      </c>
      <c r="B284" s="246" t="s">
        <v>1067</v>
      </c>
      <c r="C284" s="167">
        <v>7</v>
      </c>
      <c r="D284" s="247">
        <v>2</v>
      </c>
      <c r="E284" s="169" t="s">
        <v>985</v>
      </c>
      <c r="F284" s="248" t="s">
        <v>982</v>
      </c>
      <c r="G284" s="249">
        <v>12104</v>
      </c>
    </row>
    <row r="285" spans="1:7" ht="33.75" customHeight="1">
      <c r="A285" s="9" t="s">
        <v>476</v>
      </c>
      <c r="B285" s="246" t="s">
        <v>1067</v>
      </c>
      <c r="C285" s="167">
        <v>7</v>
      </c>
      <c r="D285" s="247">
        <v>2</v>
      </c>
      <c r="E285" s="169" t="s">
        <v>469</v>
      </c>
      <c r="F285" s="248" t="s">
        <v>982</v>
      </c>
      <c r="G285" s="249">
        <v>12104</v>
      </c>
    </row>
    <row r="286" spans="1:7" ht="13.5" customHeight="1">
      <c r="A286" s="9" t="s">
        <v>470</v>
      </c>
      <c r="B286" s="246" t="s">
        <v>1067</v>
      </c>
      <c r="C286" s="167">
        <v>7</v>
      </c>
      <c r="D286" s="247">
        <v>2</v>
      </c>
      <c r="E286" s="169" t="s">
        <v>469</v>
      </c>
      <c r="F286" s="248">
        <v>241</v>
      </c>
      <c r="G286" s="249">
        <v>12104</v>
      </c>
    </row>
    <row r="287" spans="1:7" ht="33.75" customHeight="1">
      <c r="A287" s="9" t="s">
        <v>892</v>
      </c>
      <c r="B287" s="246" t="s">
        <v>893</v>
      </c>
      <c r="C287" s="167" t="s">
        <v>982</v>
      </c>
      <c r="D287" s="247" t="s">
        <v>982</v>
      </c>
      <c r="E287" s="169" t="s">
        <v>982</v>
      </c>
      <c r="F287" s="248" t="s">
        <v>982</v>
      </c>
      <c r="G287" s="249">
        <v>72</v>
      </c>
    </row>
    <row r="288" spans="1:7" ht="13.5" customHeight="1">
      <c r="A288" s="9" t="s">
        <v>992</v>
      </c>
      <c r="B288" s="246" t="s">
        <v>893</v>
      </c>
      <c r="C288" s="167">
        <v>7</v>
      </c>
      <c r="D288" s="247" t="s">
        <v>982</v>
      </c>
      <c r="E288" s="169" t="s">
        <v>982</v>
      </c>
      <c r="F288" s="248" t="s">
        <v>982</v>
      </c>
      <c r="G288" s="249">
        <v>72</v>
      </c>
    </row>
    <row r="289" spans="1:7" ht="13.5" customHeight="1">
      <c r="A289" s="9" t="s">
        <v>1055</v>
      </c>
      <c r="B289" s="246" t="s">
        <v>893</v>
      </c>
      <c r="C289" s="167">
        <v>7</v>
      </c>
      <c r="D289" s="247">
        <v>2</v>
      </c>
      <c r="E289" s="169" t="s">
        <v>982</v>
      </c>
      <c r="F289" s="248" t="s">
        <v>982</v>
      </c>
      <c r="G289" s="249">
        <v>72</v>
      </c>
    </row>
    <row r="290" spans="1:7" ht="22.5" customHeight="1">
      <c r="A290" s="9" t="s">
        <v>990</v>
      </c>
      <c r="B290" s="246" t="s">
        <v>893</v>
      </c>
      <c r="C290" s="167">
        <v>7</v>
      </c>
      <c r="D290" s="247">
        <v>2</v>
      </c>
      <c r="E290" s="169" t="s">
        <v>989</v>
      </c>
      <c r="F290" s="248" t="s">
        <v>982</v>
      </c>
      <c r="G290" s="249">
        <v>72</v>
      </c>
    </row>
    <row r="291" spans="1:7" ht="13.5" customHeight="1">
      <c r="A291" s="9" t="s">
        <v>986</v>
      </c>
      <c r="B291" s="246" t="s">
        <v>893</v>
      </c>
      <c r="C291" s="167">
        <v>7</v>
      </c>
      <c r="D291" s="247">
        <v>2</v>
      </c>
      <c r="E291" s="169" t="s">
        <v>985</v>
      </c>
      <c r="F291" s="248" t="s">
        <v>982</v>
      </c>
      <c r="G291" s="249">
        <v>72</v>
      </c>
    </row>
    <row r="292" spans="1:7" ht="13.5" customHeight="1">
      <c r="A292" s="9" t="s">
        <v>462</v>
      </c>
      <c r="B292" s="246" t="s">
        <v>893</v>
      </c>
      <c r="C292" s="167">
        <v>7</v>
      </c>
      <c r="D292" s="247">
        <v>2</v>
      </c>
      <c r="E292" s="169" t="s">
        <v>463</v>
      </c>
      <c r="F292" s="248" t="s">
        <v>982</v>
      </c>
      <c r="G292" s="249">
        <v>72</v>
      </c>
    </row>
    <row r="293" spans="1:7" ht="13.5" customHeight="1">
      <c r="A293" s="9" t="s">
        <v>470</v>
      </c>
      <c r="B293" s="246" t="s">
        <v>893</v>
      </c>
      <c r="C293" s="167">
        <v>7</v>
      </c>
      <c r="D293" s="247">
        <v>2</v>
      </c>
      <c r="E293" s="169" t="s">
        <v>463</v>
      </c>
      <c r="F293" s="248">
        <v>241</v>
      </c>
      <c r="G293" s="249">
        <v>72</v>
      </c>
    </row>
    <row r="294" spans="1:7" ht="33.75" customHeight="1">
      <c r="A294" s="9" t="s">
        <v>894</v>
      </c>
      <c r="B294" s="246" t="s">
        <v>895</v>
      </c>
      <c r="C294" s="167" t="s">
        <v>982</v>
      </c>
      <c r="D294" s="247" t="s">
        <v>982</v>
      </c>
      <c r="E294" s="169" t="s">
        <v>982</v>
      </c>
      <c r="F294" s="248" t="s">
        <v>982</v>
      </c>
      <c r="G294" s="249">
        <v>670</v>
      </c>
    </row>
    <row r="295" spans="1:7" ht="13.5" customHeight="1">
      <c r="A295" s="9" t="s">
        <v>992</v>
      </c>
      <c r="B295" s="246" t="s">
        <v>895</v>
      </c>
      <c r="C295" s="167">
        <v>7</v>
      </c>
      <c r="D295" s="247" t="s">
        <v>982</v>
      </c>
      <c r="E295" s="169" t="s">
        <v>982</v>
      </c>
      <c r="F295" s="248" t="s">
        <v>982</v>
      </c>
      <c r="G295" s="249">
        <v>670</v>
      </c>
    </row>
    <row r="296" spans="1:7" ht="13.5" customHeight="1">
      <c r="A296" s="9" t="s">
        <v>1055</v>
      </c>
      <c r="B296" s="246" t="s">
        <v>895</v>
      </c>
      <c r="C296" s="167">
        <v>7</v>
      </c>
      <c r="D296" s="247">
        <v>2</v>
      </c>
      <c r="E296" s="169" t="s">
        <v>982</v>
      </c>
      <c r="F296" s="248" t="s">
        <v>982</v>
      </c>
      <c r="G296" s="249">
        <v>670</v>
      </c>
    </row>
    <row r="297" spans="1:7" ht="22.5" customHeight="1">
      <c r="A297" s="9" t="s">
        <v>990</v>
      </c>
      <c r="B297" s="246" t="s">
        <v>895</v>
      </c>
      <c r="C297" s="167">
        <v>7</v>
      </c>
      <c r="D297" s="247">
        <v>2</v>
      </c>
      <c r="E297" s="169" t="s">
        <v>989</v>
      </c>
      <c r="F297" s="248" t="s">
        <v>982</v>
      </c>
      <c r="G297" s="249">
        <v>670</v>
      </c>
    </row>
    <row r="298" spans="1:7" ht="13.5" customHeight="1">
      <c r="A298" s="9" t="s">
        <v>986</v>
      </c>
      <c r="B298" s="246" t="s">
        <v>895</v>
      </c>
      <c r="C298" s="167">
        <v>7</v>
      </c>
      <c r="D298" s="247">
        <v>2</v>
      </c>
      <c r="E298" s="169" t="s">
        <v>985</v>
      </c>
      <c r="F298" s="248" t="s">
        <v>982</v>
      </c>
      <c r="G298" s="249">
        <v>670</v>
      </c>
    </row>
    <row r="299" spans="1:7" ht="13.5" customHeight="1">
      <c r="A299" s="9" t="s">
        <v>462</v>
      </c>
      <c r="B299" s="246" t="s">
        <v>895</v>
      </c>
      <c r="C299" s="167">
        <v>7</v>
      </c>
      <c r="D299" s="247">
        <v>2</v>
      </c>
      <c r="E299" s="169" t="s">
        <v>463</v>
      </c>
      <c r="F299" s="248" t="s">
        <v>982</v>
      </c>
      <c r="G299" s="249">
        <v>670</v>
      </c>
    </row>
    <row r="300" spans="1:7" ht="13.5" customHeight="1">
      <c r="A300" s="9" t="s">
        <v>470</v>
      </c>
      <c r="B300" s="246" t="s">
        <v>895</v>
      </c>
      <c r="C300" s="167">
        <v>7</v>
      </c>
      <c r="D300" s="247">
        <v>2</v>
      </c>
      <c r="E300" s="169" t="s">
        <v>463</v>
      </c>
      <c r="F300" s="248">
        <v>241</v>
      </c>
      <c r="G300" s="249">
        <v>670</v>
      </c>
    </row>
    <row r="301" spans="1:7" ht="45" customHeight="1">
      <c r="A301" s="9" t="s">
        <v>896</v>
      </c>
      <c r="B301" s="246" t="s">
        <v>897</v>
      </c>
      <c r="C301" s="167" t="s">
        <v>982</v>
      </c>
      <c r="D301" s="247" t="s">
        <v>982</v>
      </c>
      <c r="E301" s="169" t="s">
        <v>982</v>
      </c>
      <c r="F301" s="248" t="s">
        <v>982</v>
      </c>
      <c r="G301" s="249">
        <v>106.8</v>
      </c>
    </row>
    <row r="302" spans="1:7" ht="13.5" customHeight="1">
      <c r="A302" s="9" t="s">
        <v>992</v>
      </c>
      <c r="B302" s="246" t="s">
        <v>897</v>
      </c>
      <c r="C302" s="167">
        <v>7</v>
      </c>
      <c r="D302" s="247" t="s">
        <v>982</v>
      </c>
      <c r="E302" s="169" t="s">
        <v>982</v>
      </c>
      <c r="F302" s="248" t="s">
        <v>982</v>
      </c>
      <c r="G302" s="249">
        <v>106.8</v>
      </c>
    </row>
    <row r="303" spans="1:7" ht="13.5" customHeight="1">
      <c r="A303" s="9" t="s">
        <v>1055</v>
      </c>
      <c r="B303" s="246" t="s">
        <v>897</v>
      </c>
      <c r="C303" s="167">
        <v>7</v>
      </c>
      <c r="D303" s="247">
        <v>2</v>
      </c>
      <c r="E303" s="169" t="s">
        <v>982</v>
      </c>
      <c r="F303" s="248" t="s">
        <v>982</v>
      </c>
      <c r="G303" s="249">
        <v>106.8</v>
      </c>
    </row>
    <row r="304" spans="1:7" ht="22.5" customHeight="1">
      <c r="A304" s="9" t="s">
        <v>990</v>
      </c>
      <c r="B304" s="246" t="s">
        <v>897</v>
      </c>
      <c r="C304" s="167">
        <v>7</v>
      </c>
      <c r="D304" s="247">
        <v>2</v>
      </c>
      <c r="E304" s="169" t="s">
        <v>989</v>
      </c>
      <c r="F304" s="248" t="s">
        <v>982</v>
      </c>
      <c r="G304" s="249">
        <v>106.8</v>
      </c>
    </row>
    <row r="305" spans="1:7" ht="13.5" customHeight="1">
      <c r="A305" s="9" t="s">
        <v>986</v>
      </c>
      <c r="B305" s="246" t="s">
        <v>897</v>
      </c>
      <c r="C305" s="167">
        <v>7</v>
      </c>
      <c r="D305" s="247">
        <v>2</v>
      </c>
      <c r="E305" s="169" t="s">
        <v>985</v>
      </c>
      <c r="F305" s="248" t="s">
        <v>982</v>
      </c>
      <c r="G305" s="249">
        <v>106.8</v>
      </c>
    </row>
    <row r="306" spans="1:7" ht="13.5" customHeight="1">
      <c r="A306" s="9" t="s">
        <v>462</v>
      </c>
      <c r="B306" s="246" t="s">
        <v>897</v>
      </c>
      <c r="C306" s="167">
        <v>7</v>
      </c>
      <c r="D306" s="247">
        <v>2</v>
      </c>
      <c r="E306" s="169" t="s">
        <v>463</v>
      </c>
      <c r="F306" s="248" t="s">
        <v>982</v>
      </c>
      <c r="G306" s="249">
        <v>106.8</v>
      </c>
    </row>
    <row r="307" spans="1:7" ht="13.5" customHeight="1">
      <c r="A307" s="9" t="s">
        <v>470</v>
      </c>
      <c r="B307" s="246" t="s">
        <v>897</v>
      </c>
      <c r="C307" s="167">
        <v>7</v>
      </c>
      <c r="D307" s="247">
        <v>2</v>
      </c>
      <c r="E307" s="169" t="s">
        <v>463</v>
      </c>
      <c r="F307" s="248">
        <v>241</v>
      </c>
      <c r="G307" s="249">
        <v>106.8</v>
      </c>
    </row>
    <row r="308" spans="1:7" ht="22.5" customHeight="1">
      <c r="A308" s="9" t="s">
        <v>931</v>
      </c>
      <c r="B308" s="246" t="s">
        <v>1066</v>
      </c>
      <c r="C308" s="167" t="s">
        <v>982</v>
      </c>
      <c r="D308" s="247" t="s">
        <v>982</v>
      </c>
      <c r="E308" s="169" t="s">
        <v>982</v>
      </c>
      <c r="F308" s="248" t="s">
        <v>982</v>
      </c>
      <c r="G308" s="249">
        <v>41096.199999999997</v>
      </c>
    </row>
    <row r="309" spans="1:7" ht="33.75" customHeight="1">
      <c r="A309" s="9" t="s">
        <v>932</v>
      </c>
      <c r="B309" s="246" t="s">
        <v>933</v>
      </c>
      <c r="C309" s="167" t="s">
        <v>982</v>
      </c>
      <c r="D309" s="247" t="s">
        <v>982</v>
      </c>
      <c r="E309" s="169" t="s">
        <v>982</v>
      </c>
      <c r="F309" s="248" t="s">
        <v>982</v>
      </c>
      <c r="G309" s="249">
        <v>31336.2</v>
      </c>
    </row>
    <row r="310" spans="1:7" ht="13.5" customHeight="1">
      <c r="A310" s="9" t="s">
        <v>1060</v>
      </c>
      <c r="B310" s="246" t="s">
        <v>933</v>
      </c>
      <c r="C310" s="167">
        <v>8</v>
      </c>
      <c r="D310" s="247" t="s">
        <v>982</v>
      </c>
      <c r="E310" s="169" t="s">
        <v>982</v>
      </c>
      <c r="F310" s="248" t="s">
        <v>982</v>
      </c>
      <c r="G310" s="249">
        <v>31336.2</v>
      </c>
    </row>
    <row r="311" spans="1:7" ht="13.5" customHeight="1">
      <c r="A311" s="9" t="s">
        <v>1059</v>
      </c>
      <c r="B311" s="246" t="s">
        <v>933</v>
      </c>
      <c r="C311" s="167">
        <v>8</v>
      </c>
      <c r="D311" s="247">
        <v>1</v>
      </c>
      <c r="E311" s="169" t="s">
        <v>982</v>
      </c>
      <c r="F311" s="248" t="s">
        <v>982</v>
      </c>
      <c r="G311" s="249">
        <v>31336.2</v>
      </c>
    </row>
    <row r="312" spans="1:7" ht="22.5" customHeight="1">
      <c r="A312" s="9" t="s">
        <v>990</v>
      </c>
      <c r="B312" s="246" t="s">
        <v>933</v>
      </c>
      <c r="C312" s="167">
        <v>8</v>
      </c>
      <c r="D312" s="247">
        <v>1</v>
      </c>
      <c r="E312" s="169" t="s">
        <v>989</v>
      </c>
      <c r="F312" s="248" t="s">
        <v>982</v>
      </c>
      <c r="G312" s="249">
        <v>31336.2</v>
      </c>
    </row>
    <row r="313" spans="1:7" ht="13.5" customHeight="1">
      <c r="A313" s="9" t="s">
        <v>988</v>
      </c>
      <c r="B313" s="246" t="s">
        <v>933</v>
      </c>
      <c r="C313" s="167">
        <v>8</v>
      </c>
      <c r="D313" s="247">
        <v>1</v>
      </c>
      <c r="E313" s="169" t="s">
        <v>987</v>
      </c>
      <c r="F313" s="248" t="s">
        <v>982</v>
      </c>
      <c r="G313" s="249">
        <v>31336.2</v>
      </c>
    </row>
    <row r="314" spans="1:7" ht="33.75" customHeight="1">
      <c r="A314" s="9" t="s">
        <v>475</v>
      </c>
      <c r="B314" s="246" t="s">
        <v>933</v>
      </c>
      <c r="C314" s="167">
        <v>8</v>
      </c>
      <c r="D314" s="247">
        <v>1</v>
      </c>
      <c r="E314" s="169" t="s">
        <v>467</v>
      </c>
      <c r="F314" s="248" t="s">
        <v>982</v>
      </c>
      <c r="G314" s="249">
        <v>30149</v>
      </c>
    </row>
    <row r="315" spans="1:7" ht="13.5" customHeight="1">
      <c r="A315" s="9" t="s">
        <v>470</v>
      </c>
      <c r="B315" s="246" t="s">
        <v>933</v>
      </c>
      <c r="C315" s="167">
        <v>8</v>
      </c>
      <c r="D315" s="247">
        <v>1</v>
      </c>
      <c r="E315" s="169" t="s">
        <v>467</v>
      </c>
      <c r="F315" s="248">
        <v>241</v>
      </c>
      <c r="G315" s="249">
        <v>30149</v>
      </c>
    </row>
    <row r="316" spans="1:7" ht="13.5" customHeight="1">
      <c r="A316" s="9" t="s">
        <v>464</v>
      </c>
      <c r="B316" s="246" t="s">
        <v>933</v>
      </c>
      <c r="C316" s="167">
        <v>8</v>
      </c>
      <c r="D316" s="247">
        <v>1</v>
      </c>
      <c r="E316" s="169" t="s">
        <v>465</v>
      </c>
      <c r="F316" s="248" t="s">
        <v>982</v>
      </c>
      <c r="G316" s="249">
        <v>1187.2</v>
      </c>
    </row>
    <row r="317" spans="1:7" ht="13.5" customHeight="1">
      <c r="A317" s="9" t="s">
        <v>470</v>
      </c>
      <c r="B317" s="246" t="s">
        <v>933</v>
      </c>
      <c r="C317" s="167">
        <v>8</v>
      </c>
      <c r="D317" s="247">
        <v>1</v>
      </c>
      <c r="E317" s="169" t="s">
        <v>465</v>
      </c>
      <c r="F317" s="248">
        <v>241</v>
      </c>
      <c r="G317" s="249">
        <v>1187.2</v>
      </c>
    </row>
    <row r="318" spans="1:7" ht="45" customHeight="1">
      <c r="A318" s="9" t="s">
        <v>934</v>
      </c>
      <c r="B318" s="246" t="s">
        <v>1083</v>
      </c>
      <c r="C318" s="167" t="s">
        <v>982</v>
      </c>
      <c r="D318" s="247" t="s">
        <v>982</v>
      </c>
      <c r="E318" s="169" t="s">
        <v>982</v>
      </c>
      <c r="F318" s="248" t="s">
        <v>982</v>
      </c>
      <c r="G318" s="249">
        <v>11.8</v>
      </c>
    </row>
    <row r="319" spans="1:7" ht="13.5" customHeight="1">
      <c r="A319" s="9" t="s">
        <v>1060</v>
      </c>
      <c r="B319" s="246" t="s">
        <v>1083</v>
      </c>
      <c r="C319" s="167">
        <v>8</v>
      </c>
      <c r="D319" s="247" t="s">
        <v>982</v>
      </c>
      <c r="E319" s="169" t="s">
        <v>982</v>
      </c>
      <c r="F319" s="248" t="s">
        <v>982</v>
      </c>
      <c r="G319" s="249">
        <v>11.8</v>
      </c>
    </row>
    <row r="320" spans="1:7" ht="13.5" customHeight="1">
      <c r="A320" s="9" t="s">
        <v>1059</v>
      </c>
      <c r="B320" s="246" t="s">
        <v>1083</v>
      </c>
      <c r="C320" s="167">
        <v>8</v>
      </c>
      <c r="D320" s="247">
        <v>1</v>
      </c>
      <c r="E320" s="169" t="s">
        <v>982</v>
      </c>
      <c r="F320" s="248" t="s">
        <v>982</v>
      </c>
      <c r="G320" s="249">
        <v>11.8</v>
      </c>
    </row>
    <row r="321" spans="1:7" ht="22.5" customHeight="1">
      <c r="A321" s="9" t="s">
        <v>990</v>
      </c>
      <c r="B321" s="246" t="s">
        <v>1083</v>
      </c>
      <c r="C321" s="167">
        <v>8</v>
      </c>
      <c r="D321" s="247">
        <v>1</v>
      </c>
      <c r="E321" s="169" t="s">
        <v>989</v>
      </c>
      <c r="F321" s="248" t="s">
        <v>982</v>
      </c>
      <c r="G321" s="249">
        <v>11.8</v>
      </c>
    </row>
    <row r="322" spans="1:7" ht="13.5" customHeight="1">
      <c r="A322" s="9" t="s">
        <v>988</v>
      </c>
      <c r="B322" s="246" t="s">
        <v>1083</v>
      </c>
      <c r="C322" s="167">
        <v>8</v>
      </c>
      <c r="D322" s="247">
        <v>1</v>
      </c>
      <c r="E322" s="169" t="s">
        <v>987</v>
      </c>
      <c r="F322" s="248" t="s">
        <v>982</v>
      </c>
      <c r="G322" s="249">
        <v>11.8</v>
      </c>
    </row>
    <row r="323" spans="1:7" ht="13.5" customHeight="1">
      <c r="A323" s="9" t="s">
        <v>464</v>
      </c>
      <c r="B323" s="246" t="s">
        <v>1083</v>
      </c>
      <c r="C323" s="167">
        <v>8</v>
      </c>
      <c r="D323" s="247">
        <v>1</v>
      </c>
      <c r="E323" s="169" t="s">
        <v>465</v>
      </c>
      <c r="F323" s="248" t="s">
        <v>982</v>
      </c>
      <c r="G323" s="249">
        <v>11.8</v>
      </c>
    </row>
    <row r="324" spans="1:7" ht="13.5" customHeight="1">
      <c r="A324" s="9" t="s">
        <v>470</v>
      </c>
      <c r="B324" s="246" t="s">
        <v>1083</v>
      </c>
      <c r="C324" s="167">
        <v>8</v>
      </c>
      <c r="D324" s="247">
        <v>1</v>
      </c>
      <c r="E324" s="169" t="s">
        <v>465</v>
      </c>
      <c r="F324" s="248">
        <v>241</v>
      </c>
      <c r="G324" s="249">
        <v>11.8</v>
      </c>
    </row>
    <row r="325" spans="1:7" ht="33.75" customHeight="1">
      <c r="A325" s="9" t="s">
        <v>935</v>
      </c>
      <c r="B325" s="246" t="s">
        <v>1065</v>
      </c>
      <c r="C325" s="167" t="s">
        <v>982</v>
      </c>
      <c r="D325" s="247" t="s">
        <v>982</v>
      </c>
      <c r="E325" s="169" t="s">
        <v>982</v>
      </c>
      <c r="F325" s="248" t="s">
        <v>982</v>
      </c>
      <c r="G325" s="249">
        <v>649.20000000000005</v>
      </c>
    </row>
    <row r="326" spans="1:7" ht="13.5" customHeight="1">
      <c r="A326" s="9" t="s">
        <v>1060</v>
      </c>
      <c r="B326" s="246" t="s">
        <v>1065</v>
      </c>
      <c r="C326" s="167">
        <v>8</v>
      </c>
      <c r="D326" s="247" t="s">
        <v>982</v>
      </c>
      <c r="E326" s="169" t="s">
        <v>982</v>
      </c>
      <c r="F326" s="248" t="s">
        <v>982</v>
      </c>
      <c r="G326" s="249">
        <v>649.20000000000005</v>
      </c>
    </row>
    <row r="327" spans="1:7" ht="13.5" customHeight="1">
      <c r="A327" s="9" t="s">
        <v>1059</v>
      </c>
      <c r="B327" s="246" t="s">
        <v>1065</v>
      </c>
      <c r="C327" s="167">
        <v>8</v>
      </c>
      <c r="D327" s="247">
        <v>1</v>
      </c>
      <c r="E327" s="169" t="s">
        <v>982</v>
      </c>
      <c r="F327" s="248" t="s">
        <v>982</v>
      </c>
      <c r="G327" s="249">
        <v>649.20000000000005</v>
      </c>
    </row>
    <row r="328" spans="1:7" ht="22.5" customHeight="1">
      <c r="A328" s="9" t="s">
        <v>990</v>
      </c>
      <c r="B328" s="246" t="s">
        <v>1065</v>
      </c>
      <c r="C328" s="167">
        <v>8</v>
      </c>
      <c r="D328" s="247">
        <v>1</v>
      </c>
      <c r="E328" s="169" t="s">
        <v>989</v>
      </c>
      <c r="F328" s="248" t="s">
        <v>982</v>
      </c>
      <c r="G328" s="249">
        <v>649.20000000000005</v>
      </c>
    </row>
    <row r="329" spans="1:7" ht="13.5" customHeight="1">
      <c r="A329" s="9" t="s">
        <v>988</v>
      </c>
      <c r="B329" s="246" t="s">
        <v>1065</v>
      </c>
      <c r="C329" s="167">
        <v>8</v>
      </c>
      <c r="D329" s="247">
        <v>1</v>
      </c>
      <c r="E329" s="169" t="s">
        <v>987</v>
      </c>
      <c r="F329" s="248" t="s">
        <v>982</v>
      </c>
      <c r="G329" s="249">
        <v>649.20000000000005</v>
      </c>
    </row>
    <row r="330" spans="1:7" ht="13.5" customHeight="1">
      <c r="A330" s="9" t="s">
        <v>464</v>
      </c>
      <c r="B330" s="246" t="s">
        <v>1065</v>
      </c>
      <c r="C330" s="167">
        <v>8</v>
      </c>
      <c r="D330" s="247">
        <v>1</v>
      </c>
      <c r="E330" s="169" t="s">
        <v>465</v>
      </c>
      <c r="F330" s="248" t="s">
        <v>982</v>
      </c>
      <c r="G330" s="249">
        <v>649.20000000000005</v>
      </c>
    </row>
    <row r="331" spans="1:7" ht="13.5" customHeight="1">
      <c r="A331" s="9" t="s">
        <v>470</v>
      </c>
      <c r="B331" s="246" t="s">
        <v>1065</v>
      </c>
      <c r="C331" s="167">
        <v>8</v>
      </c>
      <c r="D331" s="247">
        <v>1</v>
      </c>
      <c r="E331" s="169" t="s">
        <v>465</v>
      </c>
      <c r="F331" s="248">
        <v>241</v>
      </c>
      <c r="G331" s="249">
        <v>649.20000000000005</v>
      </c>
    </row>
    <row r="332" spans="1:7" ht="45" customHeight="1">
      <c r="A332" s="9" t="s">
        <v>936</v>
      </c>
      <c r="B332" s="246" t="s">
        <v>1064</v>
      </c>
      <c r="C332" s="167" t="s">
        <v>982</v>
      </c>
      <c r="D332" s="247" t="s">
        <v>982</v>
      </c>
      <c r="E332" s="169" t="s">
        <v>982</v>
      </c>
      <c r="F332" s="248" t="s">
        <v>982</v>
      </c>
      <c r="G332" s="249">
        <v>7697</v>
      </c>
    </row>
    <row r="333" spans="1:7" ht="13.5" customHeight="1">
      <c r="A333" s="9" t="s">
        <v>1060</v>
      </c>
      <c r="B333" s="246" t="s">
        <v>1064</v>
      </c>
      <c r="C333" s="167">
        <v>8</v>
      </c>
      <c r="D333" s="247" t="s">
        <v>982</v>
      </c>
      <c r="E333" s="169" t="s">
        <v>982</v>
      </c>
      <c r="F333" s="248" t="s">
        <v>982</v>
      </c>
      <c r="G333" s="249">
        <v>7697</v>
      </c>
    </row>
    <row r="334" spans="1:7" ht="13.5" customHeight="1">
      <c r="A334" s="9" t="s">
        <v>1059</v>
      </c>
      <c r="B334" s="246" t="s">
        <v>1064</v>
      </c>
      <c r="C334" s="167">
        <v>8</v>
      </c>
      <c r="D334" s="247">
        <v>1</v>
      </c>
      <c r="E334" s="169" t="s">
        <v>982</v>
      </c>
      <c r="F334" s="248" t="s">
        <v>982</v>
      </c>
      <c r="G334" s="249">
        <v>7697</v>
      </c>
    </row>
    <row r="335" spans="1:7" ht="22.5" customHeight="1">
      <c r="A335" s="9" t="s">
        <v>990</v>
      </c>
      <c r="B335" s="246" t="s">
        <v>1064</v>
      </c>
      <c r="C335" s="167">
        <v>8</v>
      </c>
      <c r="D335" s="247">
        <v>1</v>
      </c>
      <c r="E335" s="169" t="s">
        <v>989</v>
      </c>
      <c r="F335" s="248" t="s">
        <v>982</v>
      </c>
      <c r="G335" s="249">
        <v>7697</v>
      </c>
    </row>
    <row r="336" spans="1:7" ht="13.5" customHeight="1">
      <c r="A336" s="9" t="s">
        <v>988</v>
      </c>
      <c r="B336" s="246" t="s">
        <v>1064</v>
      </c>
      <c r="C336" s="167">
        <v>8</v>
      </c>
      <c r="D336" s="247">
        <v>1</v>
      </c>
      <c r="E336" s="169" t="s">
        <v>987</v>
      </c>
      <c r="F336" s="248" t="s">
        <v>982</v>
      </c>
      <c r="G336" s="249">
        <v>7697</v>
      </c>
    </row>
    <row r="337" spans="1:7" ht="33.75" customHeight="1">
      <c r="A337" s="9" t="s">
        <v>475</v>
      </c>
      <c r="B337" s="246" t="s">
        <v>1064</v>
      </c>
      <c r="C337" s="167">
        <v>8</v>
      </c>
      <c r="D337" s="247">
        <v>1</v>
      </c>
      <c r="E337" s="169" t="s">
        <v>467</v>
      </c>
      <c r="F337" s="248" t="s">
        <v>982</v>
      </c>
      <c r="G337" s="249">
        <v>7697</v>
      </c>
    </row>
    <row r="338" spans="1:7" ht="13.5" customHeight="1">
      <c r="A338" s="9" t="s">
        <v>470</v>
      </c>
      <c r="B338" s="246" t="s">
        <v>1064</v>
      </c>
      <c r="C338" s="167">
        <v>8</v>
      </c>
      <c r="D338" s="247">
        <v>1</v>
      </c>
      <c r="E338" s="169" t="s">
        <v>467</v>
      </c>
      <c r="F338" s="248">
        <v>241</v>
      </c>
      <c r="G338" s="249">
        <v>7697</v>
      </c>
    </row>
    <row r="339" spans="1:7" ht="45" customHeight="1">
      <c r="A339" s="9" t="s">
        <v>947</v>
      </c>
      <c r="B339" s="246" t="s">
        <v>948</v>
      </c>
      <c r="C339" s="167" t="s">
        <v>982</v>
      </c>
      <c r="D339" s="247" t="s">
        <v>982</v>
      </c>
      <c r="E339" s="169" t="s">
        <v>982</v>
      </c>
      <c r="F339" s="248" t="s">
        <v>982</v>
      </c>
      <c r="G339" s="249">
        <v>187.4</v>
      </c>
    </row>
    <row r="340" spans="1:7" ht="13.5" customHeight="1">
      <c r="A340" s="9" t="s">
        <v>1060</v>
      </c>
      <c r="B340" s="246" t="s">
        <v>948</v>
      </c>
      <c r="C340" s="167">
        <v>8</v>
      </c>
      <c r="D340" s="247" t="s">
        <v>982</v>
      </c>
      <c r="E340" s="169" t="s">
        <v>982</v>
      </c>
      <c r="F340" s="248" t="s">
        <v>982</v>
      </c>
      <c r="G340" s="249">
        <v>187.4</v>
      </c>
    </row>
    <row r="341" spans="1:7" ht="13.5" customHeight="1">
      <c r="A341" s="9" t="s">
        <v>1146</v>
      </c>
      <c r="B341" s="246" t="s">
        <v>948</v>
      </c>
      <c r="C341" s="167">
        <v>8</v>
      </c>
      <c r="D341" s="247">
        <v>4</v>
      </c>
      <c r="E341" s="169" t="s">
        <v>982</v>
      </c>
      <c r="F341" s="248" t="s">
        <v>982</v>
      </c>
      <c r="G341" s="249">
        <v>187.4</v>
      </c>
    </row>
    <row r="342" spans="1:7" ht="13.5" customHeight="1">
      <c r="A342" s="9" t="s">
        <v>1002</v>
      </c>
      <c r="B342" s="246" t="s">
        <v>948</v>
      </c>
      <c r="C342" s="167">
        <v>8</v>
      </c>
      <c r="D342" s="247">
        <v>4</v>
      </c>
      <c r="E342" s="169" t="s">
        <v>1001</v>
      </c>
      <c r="F342" s="248" t="s">
        <v>982</v>
      </c>
      <c r="G342" s="249">
        <v>187.4</v>
      </c>
    </row>
    <row r="343" spans="1:7" ht="13.5" customHeight="1">
      <c r="A343" s="9" t="s">
        <v>1000</v>
      </c>
      <c r="B343" s="246" t="s">
        <v>948</v>
      </c>
      <c r="C343" s="167">
        <v>8</v>
      </c>
      <c r="D343" s="247">
        <v>4</v>
      </c>
      <c r="E343" s="169" t="s">
        <v>999</v>
      </c>
      <c r="F343" s="248" t="s">
        <v>982</v>
      </c>
      <c r="G343" s="249">
        <v>187.4</v>
      </c>
    </row>
    <row r="344" spans="1:7" ht="13.5" customHeight="1">
      <c r="A344" s="9" t="s">
        <v>421</v>
      </c>
      <c r="B344" s="246" t="s">
        <v>948</v>
      </c>
      <c r="C344" s="167">
        <v>8</v>
      </c>
      <c r="D344" s="247">
        <v>4</v>
      </c>
      <c r="E344" s="169" t="s">
        <v>422</v>
      </c>
      <c r="F344" s="248" t="s">
        <v>982</v>
      </c>
      <c r="G344" s="249">
        <v>187.4</v>
      </c>
    </row>
    <row r="345" spans="1:7" ht="13.5" customHeight="1">
      <c r="A345" s="9" t="s">
        <v>429</v>
      </c>
      <c r="B345" s="246" t="s">
        <v>948</v>
      </c>
      <c r="C345" s="167">
        <v>8</v>
      </c>
      <c r="D345" s="247">
        <v>4</v>
      </c>
      <c r="E345" s="169" t="s">
        <v>422</v>
      </c>
      <c r="F345" s="248">
        <v>40</v>
      </c>
      <c r="G345" s="249">
        <v>187.4</v>
      </c>
    </row>
    <row r="346" spans="1:7" ht="33.75" customHeight="1">
      <c r="A346" s="9" t="s">
        <v>937</v>
      </c>
      <c r="B346" s="246" t="s">
        <v>938</v>
      </c>
      <c r="C346" s="167" t="s">
        <v>982</v>
      </c>
      <c r="D346" s="247" t="s">
        <v>982</v>
      </c>
      <c r="E346" s="169" t="s">
        <v>982</v>
      </c>
      <c r="F346" s="248" t="s">
        <v>982</v>
      </c>
      <c r="G346" s="249">
        <v>150</v>
      </c>
    </row>
    <row r="347" spans="1:7" ht="13.5" customHeight="1">
      <c r="A347" s="9" t="s">
        <v>1060</v>
      </c>
      <c r="B347" s="246" t="s">
        <v>938</v>
      </c>
      <c r="C347" s="167">
        <v>8</v>
      </c>
      <c r="D347" s="247" t="s">
        <v>982</v>
      </c>
      <c r="E347" s="169" t="s">
        <v>982</v>
      </c>
      <c r="F347" s="248" t="s">
        <v>982</v>
      </c>
      <c r="G347" s="249">
        <v>150</v>
      </c>
    </row>
    <row r="348" spans="1:7" ht="13.5" customHeight="1">
      <c r="A348" s="9" t="s">
        <v>1059</v>
      </c>
      <c r="B348" s="246" t="s">
        <v>938</v>
      </c>
      <c r="C348" s="167">
        <v>8</v>
      </c>
      <c r="D348" s="247">
        <v>1</v>
      </c>
      <c r="E348" s="169" t="s">
        <v>982</v>
      </c>
      <c r="F348" s="248" t="s">
        <v>982</v>
      </c>
      <c r="G348" s="249">
        <v>150</v>
      </c>
    </row>
    <row r="349" spans="1:7" ht="22.5" customHeight="1">
      <c r="A349" s="9" t="s">
        <v>990</v>
      </c>
      <c r="B349" s="246" t="s">
        <v>938</v>
      </c>
      <c r="C349" s="167">
        <v>8</v>
      </c>
      <c r="D349" s="247">
        <v>1</v>
      </c>
      <c r="E349" s="169" t="s">
        <v>989</v>
      </c>
      <c r="F349" s="248" t="s">
        <v>982</v>
      </c>
      <c r="G349" s="249">
        <v>150</v>
      </c>
    </row>
    <row r="350" spans="1:7" ht="13.5" customHeight="1">
      <c r="A350" s="9" t="s">
        <v>988</v>
      </c>
      <c r="B350" s="246" t="s">
        <v>938</v>
      </c>
      <c r="C350" s="167">
        <v>8</v>
      </c>
      <c r="D350" s="247">
        <v>1</v>
      </c>
      <c r="E350" s="169" t="s">
        <v>987</v>
      </c>
      <c r="F350" s="248" t="s">
        <v>982</v>
      </c>
      <c r="G350" s="249">
        <v>150</v>
      </c>
    </row>
    <row r="351" spans="1:7" ht="13.5" customHeight="1">
      <c r="A351" s="9" t="s">
        <v>464</v>
      </c>
      <c r="B351" s="246" t="s">
        <v>938</v>
      </c>
      <c r="C351" s="167">
        <v>8</v>
      </c>
      <c r="D351" s="247">
        <v>1</v>
      </c>
      <c r="E351" s="169" t="s">
        <v>465</v>
      </c>
      <c r="F351" s="248" t="s">
        <v>982</v>
      </c>
      <c r="G351" s="249">
        <v>150</v>
      </c>
    </row>
    <row r="352" spans="1:7" ht="13.5" customHeight="1">
      <c r="A352" s="9" t="s">
        <v>470</v>
      </c>
      <c r="B352" s="246" t="s">
        <v>938</v>
      </c>
      <c r="C352" s="167">
        <v>8</v>
      </c>
      <c r="D352" s="247">
        <v>1</v>
      </c>
      <c r="E352" s="169" t="s">
        <v>465</v>
      </c>
      <c r="F352" s="248">
        <v>241</v>
      </c>
      <c r="G352" s="249">
        <v>150</v>
      </c>
    </row>
    <row r="353" spans="1:7" ht="33.75" customHeight="1">
      <c r="A353" s="9" t="s">
        <v>939</v>
      </c>
      <c r="B353" s="246" t="s">
        <v>940</v>
      </c>
      <c r="C353" s="167" t="s">
        <v>982</v>
      </c>
      <c r="D353" s="247" t="s">
        <v>982</v>
      </c>
      <c r="E353" s="169" t="s">
        <v>982</v>
      </c>
      <c r="F353" s="248" t="s">
        <v>982</v>
      </c>
      <c r="G353" s="249">
        <v>950</v>
      </c>
    </row>
    <row r="354" spans="1:7" ht="13.5" customHeight="1">
      <c r="A354" s="9" t="s">
        <v>1060</v>
      </c>
      <c r="B354" s="246" t="s">
        <v>940</v>
      </c>
      <c r="C354" s="167">
        <v>8</v>
      </c>
      <c r="D354" s="247" t="s">
        <v>982</v>
      </c>
      <c r="E354" s="169" t="s">
        <v>982</v>
      </c>
      <c r="F354" s="248" t="s">
        <v>982</v>
      </c>
      <c r="G354" s="249">
        <v>950</v>
      </c>
    </row>
    <row r="355" spans="1:7" ht="13.5" customHeight="1">
      <c r="A355" s="9" t="s">
        <v>1059</v>
      </c>
      <c r="B355" s="246" t="s">
        <v>940</v>
      </c>
      <c r="C355" s="167">
        <v>8</v>
      </c>
      <c r="D355" s="247">
        <v>1</v>
      </c>
      <c r="E355" s="169" t="s">
        <v>982</v>
      </c>
      <c r="F355" s="248" t="s">
        <v>982</v>
      </c>
      <c r="G355" s="249">
        <v>950</v>
      </c>
    </row>
    <row r="356" spans="1:7" ht="22.5" customHeight="1">
      <c r="A356" s="9" t="s">
        <v>990</v>
      </c>
      <c r="B356" s="246" t="s">
        <v>940</v>
      </c>
      <c r="C356" s="167">
        <v>8</v>
      </c>
      <c r="D356" s="247">
        <v>1</v>
      </c>
      <c r="E356" s="169" t="s">
        <v>989</v>
      </c>
      <c r="F356" s="248" t="s">
        <v>982</v>
      </c>
      <c r="G356" s="249">
        <v>950</v>
      </c>
    </row>
    <row r="357" spans="1:7" ht="13.5" customHeight="1">
      <c r="A357" s="9" t="s">
        <v>988</v>
      </c>
      <c r="B357" s="246" t="s">
        <v>940</v>
      </c>
      <c r="C357" s="167">
        <v>8</v>
      </c>
      <c r="D357" s="247">
        <v>1</v>
      </c>
      <c r="E357" s="169" t="s">
        <v>987</v>
      </c>
      <c r="F357" s="248" t="s">
        <v>982</v>
      </c>
      <c r="G357" s="249">
        <v>950</v>
      </c>
    </row>
    <row r="358" spans="1:7" ht="13.5" customHeight="1">
      <c r="A358" s="9" t="s">
        <v>464</v>
      </c>
      <c r="B358" s="246" t="s">
        <v>940</v>
      </c>
      <c r="C358" s="167">
        <v>8</v>
      </c>
      <c r="D358" s="247">
        <v>1</v>
      </c>
      <c r="E358" s="169" t="s">
        <v>465</v>
      </c>
      <c r="F358" s="248" t="s">
        <v>982</v>
      </c>
      <c r="G358" s="249">
        <v>950</v>
      </c>
    </row>
    <row r="359" spans="1:7" ht="13.5" customHeight="1">
      <c r="A359" s="9" t="s">
        <v>470</v>
      </c>
      <c r="B359" s="246" t="s">
        <v>940</v>
      </c>
      <c r="C359" s="167">
        <v>8</v>
      </c>
      <c r="D359" s="247">
        <v>1</v>
      </c>
      <c r="E359" s="169" t="s">
        <v>465</v>
      </c>
      <c r="F359" s="248">
        <v>241</v>
      </c>
      <c r="G359" s="249">
        <v>950</v>
      </c>
    </row>
    <row r="360" spans="1:7" ht="33.75" customHeight="1">
      <c r="A360" s="9" t="s">
        <v>941</v>
      </c>
      <c r="B360" s="246" t="s">
        <v>942</v>
      </c>
      <c r="C360" s="167" t="s">
        <v>982</v>
      </c>
      <c r="D360" s="247" t="s">
        <v>982</v>
      </c>
      <c r="E360" s="169" t="s">
        <v>982</v>
      </c>
      <c r="F360" s="248" t="s">
        <v>982</v>
      </c>
      <c r="G360" s="249">
        <v>114.6</v>
      </c>
    </row>
    <row r="361" spans="1:7" ht="13.5" customHeight="1">
      <c r="A361" s="9" t="s">
        <v>1060</v>
      </c>
      <c r="B361" s="246" t="s">
        <v>942</v>
      </c>
      <c r="C361" s="167">
        <v>8</v>
      </c>
      <c r="D361" s="247" t="s">
        <v>982</v>
      </c>
      <c r="E361" s="169" t="s">
        <v>982</v>
      </c>
      <c r="F361" s="248" t="s">
        <v>982</v>
      </c>
      <c r="G361" s="249">
        <v>114.6</v>
      </c>
    </row>
    <row r="362" spans="1:7" ht="13.5" customHeight="1">
      <c r="A362" s="9" t="s">
        <v>1059</v>
      </c>
      <c r="B362" s="246" t="s">
        <v>942</v>
      </c>
      <c r="C362" s="167">
        <v>8</v>
      </c>
      <c r="D362" s="247">
        <v>1</v>
      </c>
      <c r="E362" s="169" t="s">
        <v>982</v>
      </c>
      <c r="F362" s="248" t="s">
        <v>982</v>
      </c>
      <c r="G362" s="249">
        <v>114.6</v>
      </c>
    </row>
    <row r="363" spans="1:7" ht="22.5" customHeight="1">
      <c r="A363" s="9" t="s">
        <v>990</v>
      </c>
      <c r="B363" s="246" t="s">
        <v>942</v>
      </c>
      <c r="C363" s="167">
        <v>8</v>
      </c>
      <c r="D363" s="247">
        <v>1</v>
      </c>
      <c r="E363" s="169" t="s">
        <v>989</v>
      </c>
      <c r="F363" s="248" t="s">
        <v>982</v>
      </c>
      <c r="G363" s="249">
        <v>114.6</v>
      </c>
    </row>
    <row r="364" spans="1:7" ht="13.5" customHeight="1">
      <c r="A364" s="9" t="s">
        <v>988</v>
      </c>
      <c r="B364" s="246" t="s">
        <v>942</v>
      </c>
      <c r="C364" s="167">
        <v>8</v>
      </c>
      <c r="D364" s="247">
        <v>1</v>
      </c>
      <c r="E364" s="169" t="s">
        <v>987</v>
      </c>
      <c r="F364" s="248" t="s">
        <v>982</v>
      </c>
      <c r="G364" s="249">
        <v>114.6</v>
      </c>
    </row>
    <row r="365" spans="1:7" ht="13.5" customHeight="1">
      <c r="A365" s="9" t="s">
        <v>464</v>
      </c>
      <c r="B365" s="246" t="s">
        <v>942</v>
      </c>
      <c r="C365" s="167">
        <v>8</v>
      </c>
      <c r="D365" s="247">
        <v>1</v>
      </c>
      <c r="E365" s="169" t="s">
        <v>465</v>
      </c>
      <c r="F365" s="248" t="s">
        <v>982</v>
      </c>
      <c r="G365" s="249">
        <v>114.6</v>
      </c>
    </row>
    <row r="366" spans="1:7" ht="13.5" customHeight="1">
      <c r="A366" s="9" t="s">
        <v>470</v>
      </c>
      <c r="B366" s="246" t="s">
        <v>942</v>
      </c>
      <c r="C366" s="167">
        <v>8</v>
      </c>
      <c r="D366" s="247">
        <v>1</v>
      </c>
      <c r="E366" s="169" t="s">
        <v>465</v>
      </c>
      <c r="F366" s="248">
        <v>241</v>
      </c>
      <c r="G366" s="249">
        <v>114.6</v>
      </c>
    </row>
    <row r="367" spans="1:7" ht="22.5" customHeight="1">
      <c r="A367" s="9" t="s">
        <v>849</v>
      </c>
      <c r="B367" s="246" t="s">
        <v>1063</v>
      </c>
      <c r="C367" s="167" t="s">
        <v>982</v>
      </c>
      <c r="D367" s="247" t="s">
        <v>982</v>
      </c>
      <c r="E367" s="169" t="s">
        <v>982</v>
      </c>
      <c r="F367" s="248" t="s">
        <v>982</v>
      </c>
      <c r="G367" s="249">
        <v>60470.3</v>
      </c>
    </row>
    <row r="368" spans="1:7" ht="33.75" customHeight="1">
      <c r="A368" s="9" t="s">
        <v>943</v>
      </c>
      <c r="B368" s="246" t="s">
        <v>944</v>
      </c>
      <c r="C368" s="167" t="s">
        <v>982</v>
      </c>
      <c r="D368" s="247" t="s">
        <v>982</v>
      </c>
      <c r="E368" s="169" t="s">
        <v>982</v>
      </c>
      <c r="F368" s="248" t="s">
        <v>982</v>
      </c>
      <c r="G368" s="249">
        <v>40253.1</v>
      </c>
    </row>
    <row r="369" spans="1:7" ht="13.5" customHeight="1">
      <c r="A369" s="9" t="s">
        <v>1060</v>
      </c>
      <c r="B369" s="246" t="s">
        <v>944</v>
      </c>
      <c r="C369" s="167">
        <v>8</v>
      </c>
      <c r="D369" s="247" t="s">
        <v>982</v>
      </c>
      <c r="E369" s="169" t="s">
        <v>982</v>
      </c>
      <c r="F369" s="248" t="s">
        <v>982</v>
      </c>
      <c r="G369" s="249">
        <v>40253.1</v>
      </c>
    </row>
    <row r="370" spans="1:7" ht="13.5" customHeight="1">
      <c r="A370" s="9" t="s">
        <v>1059</v>
      </c>
      <c r="B370" s="246" t="s">
        <v>944</v>
      </c>
      <c r="C370" s="167">
        <v>8</v>
      </c>
      <c r="D370" s="247">
        <v>1</v>
      </c>
      <c r="E370" s="169" t="s">
        <v>982</v>
      </c>
      <c r="F370" s="248" t="s">
        <v>982</v>
      </c>
      <c r="G370" s="249">
        <v>40253.1</v>
      </c>
    </row>
    <row r="371" spans="1:7" ht="22.5" customHeight="1">
      <c r="A371" s="9" t="s">
        <v>990</v>
      </c>
      <c r="B371" s="246" t="s">
        <v>944</v>
      </c>
      <c r="C371" s="167">
        <v>8</v>
      </c>
      <c r="D371" s="247">
        <v>1</v>
      </c>
      <c r="E371" s="169" t="s">
        <v>989</v>
      </c>
      <c r="F371" s="248" t="s">
        <v>982</v>
      </c>
      <c r="G371" s="249">
        <v>40253.1</v>
      </c>
    </row>
    <row r="372" spans="1:7" ht="13.5" customHeight="1">
      <c r="A372" s="9" t="s">
        <v>986</v>
      </c>
      <c r="B372" s="246" t="s">
        <v>944</v>
      </c>
      <c r="C372" s="167">
        <v>8</v>
      </c>
      <c r="D372" s="247">
        <v>1</v>
      </c>
      <c r="E372" s="169" t="s">
        <v>985</v>
      </c>
      <c r="F372" s="248" t="s">
        <v>982</v>
      </c>
      <c r="G372" s="249">
        <v>40253.1</v>
      </c>
    </row>
    <row r="373" spans="1:7" ht="33.75" customHeight="1">
      <c r="A373" s="9" t="s">
        <v>476</v>
      </c>
      <c r="B373" s="246" t="s">
        <v>944</v>
      </c>
      <c r="C373" s="167">
        <v>8</v>
      </c>
      <c r="D373" s="247">
        <v>1</v>
      </c>
      <c r="E373" s="169" t="s">
        <v>469</v>
      </c>
      <c r="F373" s="248" t="s">
        <v>982</v>
      </c>
      <c r="G373" s="249">
        <v>39267.300000000003</v>
      </c>
    </row>
    <row r="374" spans="1:7" ht="13.5" customHeight="1">
      <c r="A374" s="9" t="s">
        <v>470</v>
      </c>
      <c r="B374" s="246" t="s">
        <v>944</v>
      </c>
      <c r="C374" s="167">
        <v>8</v>
      </c>
      <c r="D374" s="247">
        <v>1</v>
      </c>
      <c r="E374" s="169" t="s">
        <v>469</v>
      </c>
      <c r="F374" s="248">
        <v>241</v>
      </c>
      <c r="G374" s="249">
        <v>39267.300000000003</v>
      </c>
    </row>
    <row r="375" spans="1:7" ht="13.5" customHeight="1">
      <c r="A375" s="9" t="s">
        <v>462</v>
      </c>
      <c r="B375" s="246" t="s">
        <v>944</v>
      </c>
      <c r="C375" s="167">
        <v>8</v>
      </c>
      <c r="D375" s="247">
        <v>1</v>
      </c>
      <c r="E375" s="169" t="s">
        <v>463</v>
      </c>
      <c r="F375" s="248" t="s">
        <v>982</v>
      </c>
      <c r="G375" s="249">
        <v>985.8</v>
      </c>
    </row>
    <row r="376" spans="1:7" ht="13.5" customHeight="1">
      <c r="A376" s="9" t="s">
        <v>470</v>
      </c>
      <c r="B376" s="246" t="s">
        <v>944</v>
      </c>
      <c r="C376" s="167">
        <v>8</v>
      </c>
      <c r="D376" s="247">
        <v>1</v>
      </c>
      <c r="E376" s="169" t="s">
        <v>463</v>
      </c>
      <c r="F376" s="248">
        <v>241</v>
      </c>
      <c r="G376" s="249">
        <v>985.8</v>
      </c>
    </row>
    <row r="377" spans="1:7" ht="33.75" customHeight="1">
      <c r="A377" s="9" t="s">
        <v>850</v>
      </c>
      <c r="B377" s="246" t="s">
        <v>1061</v>
      </c>
      <c r="C377" s="167" t="s">
        <v>982</v>
      </c>
      <c r="D377" s="247" t="s">
        <v>982</v>
      </c>
      <c r="E377" s="169" t="s">
        <v>982</v>
      </c>
      <c r="F377" s="248" t="s">
        <v>982</v>
      </c>
      <c r="G377" s="249">
        <v>4000</v>
      </c>
    </row>
    <row r="378" spans="1:7" ht="13.5" customHeight="1">
      <c r="A378" s="9" t="s">
        <v>1032</v>
      </c>
      <c r="B378" s="246" t="s">
        <v>1061</v>
      </c>
      <c r="C378" s="167">
        <v>5</v>
      </c>
      <c r="D378" s="247" t="s">
        <v>982</v>
      </c>
      <c r="E378" s="169" t="s">
        <v>982</v>
      </c>
      <c r="F378" s="248" t="s">
        <v>982</v>
      </c>
      <c r="G378" s="249">
        <v>4000</v>
      </c>
    </row>
    <row r="379" spans="1:7" ht="13.5" customHeight="1">
      <c r="A379" s="9" t="s">
        <v>1062</v>
      </c>
      <c r="B379" s="246" t="s">
        <v>1061</v>
      </c>
      <c r="C379" s="167">
        <v>5</v>
      </c>
      <c r="D379" s="247">
        <v>3</v>
      </c>
      <c r="E379" s="169" t="s">
        <v>982</v>
      </c>
      <c r="F379" s="248" t="s">
        <v>982</v>
      </c>
      <c r="G379" s="249">
        <v>4000</v>
      </c>
    </row>
    <row r="380" spans="1:7" ht="13.5" customHeight="1">
      <c r="A380" s="9" t="s">
        <v>1002</v>
      </c>
      <c r="B380" s="246" t="s">
        <v>1061</v>
      </c>
      <c r="C380" s="167">
        <v>5</v>
      </c>
      <c r="D380" s="247">
        <v>3</v>
      </c>
      <c r="E380" s="169" t="s">
        <v>1001</v>
      </c>
      <c r="F380" s="248" t="s">
        <v>982</v>
      </c>
      <c r="G380" s="249">
        <v>4000</v>
      </c>
    </row>
    <row r="381" spans="1:7" ht="13.5" customHeight="1">
      <c r="A381" s="9" t="s">
        <v>1000</v>
      </c>
      <c r="B381" s="246" t="s">
        <v>1061</v>
      </c>
      <c r="C381" s="167">
        <v>5</v>
      </c>
      <c r="D381" s="247">
        <v>3</v>
      </c>
      <c r="E381" s="169" t="s">
        <v>999</v>
      </c>
      <c r="F381" s="248" t="s">
        <v>982</v>
      </c>
      <c r="G381" s="249">
        <v>4000</v>
      </c>
    </row>
    <row r="382" spans="1:7" ht="22.5" customHeight="1">
      <c r="A382" s="9" t="s">
        <v>434</v>
      </c>
      <c r="B382" s="246" t="s">
        <v>1061</v>
      </c>
      <c r="C382" s="167">
        <v>5</v>
      </c>
      <c r="D382" s="247">
        <v>3</v>
      </c>
      <c r="E382" s="169" t="s">
        <v>435</v>
      </c>
      <c r="F382" s="248" t="s">
        <v>982</v>
      </c>
      <c r="G382" s="249">
        <v>2053.4580000000001</v>
      </c>
    </row>
    <row r="383" spans="1:7" ht="13.5" customHeight="1">
      <c r="A383" s="9" t="s">
        <v>429</v>
      </c>
      <c r="B383" s="246" t="s">
        <v>1061</v>
      </c>
      <c r="C383" s="167">
        <v>5</v>
      </c>
      <c r="D383" s="247">
        <v>3</v>
      </c>
      <c r="E383" s="169" t="s">
        <v>435</v>
      </c>
      <c r="F383" s="248">
        <v>40</v>
      </c>
      <c r="G383" s="249">
        <v>2053.4580000000001</v>
      </c>
    </row>
    <row r="384" spans="1:7" ht="13.5" customHeight="1">
      <c r="A384" s="9" t="s">
        <v>423</v>
      </c>
      <c r="B384" s="246" t="s">
        <v>1061</v>
      </c>
      <c r="C384" s="167">
        <v>5</v>
      </c>
      <c r="D384" s="247">
        <v>3</v>
      </c>
      <c r="E384" s="169" t="s">
        <v>424</v>
      </c>
      <c r="F384" s="248" t="s">
        <v>982</v>
      </c>
      <c r="G384" s="249">
        <v>1946.5419999999999</v>
      </c>
    </row>
    <row r="385" spans="1:7" ht="13.5" customHeight="1">
      <c r="A385" s="9" t="s">
        <v>429</v>
      </c>
      <c r="B385" s="246" t="s">
        <v>1061</v>
      </c>
      <c r="C385" s="167">
        <v>5</v>
      </c>
      <c r="D385" s="247">
        <v>3</v>
      </c>
      <c r="E385" s="169" t="s">
        <v>424</v>
      </c>
      <c r="F385" s="248">
        <v>40</v>
      </c>
      <c r="G385" s="249">
        <v>1946.5419999999999</v>
      </c>
    </row>
    <row r="386" spans="1:7" ht="45" customHeight="1">
      <c r="A386" s="9" t="s">
        <v>945</v>
      </c>
      <c r="B386" s="246" t="s">
        <v>1058</v>
      </c>
      <c r="C386" s="167" t="s">
        <v>982</v>
      </c>
      <c r="D386" s="247" t="s">
        <v>982</v>
      </c>
      <c r="E386" s="169" t="s">
        <v>982</v>
      </c>
      <c r="F386" s="248" t="s">
        <v>982</v>
      </c>
      <c r="G386" s="249">
        <v>8635.7000000000007</v>
      </c>
    </row>
    <row r="387" spans="1:7" ht="13.5" customHeight="1">
      <c r="A387" s="9" t="s">
        <v>1060</v>
      </c>
      <c r="B387" s="246" t="s">
        <v>1058</v>
      </c>
      <c r="C387" s="167">
        <v>8</v>
      </c>
      <c r="D387" s="247" t="s">
        <v>982</v>
      </c>
      <c r="E387" s="169" t="s">
        <v>982</v>
      </c>
      <c r="F387" s="248" t="s">
        <v>982</v>
      </c>
      <c r="G387" s="249">
        <v>8635.7000000000007</v>
      </c>
    </row>
    <row r="388" spans="1:7" ht="13.5" customHeight="1">
      <c r="A388" s="9" t="s">
        <v>1059</v>
      </c>
      <c r="B388" s="246" t="s">
        <v>1058</v>
      </c>
      <c r="C388" s="167">
        <v>8</v>
      </c>
      <c r="D388" s="247">
        <v>1</v>
      </c>
      <c r="E388" s="169" t="s">
        <v>982</v>
      </c>
      <c r="F388" s="248" t="s">
        <v>982</v>
      </c>
      <c r="G388" s="249">
        <v>8635.7000000000007</v>
      </c>
    </row>
    <row r="389" spans="1:7" ht="22.5" customHeight="1">
      <c r="A389" s="9" t="s">
        <v>990</v>
      </c>
      <c r="B389" s="246" t="s">
        <v>1058</v>
      </c>
      <c r="C389" s="167">
        <v>8</v>
      </c>
      <c r="D389" s="247">
        <v>1</v>
      </c>
      <c r="E389" s="169" t="s">
        <v>989</v>
      </c>
      <c r="F389" s="248" t="s">
        <v>982</v>
      </c>
      <c r="G389" s="249">
        <v>8635.7000000000007</v>
      </c>
    </row>
    <row r="390" spans="1:7" ht="13.5" customHeight="1">
      <c r="A390" s="9" t="s">
        <v>986</v>
      </c>
      <c r="B390" s="246" t="s">
        <v>1058</v>
      </c>
      <c r="C390" s="167">
        <v>8</v>
      </c>
      <c r="D390" s="247">
        <v>1</v>
      </c>
      <c r="E390" s="169" t="s">
        <v>985</v>
      </c>
      <c r="F390" s="248" t="s">
        <v>982</v>
      </c>
      <c r="G390" s="249">
        <v>8635.7000000000007</v>
      </c>
    </row>
    <row r="391" spans="1:7" ht="33.75" customHeight="1">
      <c r="A391" s="9" t="s">
        <v>476</v>
      </c>
      <c r="B391" s="246" t="s">
        <v>1058</v>
      </c>
      <c r="C391" s="167">
        <v>8</v>
      </c>
      <c r="D391" s="247">
        <v>1</v>
      </c>
      <c r="E391" s="169" t="s">
        <v>469</v>
      </c>
      <c r="F391" s="248" t="s">
        <v>982</v>
      </c>
      <c r="G391" s="249">
        <v>8635.7000000000007</v>
      </c>
    </row>
    <row r="392" spans="1:7" ht="13.5" customHeight="1">
      <c r="A392" s="9" t="s">
        <v>470</v>
      </c>
      <c r="B392" s="246" t="s">
        <v>1058</v>
      </c>
      <c r="C392" s="167">
        <v>8</v>
      </c>
      <c r="D392" s="247">
        <v>1</v>
      </c>
      <c r="E392" s="169" t="s">
        <v>469</v>
      </c>
      <c r="F392" s="248">
        <v>241</v>
      </c>
      <c r="G392" s="249">
        <v>8635.7000000000007</v>
      </c>
    </row>
    <row r="393" spans="1:7" ht="22.5" customHeight="1">
      <c r="A393" s="9" t="s">
        <v>949</v>
      </c>
      <c r="B393" s="246" t="s">
        <v>950</v>
      </c>
      <c r="C393" s="167" t="s">
        <v>982</v>
      </c>
      <c r="D393" s="247" t="s">
        <v>982</v>
      </c>
      <c r="E393" s="169" t="s">
        <v>982</v>
      </c>
      <c r="F393" s="248" t="s">
        <v>982</v>
      </c>
      <c r="G393" s="249">
        <v>3050</v>
      </c>
    </row>
    <row r="394" spans="1:7" ht="13.5" customHeight="1">
      <c r="A394" s="9" t="s">
        <v>1060</v>
      </c>
      <c r="B394" s="246" t="s">
        <v>950</v>
      </c>
      <c r="C394" s="167">
        <v>8</v>
      </c>
      <c r="D394" s="247" t="s">
        <v>982</v>
      </c>
      <c r="E394" s="169" t="s">
        <v>982</v>
      </c>
      <c r="F394" s="248" t="s">
        <v>982</v>
      </c>
      <c r="G394" s="249">
        <v>3050</v>
      </c>
    </row>
    <row r="395" spans="1:7" ht="13.5" customHeight="1">
      <c r="A395" s="9" t="s">
        <v>1146</v>
      </c>
      <c r="B395" s="246" t="s">
        <v>950</v>
      </c>
      <c r="C395" s="167">
        <v>8</v>
      </c>
      <c r="D395" s="247">
        <v>4</v>
      </c>
      <c r="E395" s="169" t="s">
        <v>982</v>
      </c>
      <c r="F395" s="248" t="s">
        <v>982</v>
      </c>
      <c r="G395" s="249">
        <v>3050</v>
      </c>
    </row>
    <row r="396" spans="1:7" ht="22.5" customHeight="1">
      <c r="A396" s="9" t="s">
        <v>990</v>
      </c>
      <c r="B396" s="246" t="s">
        <v>950</v>
      </c>
      <c r="C396" s="167">
        <v>8</v>
      </c>
      <c r="D396" s="247">
        <v>4</v>
      </c>
      <c r="E396" s="169" t="s">
        <v>989</v>
      </c>
      <c r="F396" s="248" t="s">
        <v>982</v>
      </c>
      <c r="G396" s="249">
        <v>3050</v>
      </c>
    </row>
    <row r="397" spans="1:7" ht="13.5" customHeight="1">
      <c r="A397" s="9" t="s">
        <v>988</v>
      </c>
      <c r="B397" s="246" t="s">
        <v>950</v>
      </c>
      <c r="C397" s="167">
        <v>8</v>
      </c>
      <c r="D397" s="247">
        <v>4</v>
      </c>
      <c r="E397" s="169" t="s">
        <v>987</v>
      </c>
      <c r="F397" s="248" t="s">
        <v>982</v>
      </c>
      <c r="G397" s="249">
        <v>90</v>
      </c>
    </row>
    <row r="398" spans="1:7" ht="13.5" customHeight="1">
      <c r="A398" s="9" t="s">
        <v>464</v>
      </c>
      <c r="B398" s="246" t="s">
        <v>950</v>
      </c>
      <c r="C398" s="167">
        <v>8</v>
      </c>
      <c r="D398" s="247">
        <v>4</v>
      </c>
      <c r="E398" s="169" t="s">
        <v>465</v>
      </c>
      <c r="F398" s="248" t="s">
        <v>982</v>
      </c>
      <c r="G398" s="249">
        <v>90</v>
      </c>
    </row>
    <row r="399" spans="1:7" ht="13.5" customHeight="1">
      <c r="A399" s="9" t="s">
        <v>470</v>
      </c>
      <c r="B399" s="246" t="s">
        <v>950</v>
      </c>
      <c r="C399" s="167">
        <v>8</v>
      </c>
      <c r="D399" s="247">
        <v>4</v>
      </c>
      <c r="E399" s="169" t="s">
        <v>465</v>
      </c>
      <c r="F399" s="248">
        <v>241</v>
      </c>
      <c r="G399" s="249">
        <v>90</v>
      </c>
    </row>
    <row r="400" spans="1:7" ht="13.5" customHeight="1">
      <c r="A400" s="9" t="s">
        <v>986</v>
      </c>
      <c r="B400" s="246" t="s">
        <v>950</v>
      </c>
      <c r="C400" s="167">
        <v>8</v>
      </c>
      <c r="D400" s="247">
        <v>4</v>
      </c>
      <c r="E400" s="169" t="s">
        <v>985</v>
      </c>
      <c r="F400" s="248" t="s">
        <v>982</v>
      </c>
      <c r="G400" s="249">
        <v>2960</v>
      </c>
    </row>
    <row r="401" spans="1:7" ht="13.5" customHeight="1">
      <c r="A401" s="9" t="s">
        <v>462</v>
      </c>
      <c r="B401" s="246" t="s">
        <v>950</v>
      </c>
      <c r="C401" s="167">
        <v>8</v>
      </c>
      <c r="D401" s="247">
        <v>4</v>
      </c>
      <c r="E401" s="169" t="s">
        <v>463</v>
      </c>
      <c r="F401" s="248" t="s">
        <v>982</v>
      </c>
      <c r="G401" s="249">
        <v>2960</v>
      </c>
    </row>
    <row r="402" spans="1:7" ht="13.5" customHeight="1">
      <c r="A402" s="9" t="s">
        <v>470</v>
      </c>
      <c r="B402" s="246" t="s">
        <v>950</v>
      </c>
      <c r="C402" s="167">
        <v>8</v>
      </c>
      <c r="D402" s="247">
        <v>4</v>
      </c>
      <c r="E402" s="169" t="s">
        <v>463</v>
      </c>
      <c r="F402" s="248">
        <v>241</v>
      </c>
      <c r="G402" s="249">
        <v>2960</v>
      </c>
    </row>
    <row r="403" spans="1:7" ht="33.75" customHeight="1">
      <c r="A403" s="9" t="s">
        <v>939</v>
      </c>
      <c r="B403" s="246" t="s">
        <v>946</v>
      </c>
      <c r="C403" s="167" t="s">
        <v>982</v>
      </c>
      <c r="D403" s="247" t="s">
        <v>982</v>
      </c>
      <c r="E403" s="169" t="s">
        <v>982</v>
      </c>
      <c r="F403" s="248" t="s">
        <v>982</v>
      </c>
      <c r="G403" s="249">
        <v>2691</v>
      </c>
    </row>
    <row r="404" spans="1:7" ht="13.5" customHeight="1">
      <c r="A404" s="9" t="s">
        <v>1060</v>
      </c>
      <c r="B404" s="246" t="s">
        <v>946</v>
      </c>
      <c r="C404" s="167">
        <v>8</v>
      </c>
      <c r="D404" s="247" t="s">
        <v>982</v>
      </c>
      <c r="E404" s="169" t="s">
        <v>982</v>
      </c>
      <c r="F404" s="248" t="s">
        <v>982</v>
      </c>
      <c r="G404" s="249">
        <v>2691</v>
      </c>
    </row>
    <row r="405" spans="1:7" ht="13.5" customHeight="1">
      <c r="A405" s="9" t="s">
        <v>1059</v>
      </c>
      <c r="B405" s="246" t="s">
        <v>946</v>
      </c>
      <c r="C405" s="167">
        <v>8</v>
      </c>
      <c r="D405" s="247">
        <v>1</v>
      </c>
      <c r="E405" s="169" t="s">
        <v>982</v>
      </c>
      <c r="F405" s="248" t="s">
        <v>982</v>
      </c>
      <c r="G405" s="249">
        <v>2691</v>
      </c>
    </row>
    <row r="406" spans="1:7" ht="22.5" customHeight="1">
      <c r="A406" s="9" t="s">
        <v>990</v>
      </c>
      <c r="B406" s="246" t="s">
        <v>946</v>
      </c>
      <c r="C406" s="167">
        <v>8</v>
      </c>
      <c r="D406" s="247">
        <v>1</v>
      </c>
      <c r="E406" s="169" t="s">
        <v>989</v>
      </c>
      <c r="F406" s="248" t="s">
        <v>982</v>
      </c>
      <c r="G406" s="249">
        <v>2691</v>
      </c>
    </row>
    <row r="407" spans="1:7" ht="13.5" customHeight="1">
      <c r="A407" s="9" t="s">
        <v>986</v>
      </c>
      <c r="B407" s="246" t="s">
        <v>946</v>
      </c>
      <c r="C407" s="167">
        <v>8</v>
      </c>
      <c r="D407" s="247">
        <v>1</v>
      </c>
      <c r="E407" s="169" t="s">
        <v>985</v>
      </c>
      <c r="F407" s="248" t="s">
        <v>982</v>
      </c>
      <c r="G407" s="249">
        <v>2691</v>
      </c>
    </row>
    <row r="408" spans="1:7" ht="13.5" customHeight="1">
      <c r="A408" s="9" t="s">
        <v>462</v>
      </c>
      <c r="B408" s="246" t="s">
        <v>946</v>
      </c>
      <c r="C408" s="167">
        <v>8</v>
      </c>
      <c r="D408" s="247">
        <v>1</v>
      </c>
      <c r="E408" s="169" t="s">
        <v>463</v>
      </c>
      <c r="F408" s="248" t="s">
        <v>982</v>
      </c>
      <c r="G408" s="249">
        <v>2691</v>
      </c>
    </row>
    <row r="409" spans="1:7" ht="13.5" customHeight="1">
      <c r="A409" s="9" t="s">
        <v>470</v>
      </c>
      <c r="B409" s="246" t="s">
        <v>946</v>
      </c>
      <c r="C409" s="167">
        <v>8</v>
      </c>
      <c r="D409" s="247">
        <v>1</v>
      </c>
      <c r="E409" s="169" t="s">
        <v>463</v>
      </c>
      <c r="F409" s="248">
        <v>241</v>
      </c>
      <c r="G409" s="249">
        <v>2691</v>
      </c>
    </row>
    <row r="410" spans="1:7" ht="33.75" customHeight="1">
      <c r="A410" s="9" t="s">
        <v>951</v>
      </c>
      <c r="B410" s="246" t="s">
        <v>952</v>
      </c>
      <c r="C410" s="167" t="s">
        <v>982</v>
      </c>
      <c r="D410" s="247" t="s">
        <v>982</v>
      </c>
      <c r="E410" s="169" t="s">
        <v>982</v>
      </c>
      <c r="F410" s="248" t="s">
        <v>982</v>
      </c>
      <c r="G410" s="249">
        <v>1800</v>
      </c>
    </row>
    <row r="411" spans="1:7" ht="13.5" customHeight="1">
      <c r="A411" s="9" t="s">
        <v>1060</v>
      </c>
      <c r="B411" s="246" t="s">
        <v>952</v>
      </c>
      <c r="C411" s="167">
        <v>8</v>
      </c>
      <c r="D411" s="247" t="s">
        <v>982</v>
      </c>
      <c r="E411" s="169" t="s">
        <v>982</v>
      </c>
      <c r="F411" s="248" t="s">
        <v>982</v>
      </c>
      <c r="G411" s="249">
        <v>1800</v>
      </c>
    </row>
    <row r="412" spans="1:7" ht="13.5" customHeight="1">
      <c r="A412" s="9" t="s">
        <v>1146</v>
      </c>
      <c r="B412" s="246" t="s">
        <v>952</v>
      </c>
      <c r="C412" s="167">
        <v>8</v>
      </c>
      <c r="D412" s="247">
        <v>4</v>
      </c>
      <c r="E412" s="169" t="s">
        <v>982</v>
      </c>
      <c r="F412" s="248" t="s">
        <v>982</v>
      </c>
      <c r="G412" s="249">
        <v>1800</v>
      </c>
    </row>
    <row r="413" spans="1:7" ht="22.5" customHeight="1">
      <c r="A413" s="9" t="s">
        <v>990</v>
      </c>
      <c r="B413" s="246" t="s">
        <v>952</v>
      </c>
      <c r="C413" s="167">
        <v>8</v>
      </c>
      <c r="D413" s="247">
        <v>4</v>
      </c>
      <c r="E413" s="169" t="s">
        <v>989</v>
      </c>
      <c r="F413" s="248" t="s">
        <v>982</v>
      </c>
      <c r="G413" s="249">
        <v>1800</v>
      </c>
    </row>
    <row r="414" spans="1:7" ht="13.5" customHeight="1">
      <c r="A414" s="9" t="s">
        <v>986</v>
      </c>
      <c r="B414" s="246" t="s">
        <v>952</v>
      </c>
      <c r="C414" s="167">
        <v>8</v>
      </c>
      <c r="D414" s="247">
        <v>4</v>
      </c>
      <c r="E414" s="169" t="s">
        <v>985</v>
      </c>
      <c r="F414" s="248" t="s">
        <v>982</v>
      </c>
      <c r="G414" s="249">
        <v>1800</v>
      </c>
    </row>
    <row r="415" spans="1:7" ht="13.5" customHeight="1">
      <c r="A415" s="9" t="s">
        <v>462</v>
      </c>
      <c r="B415" s="246" t="s">
        <v>952</v>
      </c>
      <c r="C415" s="167">
        <v>8</v>
      </c>
      <c r="D415" s="247">
        <v>4</v>
      </c>
      <c r="E415" s="169" t="s">
        <v>463</v>
      </c>
      <c r="F415" s="248" t="s">
        <v>982</v>
      </c>
      <c r="G415" s="249">
        <v>1800</v>
      </c>
    </row>
    <row r="416" spans="1:7" ht="13.5" customHeight="1">
      <c r="A416" s="9" t="s">
        <v>470</v>
      </c>
      <c r="B416" s="246" t="s">
        <v>952</v>
      </c>
      <c r="C416" s="167">
        <v>8</v>
      </c>
      <c r="D416" s="247">
        <v>4</v>
      </c>
      <c r="E416" s="169" t="s">
        <v>463</v>
      </c>
      <c r="F416" s="248">
        <v>241</v>
      </c>
      <c r="G416" s="249">
        <v>1800</v>
      </c>
    </row>
    <row r="417" spans="1:7" ht="33.75" customHeight="1">
      <c r="A417" s="9" t="s">
        <v>851</v>
      </c>
      <c r="B417" s="246" t="s">
        <v>852</v>
      </c>
      <c r="C417" s="167" t="s">
        <v>982</v>
      </c>
      <c r="D417" s="247" t="s">
        <v>982</v>
      </c>
      <c r="E417" s="169" t="s">
        <v>982</v>
      </c>
      <c r="F417" s="248" t="s">
        <v>982</v>
      </c>
      <c r="G417" s="249">
        <v>40.5</v>
      </c>
    </row>
    <row r="418" spans="1:7" ht="13.5" customHeight="1">
      <c r="A418" s="9" t="s">
        <v>1032</v>
      </c>
      <c r="B418" s="246" t="s">
        <v>852</v>
      </c>
      <c r="C418" s="167">
        <v>5</v>
      </c>
      <c r="D418" s="247" t="s">
        <v>982</v>
      </c>
      <c r="E418" s="169" t="s">
        <v>982</v>
      </c>
      <c r="F418" s="248" t="s">
        <v>982</v>
      </c>
      <c r="G418" s="249">
        <v>40.5</v>
      </c>
    </row>
    <row r="419" spans="1:7" ht="13.5" customHeight="1">
      <c r="A419" s="9" t="s">
        <v>1062</v>
      </c>
      <c r="B419" s="246" t="s">
        <v>852</v>
      </c>
      <c r="C419" s="167">
        <v>5</v>
      </c>
      <c r="D419" s="247">
        <v>3</v>
      </c>
      <c r="E419" s="169" t="s">
        <v>982</v>
      </c>
      <c r="F419" s="248" t="s">
        <v>982</v>
      </c>
      <c r="G419" s="249">
        <v>40.5</v>
      </c>
    </row>
    <row r="420" spans="1:7" ht="13.5" customHeight="1">
      <c r="A420" s="9" t="s">
        <v>1002</v>
      </c>
      <c r="B420" s="246" t="s">
        <v>852</v>
      </c>
      <c r="C420" s="167">
        <v>5</v>
      </c>
      <c r="D420" s="247">
        <v>3</v>
      </c>
      <c r="E420" s="169" t="s">
        <v>1001</v>
      </c>
      <c r="F420" s="248" t="s">
        <v>982</v>
      </c>
      <c r="G420" s="249">
        <v>40.5</v>
      </c>
    </row>
    <row r="421" spans="1:7" ht="13.5" customHeight="1">
      <c r="A421" s="9" t="s">
        <v>1000</v>
      </c>
      <c r="B421" s="246" t="s">
        <v>852</v>
      </c>
      <c r="C421" s="167">
        <v>5</v>
      </c>
      <c r="D421" s="247">
        <v>3</v>
      </c>
      <c r="E421" s="169" t="s">
        <v>999</v>
      </c>
      <c r="F421" s="248" t="s">
        <v>982</v>
      </c>
      <c r="G421" s="249">
        <v>40.5</v>
      </c>
    </row>
    <row r="422" spans="1:7" ht="22.5" customHeight="1">
      <c r="A422" s="9" t="s">
        <v>434</v>
      </c>
      <c r="B422" s="246" t="s">
        <v>852</v>
      </c>
      <c r="C422" s="167">
        <v>5</v>
      </c>
      <c r="D422" s="247">
        <v>3</v>
      </c>
      <c r="E422" s="169" t="s">
        <v>435</v>
      </c>
      <c r="F422" s="248" t="s">
        <v>982</v>
      </c>
      <c r="G422" s="249">
        <v>20.5</v>
      </c>
    </row>
    <row r="423" spans="1:7" ht="13.5" customHeight="1">
      <c r="A423" s="9" t="s">
        <v>429</v>
      </c>
      <c r="B423" s="246" t="s">
        <v>852</v>
      </c>
      <c r="C423" s="167">
        <v>5</v>
      </c>
      <c r="D423" s="247">
        <v>3</v>
      </c>
      <c r="E423" s="169" t="s">
        <v>435</v>
      </c>
      <c r="F423" s="248">
        <v>40</v>
      </c>
      <c r="G423" s="249">
        <v>20.5</v>
      </c>
    </row>
    <row r="424" spans="1:7" ht="13.5" customHeight="1">
      <c r="A424" s="9" t="s">
        <v>423</v>
      </c>
      <c r="B424" s="246" t="s">
        <v>852</v>
      </c>
      <c r="C424" s="167">
        <v>5</v>
      </c>
      <c r="D424" s="247">
        <v>3</v>
      </c>
      <c r="E424" s="169" t="s">
        <v>424</v>
      </c>
      <c r="F424" s="248" t="s">
        <v>982</v>
      </c>
      <c r="G424" s="249">
        <v>20</v>
      </c>
    </row>
    <row r="425" spans="1:7" ht="13.5" customHeight="1">
      <c r="A425" s="9" t="s">
        <v>429</v>
      </c>
      <c r="B425" s="246" t="s">
        <v>852</v>
      </c>
      <c r="C425" s="167">
        <v>5</v>
      </c>
      <c r="D425" s="247">
        <v>3</v>
      </c>
      <c r="E425" s="169" t="s">
        <v>424</v>
      </c>
      <c r="F425" s="248">
        <v>40</v>
      </c>
      <c r="G425" s="249">
        <v>20</v>
      </c>
    </row>
    <row r="426" spans="1:7" ht="22.5" customHeight="1">
      <c r="A426" s="9" t="s">
        <v>953</v>
      </c>
      <c r="B426" s="246" t="s">
        <v>954</v>
      </c>
      <c r="C426" s="167" t="s">
        <v>982</v>
      </c>
      <c r="D426" s="247" t="s">
        <v>982</v>
      </c>
      <c r="E426" s="169" t="s">
        <v>982</v>
      </c>
      <c r="F426" s="248" t="s">
        <v>982</v>
      </c>
      <c r="G426" s="249">
        <v>8871</v>
      </c>
    </row>
    <row r="427" spans="1:7" ht="33.75" customHeight="1">
      <c r="A427" s="9" t="s">
        <v>955</v>
      </c>
      <c r="B427" s="246" t="s">
        <v>956</v>
      </c>
      <c r="C427" s="167" t="s">
        <v>982</v>
      </c>
      <c r="D427" s="247" t="s">
        <v>982</v>
      </c>
      <c r="E427" s="169" t="s">
        <v>982</v>
      </c>
      <c r="F427" s="248" t="s">
        <v>982</v>
      </c>
      <c r="G427" s="249">
        <v>8871</v>
      </c>
    </row>
    <row r="428" spans="1:7" ht="13.5" customHeight="1">
      <c r="A428" s="9" t="s">
        <v>1060</v>
      </c>
      <c r="B428" s="246" t="s">
        <v>956</v>
      </c>
      <c r="C428" s="167">
        <v>8</v>
      </c>
      <c r="D428" s="247" t="s">
        <v>982</v>
      </c>
      <c r="E428" s="169" t="s">
        <v>982</v>
      </c>
      <c r="F428" s="248" t="s">
        <v>982</v>
      </c>
      <c r="G428" s="249">
        <v>8871</v>
      </c>
    </row>
    <row r="429" spans="1:7" ht="13.5" customHeight="1">
      <c r="A429" s="9" t="s">
        <v>1146</v>
      </c>
      <c r="B429" s="246" t="s">
        <v>956</v>
      </c>
      <c r="C429" s="167">
        <v>8</v>
      </c>
      <c r="D429" s="247">
        <v>4</v>
      </c>
      <c r="E429" s="169" t="s">
        <v>982</v>
      </c>
      <c r="F429" s="248" t="s">
        <v>982</v>
      </c>
      <c r="G429" s="249">
        <v>8871</v>
      </c>
    </row>
    <row r="430" spans="1:7" ht="33.75" customHeight="1">
      <c r="A430" s="9" t="s">
        <v>1011</v>
      </c>
      <c r="B430" s="246" t="s">
        <v>956</v>
      </c>
      <c r="C430" s="167">
        <v>8</v>
      </c>
      <c r="D430" s="247">
        <v>4</v>
      </c>
      <c r="E430" s="169" t="s">
        <v>1010</v>
      </c>
      <c r="F430" s="248" t="s">
        <v>982</v>
      </c>
      <c r="G430" s="249">
        <v>8582</v>
      </c>
    </row>
    <row r="431" spans="1:7" ht="13.5" customHeight="1">
      <c r="A431" s="9" t="s">
        <v>1227</v>
      </c>
      <c r="B431" s="246" t="s">
        <v>956</v>
      </c>
      <c r="C431" s="167">
        <v>8</v>
      </c>
      <c r="D431" s="247">
        <v>4</v>
      </c>
      <c r="E431" s="169" t="s">
        <v>1228</v>
      </c>
      <c r="F431" s="248" t="s">
        <v>982</v>
      </c>
      <c r="G431" s="249">
        <v>8582</v>
      </c>
    </row>
    <row r="432" spans="1:7" ht="22.5" customHeight="1">
      <c r="A432" s="9" t="s">
        <v>415</v>
      </c>
      <c r="B432" s="246" t="s">
        <v>956</v>
      </c>
      <c r="C432" s="167">
        <v>8</v>
      </c>
      <c r="D432" s="247">
        <v>4</v>
      </c>
      <c r="E432" s="169" t="s">
        <v>416</v>
      </c>
      <c r="F432" s="248" t="s">
        <v>982</v>
      </c>
      <c r="G432" s="249">
        <v>8169</v>
      </c>
    </row>
    <row r="433" spans="1:7" ht="13.5" customHeight="1">
      <c r="A433" s="9" t="s">
        <v>429</v>
      </c>
      <c r="B433" s="246" t="s">
        <v>956</v>
      </c>
      <c r="C433" s="167">
        <v>8</v>
      </c>
      <c r="D433" s="247">
        <v>4</v>
      </c>
      <c r="E433" s="169" t="s">
        <v>416</v>
      </c>
      <c r="F433" s="248">
        <v>40</v>
      </c>
      <c r="G433" s="249">
        <v>8169</v>
      </c>
    </row>
    <row r="434" spans="1:7" ht="22.5" customHeight="1">
      <c r="A434" s="9" t="s">
        <v>417</v>
      </c>
      <c r="B434" s="246" t="s">
        <v>956</v>
      </c>
      <c r="C434" s="167">
        <v>8</v>
      </c>
      <c r="D434" s="247">
        <v>4</v>
      </c>
      <c r="E434" s="169" t="s">
        <v>418</v>
      </c>
      <c r="F434" s="248" t="s">
        <v>982</v>
      </c>
      <c r="G434" s="249">
        <v>413</v>
      </c>
    </row>
    <row r="435" spans="1:7" ht="13.5" customHeight="1">
      <c r="A435" s="9" t="s">
        <v>429</v>
      </c>
      <c r="B435" s="246" t="s">
        <v>956</v>
      </c>
      <c r="C435" s="167">
        <v>8</v>
      </c>
      <c r="D435" s="247">
        <v>4</v>
      </c>
      <c r="E435" s="169" t="s">
        <v>418</v>
      </c>
      <c r="F435" s="248">
        <v>40</v>
      </c>
      <c r="G435" s="249">
        <v>413</v>
      </c>
    </row>
    <row r="436" spans="1:7" ht="13.5" customHeight="1">
      <c r="A436" s="9" t="s">
        <v>1002</v>
      </c>
      <c r="B436" s="246" t="s">
        <v>956</v>
      </c>
      <c r="C436" s="167">
        <v>8</v>
      </c>
      <c r="D436" s="247">
        <v>4</v>
      </c>
      <c r="E436" s="169" t="s">
        <v>1001</v>
      </c>
      <c r="F436" s="248" t="s">
        <v>982</v>
      </c>
      <c r="G436" s="249">
        <v>286</v>
      </c>
    </row>
    <row r="437" spans="1:7" ht="13.5" customHeight="1">
      <c r="A437" s="9" t="s">
        <v>1000</v>
      </c>
      <c r="B437" s="246" t="s">
        <v>956</v>
      </c>
      <c r="C437" s="167">
        <v>8</v>
      </c>
      <c r="D437" s="247">
        <v>4</v>
      </c>
      <c r="E437" s="169" t="s">
        <v>999</v>
      </c>
      <c r="F437" s="248" t="s">
        <v>982</v>
      </c>
      <c r="G437" s="249">
        <v>286</v>
      </c>
    </row>
    <row r="438" spans="1:7" ht="13.5" customHeight="1">
      <c r="A438" s="9" t="s">
        <v>421</v>
      </c>
      <c r="B438" s="246" t="s">
        <v>956</v>
      </c>
      <c r="C438" s="167">
        <v>8</v>
      </c>
      <c r="D438" s="247">
        <v>4</v>
      </c>
      <c r="E438" s="169" t="s">
        <v>422</v>
      </c>
      <c r="F438" s="248" t="s">
        <v>982</v>
      </c>
      <c r="G438" s="249">
        <v>146</v>
      </c>
    </row>
    <row r="439" spans="1:7" ht="13.5" customHeight="1">
      <c r="A439" s="9" t="s">
        <v>429</v>
      </c>
      <c r="B439" s="246" t="s">
        <v>956</v>
      </c>
      <c r="C439" s="167">
        <v>8</v>
      </c>
      <c r="D439" s="247">
        <v>4</v>
      </c>
      <c r="E439" s="169" t="s">
        <v>422</v>
      </c>
      <c r="F439" s="248">
        <v>40</v>
      </c>
      <c r="G439" s="249">
        <v>146</v>
      </c>
    </row>
    <row r="440" spans="1:7" ht="13.5" customHeight="1">
      <c r="A440" s="9" t="s">
        <v>423</v>
      </c>
      <c r="B440" s="246" t="s">
        <v>956</v>
      </c>
      <c r="C440" s="167">
        <v>8</v>
      </c>
      <c r="D440" s="247">
        <v>4</v>
      </c>
      <c r="E440" s="169" t="s">
        <v>424</v>
      </c>
      <c r="F440" s="248" t="s">
        <v>982</v>
      </c>
      <c r="G440" s="249">
        <v>140</v>
      </c>
    </row>
    <row r="441" spans="1:7" ht="13.5" customHeight="1">
      <c r="A441" s="9" t="s">
        <v>429</v>
      </c>
      <c r="B441" s="246" t="s">
        <v>956</v>
      </c>
      <c r="C441" s="167">
        <v>8</v>
      </c>
      <c r="D441" s="247">
        <v>4</v>
      </c>
      <c r="E441" s="169" t="s">
        <v>424</v>
      </c>
      <c r="F441" s="248">
        <v>40</v>
      </c>
      <c r="G441" s="249">
        <v>140</v>
      </c>
    </row>
    <row r="442" spans="1:7" ht="13.5" customHeight="1">
      <c r="A442" s="9" t="s">
        <v>1018</v>
      </c>
      <c r="B442" s="246" t="s">
        <v>956</v>
      </c>
      <c r="C442" s="167">
        <v>8</v>
      </c>
      <c r="D442" s="247">
        <v>4</v>
      </c>
      <c r="E442" s="169" t="s">
        <v>1017</v>
      </c>
      <c r="F442" s="248" t="s">
        <v>982</v>
      </c>
      <c r="G442" s="249">
        <v>3</v>
      </c>
    </row>
    <row r="443" spans="1:7" ht="13.5" customHeight="1">
      <c r="A443" s="9" t="s">
        <v>1231</v>
      </c>
      <c r="B443" s="246" t="s">
        <v>956</v>
      </c>
      <c r="C443" s="167">
        <v>8</v>
      </c>
      <c r="D443" s="247">
        <v>4</v>
      </c>
      <c r="E443" s="169" t="s">
        <v>1232</v>
      </c>
      <c r="F443" s="248" t="s">
        <v>982</v>
      </c>
      <c r="G443" s="249">
        <v>3</v>
      </c>
    </row>
    <row r="444" spans="1:7" ht="13.5" customHeight="1">
      <c r="A444" s="9" t="s">
        <v>425</v>
      </c>
      <c r="B444" s="246" t="s">
        <v>956</v>
      </c>
      <c r="C444" s="167">
        <v>8</v>
      </c>
      <c r="D444" s="247">
        <v>4</v>
      </c>
      <c r="E444" s="169" t="s">
        <v>426</v>
      </c>
      <c r="F444" s="248" t="s">
        <v>982</v>
      </c>
      <c r="G444" s="249">
        <v>1</v>
      </c>
    </row>
    <row r="445" spans="1:7" ht="13.5" customHeight="1">
      <c r="A445" s="9" t="s">
        <v>429</v>
      </c>
      <c r="B445" s="246" t="s">
        <v>956</v>
      </c>
      <c r="C445" s="167">
        <v>8</v>
      </c>
      <c r="D445" s="247">
        <v>4</v>
      </c>
      <c r="E445" s="169" t="s">
        <v>426</v>
      </c>
      <c r="F445" s="248">
        <v>40</v>
      </c>
      <c r="G445" s="249">
        <v>1</v>
      </c>
    </row>
    <row r="446" spans="1:7" ht="13.5" customHeight="1">
      <c r="A446" s="9" t="s">
        <v>427</v>
      </c>
      <c r="B446" s="246" t="s">
        <v>956</v>
      </c>
      <c r="C446" s="167">
        <v>8</v>
      </c>
      <c r="D446" s="247">
        <v>4</v>
      </c>
      <c r="E446" s="169" t="s">
        <v>428</v>
      </c>
      <c r="F446" s="248" t="s">
        <v>982</v>
      </c>
      <c r="G446" s="249">
        <v>2</v>
      </c>
    </row>
    <row r="447" spans="1:7" ht="13.5" customHeight="1">
      <c r="A447" s="9" t="s">
        <v>429</v>
      </c>
      <c r="B447" s="246" t="s">
        <v>956</v>
      </c>
      <c r="C447" s="167">
        <v>8</v>
      </c>
      <c r="D447" s="247">
        <v>4</v>
      </c>
      <c r="E447" s="169" t="s">
        <v>428</v>
      </c>
      <c r="F447" s="248">
        <v>40</v>
      </c>
      <c r="G447" s="249">
        <v>2</v>
      </c>
    </row>
    <row r="448" spans="1:7" ht="24" customHeight="1">
      <c r="A448" s="10" t="s">
        <v>898</v>
      </c>
      <c r="B448" s="250" t="s">
        <v>1057</v>
      </c>
      <c r="C448" s="170" t="s">
        <v>982</v>
      </c>
      <c r="D448" s="251" t="s">
        <v>982</v>
      </c>
      <c r="E448" s="172" t="s">
        <v>982</v>
      </c>
      <c r="F448" s="252" t="s">
        <v>982</v>
      </c>
      <c r="G448" s="253">
        <v>177148.79999999999</v>
      </c>
    </row>
    <row r="449" spans="1:7" ht="32.25" customHeight="1">
      <c r="A449" s="9" t="s">
        <v>899</v>
      </c>
      <c r="B449" s="246" t="s">
        <v>900</v>
      </c>
      <c r="C449" s="167" t="s">
        <v>982</v>
      </c>
      <c r="D449" s="247" t="s">
        <v>982</v>
      </c>
      <c r="E449" s="169" t="s">
        <v>982</v>
      </c>
      <c r="F449" s="248" t="s">
        <v>982</v>
      </c>
      <c r="G449" s="249">
        <v>5878.8</v>
      </c>
    </row>
    <row r="450" spans="1:7" ht="45" customHeight="1">
      <c r="A450" s="9" t="s">
        <v>394</v>
      </c>
      <c r="B450" s="246" t="s">
        <v>395</v>
      </c>
      <c r="C450" s="167" t="s">
        <v>982</v>
      </c>
      <c r="D450" s="247" t="s">
        <v>982</v>
      </c>
      <c r="E450" s="169" t="s">
        <v>982</v>
      </c>
      <c r="F450" s="248" t="s">
        <v>982</v>
      </c>
      <c r="G450" s="249">
        <v>53.4</v>
      </c>
    </row>
    <row r="451" spans="1:7" ht="13.5" customHeight="1">
      <c r="A451" s="9" t="s">
        <v>1150</v>
      </c>
      <c r="B451" s="246" t="s">
        <v>395</v>
      </c>
      <c r="C451" s="167">
        <v>11</v>
      </c>
      <c r="D451" s="247" t="s">
        <v>982</v>
      </c>
      <c r="E451" s="169" t="s">
        <v>982</v>
      </c>
      <c r="F451" s="248" t="s">
        <v>982</v>
      </c>
      <c r="G451" s="249">
        <v>53.4</v>
      </c>
    </row>
    <row r="452" spans="1:7" ht="13.5" customHeight="1">
      <c r="A452" s="9" t="s">
        <v>1153</v>
      </c>
      <c r="B452" s="246" t="s">
        <v>395</v>
      </c>
      <c r="C452" s="167">
        <v>11</v>
      </c>
      <c r="D452" s="247">
        <v>5</v>
      </c>
      <c r="E452" s="169" t="s">
        <v>982</v>
      </c>
      <c r="F452" s="248" t="s">
        <v>982</v>
      </c>
      <c r="G452" s="249">
        <v>53.4</v>
      </c>
    </row>
    <row r="453" spans="1:7" ht="33.75" customHeight="1">
      <c r="A453" s="9" t="s">
        <v>1011</v>
      </c>
      <c r="B453" s="246" t="s">
        <v>395</v>
      </c>
      <c r="C453" s="167">
        <v>11</v>
      </c>
      <c r="D453" s="247">
        <v>5</v>
      </c>
      <c r="E453" s="169" t="s">
        <v>1010</v>
      </c>
      <c r="F453" s="248" t="s">
        <v>982</v>
      </c>
      <c r="G453" s="249">
        <v>36.1</v>
      </c>
    </row>
    <row r="454" spans="1:7" ht="13.5" customHeight="1">
      <c r="A454" s="9" t="s">
        <v>1227</v>
      </c>
      <c r="B454" s="246" t="s">
        <v>395</v>
      </c>
      <c r="C454" s="167">
        <v>11</v>
      </c>
      <c r="D454" s="247">
        <v>5</v>
      </c>
      <c r="E454" s="169" t="s">
        <v>1228</v>
      </c>
      <c r="F454" s="248" t="s">
        <v>982</v>
      </c>
      <c r="G454" s="249">
        <v>36.1</v>
      </c>
    </row>
    <row r="455" spans="1:7" ht="22.5" customHeight="1">
      <c r="A455" s="9" t="s">
        <v>415</v>
      </c>
      <c r="B455" s="246" t="s">
        <v>395</v>
      </c>
      <c r="C455" s="167">
        <v>11</v>
      </c>
      <c r="D455" s="247">
        <v>5</v>
      </c>
      <c r="E455" s="169" t="s">
        <v>416</v>
      </c>
      <c r="F455" s="248" t="s">
        <v>982</v>
      </c>
      <c r="G455" s="249">
        <v>36.1</v>
      </c>
    </row>
    <row r="456" spans="1:7" ht="13.5" customHeight="1">
      <c r="A456" s="9" t="s">
        <v>429</v>
      </c>
      <c r="B456" s="246" t="s">
        <v>395</v>
      </c>
      <c r="C456" s="167">
        <v>11</v>
      </c>
      <c r="D456" s="247">
        <v>5</v>
      </c>
      <c r="E456" s="169" t="s">
        <v>416</v>
      </c>
      <c r="F456" s="248">
        <v>40</v>
      </c>
      <c r="G456" s="249">
        <v>36.1</v>
      </c>
    </row>
    <row r="457" spans="1:7" ht="13.5" customHeight="1">
      <c r="A457" s="9" t="s">
        <v>1002</v>
      </c>
      <c r="B457" s="246" t="s">
        <v>395</v>
      </c>
      <c r="C457" s="167">
        <v>11</v>
      </c>
      <c r="D457" s="247">
        <v>5</v>
      </c>
      <c r="E457" s="169" t="s">
        <v>1001</v>
      </c>
      <c r="F457" s="248" t="s">
        <v>982</v>
      </c>
      <c r="G457" s="249">
        <v>17.3</v>
      </c>
    </row>
    <row r="458" spans="1:7" ht="13.5" customHeight="1">
      <c r="A458" s="9" t="s">
        <v>1000</v>
      </c>
      <c r="B458" s="246" t="s">
        <v>395</v>
      </c>
      <c r="C458" s="167">
        <v>11</v>
      </c>
      <c r="D458" s="247">
        <v>5</v>
      </c>
      <c r="E458" s="169" t="s">
        <v>999</v>
      </c>
      <c r="F458" s="248" t="s">
        <v>982</v>
      </c>
      <c r="G458" s="249">
        <v>17.3</v>
      </c>
    </row>
    <row r="459" spans="1:7" ht="13.5" customHeight="1">
      <c r="A459" s="9" t="s">
        <v>423</v>
      </c>
      <c r="B459" s="246" t="s">
        <v>395</v>
      </c>
      <c r="C459" s="167">
        <v>11</v>
      </c>
      <c r="D459" s="247">
        <v>5</v>
      </c>
      <c r="E459" s="169" t="s">
        <v>424</v>
      </c>
      <c r="F459" s="248" t="s">
        <v>982</v>
      </c>
      <c r="G459" s="249">
        <v>17.3</v>
      </c>
    </row>
    <row r="460" spans="1:7" ht="13.5" customHeight="1">
      <c r="A460" s="9" t="s">
        <v>429</v>
      </c>
      <c r="B460" s="246" t="s">
        <v>395</v>
      </c>
      <c r="C460" s="167">
        <v>11</v>
      </c>
      <c r="D460" s="247">
        <v>5</v>
      </c>
      <c r="E460" s="169" t="s">
        <v>424</v>
      </c>
      <c r="F460" s="248">
        <v>40</v>
      </c>
      <c r="G460" s="249">
        <v>17.3</v>
      </c>
    </row>
    <row r="461" spans="1:7" ht="33.75" customHeight="1">
      <c r="A461" s="9" t="s">
        <v>392</v>
      </c>
      <c r="B461" s="246" t="s">
        <v>393</v>
      </c>
      <c r="C461" s="167" t="s">
        <v>982</v>
      </c>
      <c r="D461" s="247" t="s">
        <v>982</v>
      </c>
      <c r="E461" s="169" t="s">
        <v>982</v>
      </c>
      <c r="F461" s="248" t="s">
        <v>982</v>
      </c>
      <c r="G461" s="249">
        <v>1900</v>
      </c>
    </row>
    <row r="462" spans="1:7" ht="13.5" customHeight="1">
      <c r="A462" s="9" t="s">
        <v>1150</v>
      </c>
      <c r="B462" s="246" t="s">
        <v>393</v>
      </c>
      <c r="C462" s="167">
        <v>11</v>
      </c>
      <c r="D462" s="247" t="s">
        <v>982</v>
      </c>
      <c r="E462" s="169" t="s">
        <v>982</v>
      </c>
      <c r="F462" s="248" t="s">
        <v>982</v>
      </c>
      <c r="G462" s="249">
        <v>1900</v>
      </c>
    </row>
    <row r="463" spans="1:7" ht="13.5" customHeight="1">
      <c r="A463" s="9" t="s">
        <v>1152</v>
      </c>
      <c r="B463" s="246" t="s">
        <v>393</v>
      </c>
      <c r="C463" s="167">
        <v>11</v>
      </c>
      <c r="D463" s="247">
        <v>2</v>
      </c>
      <c r="E463" s="169" t="s">
        <v>982</v>
      </c>
      <c r="F463" s="248" t="s">
        <v>982</v>
      </c>
      <c r="G463" s="249">
        <v>1900</v>
      </c>
    </row>
    <row r="464" spans="1:7" ht="13.5" customHeight="1">
      <c r="A464" s="9" t="s">
        <v>1002</v>
      </c>
      <c r="B464" s="246" t="s">
        <v>393</v>
      </c>
      <c r="C464" s="167">
        <v>11</v>
      </c>
      <c r="D464" s="247">
        <v>2</v>
      </c>
      <c r="E464" s="169" t="s">
        <v>1001</v>
      </c>
      <c r="F464" s="248" t="s">
        <v>982</v>
      </c>
      <c r="G464" s="249">
        <v>99</v>
      </c>
    </row>
    <row r="465" spans="1:7" ht="13.5" customHeight="1">
      <c r="A465" s="9" t="s">
        <v>1000</v>
      </c>
      <c r="B465" s="246" t="s">
        <v>393</v>
      </c>
      <c r="C465" s="167">
        <v>11</v>
      </c>
      <c r="D465" s="247">
        <v>2</v>
      </c>
      <c r="E465" s="169" t="s">
        <v>999</v>
      </c>
      <c r="F465" s="248" t="s">
        <v>982</v>
      </c>
      <c r="G465" s="249">
        <v>99</v>
      </c>
    </row>
    <row r="466" spans="1:7" ht="13.5" customHeight="1">
      <c r="A466" s="9" t="s">
        <v>423</v>
      </c>
      <c r="B466" s="246" t="s">
        <v>393</v>
      </c>
      <c r="C466" s="167">
        <v>11</v>
      </c>
      <c r="D466" s="247">
        <v>2</v>
      </c>
      <c r="E466" s="169" t="s">
        <v>424</v>
      </c>
      <c r="F466" s="248" t="s">
        <v>982</v>
      </c>
      <c r="G466" s="249">
        <v>99</v>
      </c>
    </row>
    <row r="467" spans="1:7" ht="13.5" customHeight="1">
      <c r="A467" s="9" t="s">
        <v>471</v>
      </c>
      <c r="B467" s="246" t="s">
        <v>393</v>
      </c>
      <c r="C467" s="167">
        <v>11</v>
      </c>
      <c r="D467" s="247">
        <v>2</v>
      </c>
      <c r="E467" s="169" t="s">
        <v>424</v>
      </c>
      <c r="F467" s="248">
        <v>271</v>
      </c>
      <c r="G467" s="249">
        <v>99</v>
      </c>
    </row>
    <row r="468" spans="1:7" ht="22.5" customHeight="1">
      <c r="A468" s="9" t="s">
        <v>990</v>
      </c>
      <c r="B468" s="246" t="s">
        <v>393</v>
      </c>
      <c r="C468" s="167">
        <v>11</v>
      </c>
      <c r="D468" s="247">
        <v>2</v>
      </c>
      <c r="E468" s="169" t="s">
        <v>989</v>
      </c>
      <c r="F468" s="248" t="s">
        <v>982</v>
      </c>
      <c r="G468" s="249">
        <v>1801</v>
      </c>
    </row>
    <row r="469" spans="1:7" ht="13.5" customHeight="1">
      <c r="A469" s="9" t="s">
        <v>986</v>
      </c>
      <c r="B469" s="246" t="s">
        <v>393</v>
      </c>
      <c r="C469" s="167">
        <v>11</v>
      </c>
      <c r="D469" s="247">
        <v>2</v>
      </c>
      <c r="E469" s="169" t="s">
        <v>985</v>
      </c>
      <c r="F469" s="248" t="s">
        <v>982</v>
      </c>
      <c r="G469" s="249">
        <v>1801</v>
      </c>
    </row>
    <row r="470" spans="1:7" ht="13.5" customHeight="1">
      <c r="A470" s="9" t="s">
        <v>462</v>
      </c>
      <c r="B470" s="246" t="s">
        <v>393</v>
      </c>
      <c r="C470" s="167">
        <v>11</v>
      </c>
      <c r="D470" s="247">
        <v>2</v>
      </c>
      <c r="E470" s="169" t="s">
        <v>463</v>
      </c>
      <c r="F470" s="248" t="s">
        <v>982</v>
      </c>
      <c r="G470" s="249">
        <v>1801</v>
      </c>
    </row>
    <row r="471" spans="1:7" ht="13.5" customHeight="1">
      <c r="A471" s="9" t="s">
        <v>471</v>
      </c>
      <c r="B471" s="246" t="s">
        <v>393</v>
      </c>
      <c r="C471" s="167">
        <v>11</v>
      </c>
      <c r="D471" s="247">
        <v>2</v>
      </c>
      <c r="E471" s="169" t="s">
        <v>463</v>
      </c>
      <c r="F471" s="248">
        <v>271</v>
      </c>
      <c r="G471" s="249">
        <v>1801</v>
      </c>
    </row>
    <row r="472" spans="1:7" ht="33.75" customHeight="1">
      <c r="A472" s="9" t="s">
        <v>901</v>
      </c>
      <c r="B472" s="246" t="s">
        <v>902</v>
      </c>
      <c r="C472" s="167" t="s">
        <v>982</v>
      </c>
      <c r="D472" s="247" t="s">
        <v>982</v>
      </c>
      <c r="E472" s="169" t="s">
        <v>982</v>
      </c>
      <c r="F472" s="248" t="s">
        <v>982</v>
      </c>
      <c r="G472" s="249">
        <v>3925.4</v>
      </c>
    </row>
    <row r="473" spans="1:7" ht="13.5" customHeight="1">
      <c r="A473" s="9" t="s">
        <v>992</v>
      </c>
      <c r="B473" s="246" t="s">
        <v>902</v>
      </c>
      <c r="C473" s="167">
        <v>7</v>
      </c>
      <c r="D473" s="247" t="s">
        <v>982</v>
      </c>
      <c r="E473" s="169" t="s">
        <v>982</v>
      </c>
      <c r="F473" s="248" t="s">
        <v>982</v>
      </c>
      <c r="G473" s="249">
        <v>3129.2</v>
      </c>
    </row>
    <row r="474" spans="1:7" ht="13.5" customHeight="1">
      <c r="A474" s="9" t="s">
        <v>1055</v>
      </c>
      <c r="B474" s="246" t="s">
        <v>902</v>
      </c>
      <c r="C474" s="167">
        <v>7</v>
      </c>
      <c r="D474" s="247">
        <v>2</v>
      </c>
      <c r="E474" s="169" t="s">
        <v>982</v>
      </c>
      <c r="F474" s="248" t="s">
        <v>982</v>
      </c>
      <c r="G474" s="249">
        <v>3129.2</v>
      </c>
    </row>
    <row r="475" spans="1:7" ht="13.5" customHeight="1">
      <c r="A475" s="9" t="s">
        <v>998</v>
      </c>
      <c r="B475" s="246" t="s">
        <v>902</v>
      </c>
      <c r="C475" s="167">
        <v>7</v>
      </c>
      <c r="D475" s="247">
        <v>2</v>
      </c>
      <c r="E475" s="169" t="s">
        <v>997</v>
      </c>
      <c r="F475" s="248" t="s">
        <v>982</v>
      </c>
      <c r="G475" s="249">
        <v>3019.7</v>
      </c>
    </row>
    <row r="476" spans="1:7" ht="13.5" customHeight="1">
      <c r="A476" s="9" t="s">
        <v>996</v>
      </c>
      <c r="B476" s="246" t="s">
        <v>902</v>
      </c>
      <c r="C476" s="167">
        <v>7</v>
      </c>
      <c r="D476" s="247">
        <v>2</v>
      </c>
      <c r="E476" s="169" t="s">
        <v>995</v>
      </c>
      <c r="F476" s="248" t="s">
        <v>982</v>
      </c>
      <c r="G476" s="249">
        <v>3019.7</v>
      </c>
    </row>
    <row r="477" spans="1:7" ht="22.5" customHeight="1">
      <c r="A477" s="9" t="s">
        <v>438</v>
      </c>
      <c r="B477" s="246" t="s">
        <v>902</v>
      </c>
      <c r="C477" s="167">
        <v>7</v>
      </c>
      <c r="D477" s="247">
        <v>2</v>
      </c>
      <c r="E477" s="169" t="s">
        <v>439</v>
      </c>
      <c r="F477" s="248" t="s">
        <v>982</v>
      </c>
      <c r="G477" s="249">
        <v>3019.7</v>
      </c>
    </row>
    <row r="478" spans="1:7" ht="13.5" customHeight="1">
      <c r="A478" s="9" t="s">
        <v>429</v>
      </c>
      <c r="B478" s="246" t="s">
        <v>902</v>
      </c>
      <c r="C478" s="167">
        <v>7</v>
      </c>
      <c r="D478" s="247">
        <v>2</v>
      </c>
      <c r="E478" s="169" t="s">
        <v>439</v>
      </c>
      <c r="F478" s="248">
        <v>40</v>
      </c>
      <c r="G478" s="249">
        <v>3019.7</v>
      </c>
    </row>
    <row r="479" spans="1:7" ht="22.5" customHeight="1">
      <c r="A479" s="9" t="s">
        <v>990</v>
      </c>
      <c r="B479" s="246" t="s">
        <v>902</v>
      </c>
      <c r="C479" s="167">
        <v>7</v>
      </c>
      <c r="D479" s="247">
        <v>2</v>
      </c>
      <c r="E479" s="169" t="s">
        <v>989</v>
      </c>
      <c r="F479" s="248" t="s">
        <v>982</v>
      </c>
      <c r="G479" s="249">
        <v>109.5</v>
      </c>
    </row>
    <row r="480" spans="1:7" ht="13.5" customHeight="1">
      <c r="A480" s="9" t="s">
        <v>986</v>
      </c>
      <c r="B480" s="246" t="s">
        <v>902</v>
      </c>
      <c r="C480" s="167">
        <v>7</v>
      </c>
      <c r="D480" s="247">
        <v>2</v>
      </c>
      <c r="E480" s="169" t="s">
        <v>985</v>
      </c>
      <c r="F480" s="248" t="s">
        <v>982</v>
      </c>
      <c r="G480" s="249">
        <v>109.5</v>
      </c>
    </row>
    <row r="481" spans="1:7" ht="13.5" customHeight="1">
      <c r="A481" s="9" t="s">
        <v>462</v>
      </c>
      <c r="B481" s="246" t="s">
        <v>902</v>
      </c>
      <c r="C481" s="167">
        <v>7</v>
      </c>
      <c r="D481" s="247">
        <v>2</v>
      </c>
      <c r="E481" s="169" t="s">
        <v>463</v>
      </c>
      <c r="F481" s="248" t="s">
        <v>982</v>
      </c>
      <c r="G481" s="249">
        <v>109.5</v>
      </c>
    </row>
    <row r="482" spans="1:7" ht="13.5" customHeight="1">
      <c r="A482" s="9" t="s">
        <v>471</v>
      </c>
      <c r="B482" s="246" t="s">
        <v>902</v>
      </c>
      <c r="C482" s="167">
        <v>7</v>
      </c>
      <c r="D482" s="247">
        <v>2</v>
      </c>
      <c r="E482" s="169" t="s">
        <v>463</v>
      </c>
      <c r="F482" s="248">
        <v>271</v>
      </c>
      <c r="G482" s="249">
        <v>109.5</v>
      </c>
    </row>
    <row r="483" spans="1:7" ht="13.5" customHeight="1">
      <c r="A483" s="9" t="s">
        <v>1150</v>
      </c>
      <c r="B483" s="246" t="s">
        <v>902</v>
      </c>
      <c r="C483" s="167">
        <v>11</v>
      </c>
      <c r="D483" s="247" t="s">
        <v>982</v>
      </c>
      <c r="E483" s="169" t="s">
        <v>982</v>
      </c>
      <c r="F483" s="248" t="s">
        <v>982</v>
      </c>
      <c r="G483" s="249">
        <v>796.2</v>
      </c>
    </row>
    <row r="484" spans="1:7" ht="13.5" customHeight="1">
      <c r="A484" s="9" t="s">
        <v>1151</v>
      </c>
      <c r="B484" s="246" t="s">
        <v>902</v>
      </c>
      <c r="C484" s="167">
        <v>11</v>
      </c>
      <c r="D484" s="247">
        <v>1</v>
      </c>
      <c r="E484" s="169" t="s">
        <v>982</v>
      </c>
      <c r="F484" s="248" t="s">
        <v>982</v>
      </c>
      <c r="G484" s="249">
        <v>796.2</v>
      </c>
    </row>
    <row r="485" spans="1:7" ht="22.5" customHeight="1">
      <c r="A485" s="9" t="s">
        <v>990</v>
      </c>
      <c r="B485" s="246" t="s">
        <v>902</v>
      </c>
      <c r="C485" s="167">
        <v>11</v>
      </c>
      <c r="D485" s="247">
        <v>1</v>
      </c>
      <c r="E485" s="169" t="s">
        <v>989</v>
      </c>
      <c r="F485" s="248" t="s">
        <v>982</v>
      </c>
      <c r="G485" s="249">
        <v>796.2</v>
      </c>
    </row>
    <row r="486" spans="1:7" ht="13.5" customHeight="1">
      <c r="A486" s="9" t="s">
        <v>986</v>
      </c>
      <c r="B486" s="246" t="s">
        <v>902</v>
      </c>
      <c r="C486" s="167">
        <v>11</v>
      </c>
      <c r="D486" s="247">
        <v>1</v>
      </c>
      <c r="E486" s="169" t="s">
        <v>985</v>
      </c>
      <c r="F486" s="248" t="s">
        <v>982</v>
      </c>
      <c r="G486" s="249">
        <v>796.2</v>
      </c>
    </row>
    <row r="487" spans="1:7" ht="13.5" customHeight="1">
      <c r="A487" s="9" t="s">
        <v>462</v>
      </c>
      <c r="B487" s="246" t="s">
        <v>902</v>
      </c>
      <c r="C487" s="167">
        <v>11</v>
      </c>
      <c r="D487" s="247">
        <v>1</v>
      </c>
      <c r="E487" s="169" t="s">
        <v>463</v>
      </c>
      <c r="F487" s="248" t="s">
        <v>982</v>
      </c>
      <c r="G487" s="249">
        <v>796.2</v>
      </c>
    </row>
    <row r="488" spans="1:7" ht="13.5" customHeight="1">
      <c r="A488" s="9" t="s">
        <v>471</v>
      </c>
      <c r="B488" s="246" t="s">
        <v>902</v>
      </c>
      <c r="C488" s="167">
        <v>11</v>
      </c>
      <c r="D488" s="247">
        <v>1</v>
      </c>
      <c r="E488" s="169" t="s">
        <v>463</v>
      </c>
      <c r="F488" s="248">
        <v>271</v>
      </c>
      <c r="G488" s="249">
        <v>796.2</v>
      </c>
    </row>
    <row r="489" spans="1:7" ht="33.75" customHeight="1">
      <c r="A489" s="9" t="s">
        <v>388</v>
      </c>
      <c r="B489" s="246" t="s">
        <v>389</v>
      </c>
      <c r="C489" s="167" t="s">
        <v>982</v>
      </c>
      <c r="D489" s="247" t="s">
        <v>982</v>
      </c>
      <c r="E489" s="169" t="s">
        <v>982</v>
      </c>
      <c r="F489" s="248" t="s">
        <v>982</v>
      </c>
      <c r="G489" s="249">
        <v>68434</v>
      </c>
    </row>
    <row r="490" spans="1:7" ht="45" customHeight="1">
      <c r="A490" s="9" t="s">
        <v>390</v>
      </c>
      <c r="B490" s="246" t="s">
        <v>391</v>
      </c>
      <c r="C490" s="167" t="s">
        <v>982</v>
      </c>
      <c r="D490" s="247" t="s">
        <v>982</v>
      </c>
      <c r="E490" s="169" t="s">
        <v>982</v>
      </c>
      <c r="F490" s="248" t="s">
        <v>982</v>
      </c>
      <c r="G490" s="249">
        <v>68434</v>
      </c>
    </row>
    <row r="491" spans="1:7" ht="13.5" customHeight="1">
      <c r="A491" s="9" t="s">
        <v>1150</v>
      </c>
      <c r="B491" s="246" t="s">
        <v>391</v>
      </c>
      <c r="C491" s="167">
        <v>11</v>
      </c>
      <c r="D491" s="247" t="s">
        <v>982</v>
      </c>
      <c r="E491" s="169" t="s">
        <v>982</v>
      </c>
      <c r="F491" s="248" t="s">
        <v>982</v>
      </c>
      <c r="G491" s="249">
        <v>68434</v>
      </c>
    </row>
    <row r="492" spans="1:7" ht="13.5" customHeight="1">
      <c r="A492" s="9" t="s">
        <v>1151</v>
      </c>
      <c r="B492" s="246" t="s">
        <v>391</v>
      </c>
      <c r="C492" s="167">
        <v>11</v>
      </c>
      <c r="D492" s="247">
        <v>1</v>
      </c>
      <c r="E492" s="169" t="s">
        <v>982</v>
      </c>
      <c r="F492" s="248" t="s">
        <v>982</v>
      </c>
      <c r="G492" s="249">
        <v>68434</v>
      </c>
    </row>
    <row r="493" spans="1:7" ht="22.5" customHeight="1">
      <c r="A493" s="9" t="s">
        <v>990</v>
      </c>
      <c r="B493" s="246" t="s">
        <v>391</v>
      </c>
      <c r="C493" s="167">
        <v>11</v>
      </c>
      <c r="D493" s="247">
        <v>1</v>
      </c>
      <c r="E493" s="169" t="s">
        <v>989</v>
      </c>
      <c r="F493" s="248" t="s">
        <v>982</v>
      </c>
      <c r="G493" s="249">
        <v>68434</v>
      </c>
    </row>
    <row r="494" spans="1:7" ht="13.5" customHeight="1">
      <c r="A494" s="9" t="s">
        <v>986</v>
      </c>
      <c r="B494" s="246" t="s">
        <v>391</v>
      </c>
      <c r="C494" s="167">
        <v>11</v>
      </c>
      <c r="D494" s="247">
        <v>1</v>
      </c>
      <c r="E494" s="169" t="s">
        <v>985</v>
      </c>
      <c r="F494" s="248" t="s">
        <v>982</v>
      </c>
      <c r="G494" s="249">
        <v>68434</v>
      </c>
    </row>
    <row r="495" spans="1:7" ht="33.75" customHeight="1">
      <c r="A495" s="9" t="s">
        <v>476</v>
      </c>
      <c r="B495" s="246" t="s">
        <v>391</v>
      </c>
      <c r="C495" s="167">
        <v>11</v>
      </c>
      <c r="D495" s="247">
        <v>1</v>
      </c>
      <c r="E495" s="169" t="s">
        <v>469</v>
      </c>
      <c r="F495" s="248" t="s">
        <v>982</v>
      </c>
      <c r="G495" s="249">
        <v>66912</v>
      </c>
    </row>
    <row r="496" spans="1:7" ht="13.5" customHeight="1">
      <c r="A496" s="9" t="s">
        <v>471</v>
      </c>
      <c r="B496" s="246" t="s">
        <v>391</v>
      </c>
      <c r="C496" s="167">
        <v>11</v>
      </c>
      <c r="D496" s="247">
        <v>1</v>
      </c>
      <c r="E496" s="169" t="s">
        <v>469</v>
      </c>
      <c r="F496" s="248">
        <v>271</v>
      </c>
      <c r="G496" s="249">
        <v>66912</v>
      </c>
    </row>
    <row r="497" spans="1:7" ht="13.5" customHeight="1">
      <c r="A497" s="9" t="s">
        <v>462</v>
      </c>
      <c r="B497" s="246" t="s">
        <v>391</v>
      </c>
      <c r="C497" s="167">
        <v>11</v>
      </c>
      <c r="D497" s="247">
        <v>1</v>
      </c>
      <c r="E497" s="169" t="s">
        <v>463</v>
      </c>
      <c r="F497" s="248" t="s">
        <v>982</v>
      </c>
      <c r="G497" s="249">
        <v>1522</v>
      </c>
    </row>
    <row r="498" spans="1:7" ht="13.5" customHeight="1">
      <c r="A498" s="9" t="s">
        <v>471</v>
      </c>
      <c r="B498" s="246" t="s">
        <v>391</v>
      </c>
      <c r="C498" s="167">
        <v>11</v>
      </c>
      <c r="D498" s="247">
        <v>1</v>
      </c>
      <c r="E498" s="169" t="s">
        <v>463</v>
      </c>
      <c r="F498" s="248">
        <v>271</v>
      </c>
      <c r="G498" s="249">
        <v>1522</v>
      </c>
    </row>
    <row r="499" spans="1:7" ht="33.75" customHeight="1">
      <c r="A499" s="9" t="s">
        <v>903</v>
      </c>
      <c r="B499" s="246" t="s">
        <v>1056</v>
      </c>
      <c r="C499" s="167" t="s">
        <v>982</v>
      </c>
      <c r="D499" s="247" t="s">
        <v>982</v>
      </c>
      <c r="E499" s="169" t="s">
        <v>982</v>
      </c>
      <c r="F499" s="248" t="s">
        <v>982</v>
      </c>
      <c r="G499" s="249">
        <v>93442</v>
      </c>
    </row>
    <row r="500" spans="1:7" ht="45" customHeight="1">
      <c r="A500" s="9" t="s">
        <v>904</v>
      </c>
      <c r="B500" s="246" t="s">
        <v>905</v>
      </c>
      <c r="C500" s="167" t="s">
        <v>982</v>
      </c>
      <c r="D500" s="247" t="s">
        <v>982</v>
      </c>
      <c r="E500" s="169" t="s">
        <v>982</v>
      </c>
      <c r="F500" s="248" t="s">
        <v>982</v>
      </c>
      <c r="G500" s="249">
        <v>79184</v>
      </c>
    </row>
    <row r="501" spans="1:7" ht="13.5" customHeight="1">
      <c r="A501" s="9" t="s">
        <v>992</v>
      </c>
      <c r="B501" s="246" t="s">
        <v>905</v>
      </c>
      <c r="C501" s="167">
        <v>7</v>
      </c>
      <c r="D501" s="247" t="s">
        <v>982</v>
      </c>
      <c r="E501" s="169" t="s">
        <v>982</v>
      </c>
      <c r="F501" s="248" t="s">
        <v>982</v>
      </c>
      <c r="G501" s="249">
        <v>79184</v>
      </c>
    </row>
    <row r="502" spans="1:7" ht="13.5" customHeight="1">
      <c r="A502" s="9" t="s">
        <v>1055</v>
      </c>
      <c r="B502" s="246" t="s">
        <v>905</v>
      </c>
      <c r="C502" s="167">
        <v>7</v>
      </c>
      <c r="D502" s="247">
        <v>2</v>
      </c>
      <c r="E502" s="169" t="s">
        <v>982</v>
      </c>
      <c r="F502" s="248" t="s">
        <v>982</v>
      </c>
      <c r="G502" s="249">
        <v>79184</v>
      </c>
    </row>
    <row r="503" spans="1:7" ht="22.5" customHeight="1">
      <c r="A503" s="9" t="s">
        <v>990</v>
      </c>
      <c r="B503" s="246" t="s">
        <v>905</v>
      </c>
      <c r="C503" s="167">
        <v>7</v>
      </c>
      <c r="D503" s="247">
        <v>2</v>
      </c>
      <c r="E503" s="169" t="s">
        <v>989</v>
      </c>
      <c r="F503" s="248" t="s">
        <v>982</v>
      </c>
      <c r="G503" s="249">
        <v>79184</v>
      </c>
    </row>
    <row r="504" spans="1:7" ht="13.5" customHeight="1">
      <c r="A504" s="9" t="s">
        <v>986</v>
      </c>
      <c r="B504" s="246" t="s">
        <v>905</v>
      </c>
      <c r="C504" s="167">
        <v>7</v>
      </c>
      <c r="D504" s="247">
        <v>2</v>
      </c>
      <c r="E504" s="169" t="s">
        <v>985</v>
      </c>
      <c r="F504" s="248" t="s">
        <v>982</v>
      </c>
      <c r="G504" s="249">
        <v>79184</v>
      </c>
    </row>
    <row r="505" spans="1:7" ht="33.75" customHeight="1">
      <c r="A505" s="9" t="s">
        <v>476</v>
      </c>
      <c r="B505" s="246" t="s">
        <v>905</v>
      </c>
      <c r="C505" s="167">
        <v>7</v>
      </c>
      <c r="D505" s="247">
        <v>2</v>
      </c>
      <c r="E505" s="169" t="s">
        <v>469</v>
      </c>
      <c r="F505" s="248" t="s">
        <v>982</v>
      </c>
      <c r="G505" s="249">
        <v>76510</v>
      </c>
    </row>
    <row r="506" spans="1:7" ht="13.5" customHeight="1">
      <c r="A506" s="9" t="s">
        <v>471</v>
      </c>
      <c r="B506" s="246" t="s">
        <v>905</v>
      </c>
      <c r="C506" s="167">
        <v>7</v>
      </c>
      <c r="D506" s="247">
        <v>2</v>
      </c>
      <c r="E506" s="169" t="s">
        <v>469</v>
      </c>
      <c r="F506" s="248">
        <v>271</v>
      </c>
      <c r="G506" s="249">
        <v>76510</v>
      </c>
    </row>
    <row r="507" spans="1:7" ht="13.5" customHeight="1">
      <c r="A507" s="9" t="s">
        <v>462</v>
      </c>
      <c r="B507" s="246" t="s">
        <v>905</v>
      </c>
      <c r="C507" s="167">
        <v>7</v>
      </c>
      <c r="D507" s="247">
        <v>2</v>
      </c>
      <c r="E507" s="169" t="s">
        <v>463</v>
      </c>
      <c r="F507" s="248" t="s">
        <v>982</v>
      </c>
      <c r="G507" s="249">
        <v>2674</v>
      </c>
    </row>
    <row r="508" spans="1:7" ht="13.5" customHeight="1">
      <c r="A508" s="9" t="s">
        <v>471</v>
      </c>
      <c r="B508" s="246" t="s">
        <v>905</v>
      </c>
      <c r="C508" s="167">
        <v>7</v>
      </c>
      <c r="D508" s="247">
        <v>2</v>
      </c>
      <c r="E508" s="169" t="s">
        <v>463</v>
      </c>
      <c r="F508" s="248">
        <v>271</v>
      </c>
      <c r="G508" s="249">
        <v>2674</v>
      </c>
    </row>
    <row r="509" spans="1:7" ht="56.25" customHeight="1">
      <c r="A509" s="9" t="s">
        <v>906</v>
      </c>
      <c r="B509" s="246" t="s">
        <v>1054</v>
      </c>
      <c r="C509" s="167" t="s">
        <v>982</v>
      </c>
      <c r="D509" s="247" t="s">
        <v>982</v>
      </c>
      <c r="E509" s="169" t="s">
        <v>982</v>
      </c>
      <c r="F509" s="248" t="s">
        <v>982</v>
      </c>
      <c r="G509" s="249">
        <v>14258</v>
      </c>
    </row>
    <row r="510" spans="1:7" ht="13.5" customHeight="1">
      <c r="A510" s="9" t="s">
        <v>992</v>
      </c>
      <c r="B510" s="246" t="s">
        <v>1054</v>
      </c>
      <c r="C510" s="167">
        <v>7</v>
      </c>
      <c r="D510" s="247" t="s">
        <v>982</v>
      </c>
      <c r="E510" s="169" t="s">
        <v>982</v>
      </c>
      <c r="F510" s="248" t="s">
        <v>982</v>
      </c>
      <c r="G510" s="249">
        <v>14258</v>
      </c>
    </row>
    <row r="511" spans="1:7" ht="13.5" customHeight="1">
      <c r="A511" s="9" t="s">
        <v>1055</v>
      </c>
      <c r="B511" s="246" t="s">
        <v>1054</v>
      </c>
      <c r="C511" s="167">
        <v>7</v>
      </c>
      <c r="D511" s="247">
        <v>2</v>
      </c>
      <c r="E511" s="169" t="s">
        <v>982</v>
      </c>
      <c r="F511" s="248" t="s">
        <v>982</v>
      </c>
      <c r="G511" s="249">
        <v>14258</v>
      </c>
    </row>
    <row r="512" spans="1:7" ht="22.5" customHeight="1">
      <c r="A512" s="9" t="s">
        <v>990</v>
      </c>
      <c r="B512" s="246" t="s">
        <v>1054</v>
      </c>
      <c r="C512" s="167">
        <v>7</v>
      </c>
      <c r="D512" s="247">
        <v>2</v>
      </c>
      <c r="E512" s="169" t="s">
        <v>989</v>
      </c>
      <c r="F512" s="248" t="s">
        <v>982</v>
      </c>
      <c r="G512" s="249">
        <v>14258</v>
      </c>
    </row>
    <row r="513" spans="1:7" ht="13.5" customHeight="1">
      <c r="A513" s="9" t="s">
        <v>986</v>
      </c>
      <c r="B513" s="246" t="s">
        <v>1054</v>
      </c>
      <c r="C513" s="167">
        <v>7</v>
      </c>
      <c r="D513" s="247">
        <v>2</v>
      </c>
      <c r="E513" s="169" t="s">
        <v>985</v>
      </c>
      <c r="F513" s="248" t="s">
        <v>982</v>
      </c>
      <c r="G513" s="249">
        <v>14258</v>
      </c>
    </row>
    <row r="514" spans="1:7" ht="33.75" customHeight="1">
      <c r="A514" s="9" t="s">
        <v>476</v>
      </c>
      <c r="B514" s="246" t="s">
        <v>1054</v>
      </c>
      <c r="C514" s="167">
        <v>7</v>
      </c>
      <c r="D514" s="247">
        <v>2</v>
      </c>
      <c r="E514" s="169" t="s">
        <v>469</v>
      </c>
      <c r="F514" s="248" t="s">
        <v>982</v>
      </c>
      <c r="G514" s="249">
        <v>14258</v>
      </c>
    </row>
    <row r="515" spans="1:7" ht="13.5" customHeight="1">
      <c r="A515" s="9" t="s">
        <v>471</v>
      </c>
      <c r="B515" s="246" t="s">
        <v>1054</v>
      </c>
      <c r="C515" s="167">
        <v>7</v>
      </c>
      <c r="D515" s="247">
        <v>2</v>
      </c>
      <c r="E515" s="169" t="s">
        <v>469</v>
      </c>
      <c r="F515" s="248">
        <v>271</v>
      </c>
      <c r="G515" s="249">
        <v>14258</v>
      </c>
    </row>
    <row r="516" spans="1:7" ht="33.75" customHeight="1">
      <c r="A516" s="9" t="s">
        <v>396</v>
      </c>
      <c r="B516" s="246" t="s">
        <v>397</v>
      </c>
      <c r="C516" s="167" t="s">
        <v>982</v>
      </c>
      <c r="D516" s="247" t="s">
        <v>982</v>
      </c>
      <c r="E516" s="169" t="s">
        <v>982</v>
      </c>
      <c r="F516" s="248" t="s">
        <v>982</v>
      </c>
      <c r="G516" s="249">
        <v>9394</v>
      </c>
    </row>
    <row r="517" spans="1:7" ht="33.75" customHeight="1">
      <c r="A517" s="9" t="s">
        <v>398</v>
      </c>
      <c r="B517" s="246" t="s">
        <v>399</v>
      </c>
      <c r="C517" s="167" t="s">
        <v>982</v>
      </c>
      <c r="D517" s="247" t="s">
        <v>982</v>
      </c>
      <c r="E517" s="169" t="s">
        <v>982</v>
      </c>
      <c r="F517" s="248" t="s">
        <v>982</v>
      </c>
      <c r="G517" s="249">
        <v>9394</v>
      </c>
    </row>
    <row r="518" spans="1:7" ht="13.5" customHeight="1">
      <c r="A518" s="9" t="s">
        <v>1150</v>
      </c>
      <c r="B518" s="246" t="s">
        <v>399</v>
      </c>
      <c r="C518" s="167">
        <v>11</v>
      </c>
      <c r="D518" s="247" t="s">
        <v>982</v>
      </c>
      <c r="E518" s="169" t="s">
        <v>982</v>
      </c>
      <c r="F518" s="248" t="s">
        <v>982</v>
      </c>
      <c r="G518" s="249">
        <v>9394</v>
      </c>
    </row>
    <row r="519" spans="1:7" ht="13.5" customHeight="1">
      <c r="A519" s="9" t="s">
        <v>1153</v>
      </c>
      <c r="B519" s="246" t="s">
        <v>399</v>
      </c>
      <c r="C519" s="167">
        <v>11</v>
      </c>
      <c r="D519" s="247">
        <v>5</v>
      </c>
      <c r="E519" s="169" t="s">
        <v>982</v>
      </c>
      <c r="F519" s="248" t="s">
        <v>982</v>
      </c>
      <c r="G519" s="249">
        <v>9394</v>
      </c>
    </row>
    <row r="520" spans="1:7" ht="33.75" customHeight="1">
      <c r="A520" s="9" t="s">
        <v>1011</v>
      </c>
      <c r="B520" s="246" t="s">
        <v>399</v>
      </c>
      <c r="C520" s="167">
        <v>11</v>
      </c>
      <c r="D520" s="247">
        <v>5</v>
      </c>
      <c r="E520" s="169" t="s">
        <v>1010</v>
      </c>
      <c r="F520" s="248" t="s">
        <v>982</v>
      </c>
      <c r="G520" s="249">
        <v>9029</v>
      </c>
    </row>
    <row r="521" spans="1:7" ht="13.5" customHeight="1">
      <c r="A521" s="9" t="s">
        <v>1227</v>
      </c>
      <c r="B521" s="246" t="s">
        <v>399</v>
      </c>
      <c r="C521" s="167">
        <v>11</v>
      </c>
      <c r="D521" s="247">
        <v>5</v>
      </c>
      <c r="E521" s="169" t="s">
        <v>1228</v>
      </c>
      <c r="F521" s="248" t="s">
        <v>982</v>
      </c>
      <c r="G521" s="249">
        <v>9029</v>
      </c>
    </row>
    <row r="522" spans="1:7" ht="22.5" customHeight="1">
      <c r="A522" s="9" t="s">
        <v>415</v>
      </c>
      <c r="B522" s="246" t="s">
        <v>399</v>
      </c>
      <c r="C522" s="167">
        <v>11</v>
      </c>
      <c r="D522" s="247">
        <v>5</v>
      </c>
      <c r="E522" s="169" t="s">
        <v>416</v>
      </c>
      <c r="F522" s="248" t="s">
        <v>982</v>
      </c>
      <c r="G522" s="249">
        <v>8623</v>
      </c>
    </row>
    <row r="523" spans="1:7" ht="13.5" customHeight="1">
      <c r="A523" s="9" t="s">
        <v>429</v>
      </c>
      <c r="B523" s="246" t="s">
        <v>399</v>
      </c>
      <c r="C523" s="167">
        <v>11</v>
      </c>
      <c r="D523" s="247">
        <v>5</v>
      </c>
      <c r="E523" s="169" t="s">
        <v>416</v>
      </c>
      <c r="F523" s="248">
        <v>40</v>
      </c>
      <c r="G523" s="249">
        <v>8623</v>
      </c>
    </row>
    <row r="524" spans="1:7" ht="22.5" customHeight="1">
      <c r="A524" s="9" t="s">
        <v>417</v>
      </c>
      <c r="B524" s="246" t="s">
        <v>399</v>
      </c>
      <c r="C524" s="167">
        <v>11</v>
      </c>
      <c r="D524" s="247">
        <v>5</v>
      </c>
      <c r="E524" s="169" t="s">
        <v>418</v>
      </c>
      <c r="F524" s="248" t="s">
        <v>982</v>
      </c>
      <c r="G524" s="249">
        <v>406</v>
      </c>
    </row>
    <row r="525" spans="1:7" ht="13.5" customHeight="1">
      <c r="A525" s="9" t="s">
        <v>429</v>
      </c>
      <c r="B525" s="246" t="s">
        <v>399</v>
      </c>
      <c r="C525" s="167">
        <v>11</v>
      </c>
      <c r="D525" s="247">
        <v>5</v>
      </c>
      <c r="E525" s="169" t="s">
        <v>418</v>
      </c>
      <c r="F525" s="248">
        <v>40</v>
      </c>
      <c r="G525" s="249">
        <v>406</v>
      </c>
    </row>
    <row r="526" spans="1:7" ht="13.5" customHeight="1">
      <c r="A526" s="9" t="s">
        <v>1002</v>
      </c>
      <c r="B526" s="246" t="s">
        <v>399</v>
      </c>
      <c r="C526" s="167">
        <v>11</v>
      </c>
      <c r="D526" s="247">
        <v>5</v>
      </c>
      <c r="E526" s="169" t="s">
        <v>1001</v>
      </c>
      <c r="F526" s="248" t="s">
        <v>982</v>
      </c>
      <c r="G526" s="249">
        <v>362</v>
      </c>
    </row>
    <row r="527" spans="1:7" ht="13.5" customHeight="1">
      <c r="A527" s="9" t="s">
        <v>1000</v>
      </c>
      <c r="B527" s="246" t="s">
        <v>399</v>
      </c>
      <c r="C527" s="167">
        <v>11</v>
      </c>
      <c r="D527" s="247">
        <v>5</v>
      </c>
      <c r="E527" s="169" t="s">
        <v>999</v>
      </c>
      <c r="F527" s="248" t="s">
        <v>982</v>
      </c>
      <c r="G527" s="249">
        <v>362</v>
      </c>
    </row>
    <row r="528" spans="1:7" ht="13.5" customHeight="1">
      <c r="A528" s="9" t="s">
        <v>421</v>
      </c>
      <c r="B528" s="246" t="s">
        <v>399</v>
      </c>
      <c r="C528" s="167">
        <v>11</v>
      </c>
      <c r="D528" s="247">
        <v>5</v>
      </c>
      <c r="E528" s="169" t="s">
        <v>422</v>
      </c>
      <c r="F528" s="248" t="s">
        <v>982</v>
      </c>
      <c r="G528" s="249">
        <v>242</v>
      </c>
    </row>
    <row r="529" spans="1:7" ht="13.5" customHeight="1">
      <c r="A529" s="9" t="s">
        <v>429</v>
      </c>
      <c r="B529" s="246" t="s">
        <v>399</v>
      </c>
      <c r="C529" s="167">
        <v>11</v>
      </c>
      <c r="D529" s="247">
        <v>5</v>
      </c>
      <c r="E529" s="169" t="s">
        <v>422</v>
      </c>
      <c r="F529" s="248">
        <v>40</v>
      </c>
      <c r="G529" s="249">
        <v>242</v>
      </c>
    </row>
    <row r="530" spans="1:7" ht="13.5" customHeight="1">
      <c r="A530" s="9" t="s">
        <v>423</v>
      </c>
      <c r="B530" s="246" t="s">
        <v>399</v>
      </c>
      <c r="C530" s="167">
        <v>11</v>
      </c>
      <c r="D530" s="247">
        <v>5</v>
      </c>
      <c r="E530" s="169" t="s">
        <v>424</v>
      </c>
      <c r="F530" s="248" t="s">
        <v>982</v>
      </c>
      <c r="G530" s="249">
        <v>120</v>
      </c>
    </row>
    <row r="531" spans="1:7" ht="13.5" customHeight="1">
      <c r="A531" s="9" t="s">
        <v>429</v>
      </c>
      <c r="B531" s="246" t="s">
        <v>399</v>
      </c>
      <c r="C531" s="167">
        <v>11</v>
      </c>
      <c r="D531" s="247">
        <v>5</v>
      </c>
      <c r="E531" s="169" t="s">
        <v>424</v>
      </c>
      <c r="F531" s="248">
        <v>40</v>
      </c>
      <c r="G531" s="249">
        <v>120</v>
      </c>
    </row>
    <row r="532" spans="1:7" ht="13.5" customHeight="1">
      <c r="A532" s="9" t="s">
        <v>1018</v>
      </c>
      <c r="B532" s="246" t="s">
        <v>399</v>
      </c>
      <c r="C532" s="167">
        <v>11</v>
      </c>
      <c r="D532" s="247">
        <v>5</v>
      </c>
      <c r="E532" s="169" t="s">
        <v>1017</v>
      </c>
      <c r="F532" s="248" t="s">
        <v>982</v>
      </c>
      <c r="G532" s="249">
        <v>3</v>
      </c>
    </row>
    <row r="533" spans="1:7" ht="13.5" customHeight="1">
      <c r="A533" s="9" t="s">
        <v>1231</v>
      </c>
      <c r="B533" s="246" t="s">
        <v>399</v>
      </c>
      <c r="C533" s="167">
        <v>11</v>
      </c>
      <c r="D533" s="247">
        <v>5</v>
      </c>
      <c r="E533" s="169" t="s">
        <v>1232</v>
      </c>
      <c r="F533" s="248" t="s">
        <v>982</v>
      </c>
      <c r="G533" s="249">
        <v>3</v>
      </c>
    </row>
    <row r="534" spans="1:7" ht="13.5" customHeight="1">
      <c r="A534" s="9" t="s">
        <v>427</v>
      </c>
      <c r="B534" s="246" t="s">
        <v>399</v>
      </c>
      <c r="C534" s="167">
        <v>11</v>
      </c>
      <c r="D534" s="247">
        <v>5</v>
      </c>
      <c r="E534" s="169" t="s">
        <v>428</v>
      </c>
      <c r="F534" s="248" t="s">
        <v>982</v>
      </c>
      <c r="G534" s="249">
        <v>3</v>
      </c>
    </row>
    <row r="535" spans="1:7" ht="13.5" customHeight="1">
      <c r="A535" s="9" t="s">
        <v>429</v>
      </c>
      <c r="B535" s="246" t="s">
        <v>399</v>
      </c>
      <c r="C535" s="167">
        <v>11</v>
      </c>
      <c r="D535" s="247">
        <v>5</v>
      </c>
      <c r="E535" s="169" t="s">
        <v>428</v>
      </c>
      <c r="F535" s="248">
        <v>40</v>
      </c>
      <c r="G535" s="249">
        <v>3</v>
      </c>
    </row>
    <row r="536" spans="1:7" ht="24" customHeight="1">
      <c r="A536" s="10" t="s">
        <v>1265</v>
      </c>
      <c r="B536" s="250" t="s">
        <v>1266</v>
      </c>
      <c r="C536" s="170" t="s">
        <v>982</v>
      </c>
      <c r="D536" s="251" t="s">
        <v>982</v>
      </c>
      <c r="E536" s="172" t="s">
        <v>982</v>
      </c>
      <c r="F536" s="252" t="s">
        <v>982</v>
      </c>
      <c r="G536" s="253">
        <v>600</v>
      </c>
    </row>
    <row r="537" spans="1:7" ht="22.5" customHeight="1">
      <c r="A537" s="9" t="s">
        <v>1267</v>
      </c>
      <c r="B537" s="246" t="s">
        <v>1268</v>
      </c>
      <c r="C537" s="167" t="s">
        <v>982</v>
      </c>
      <c r="D537" s="247" t="s">
        <v>982</v>
      </c>
      <c r="E537" s="169" t="s">
        <v>982</v>
      </c>
      <c r="F537" s="248" t="s">
        <v>982</v>
      </c>
      <c r="G537" s="249">
        <v>600</v>
      </c>
    </row>
    <row r="538" spans="1:7" ht="13.5" customHeight="1">
      <c r="A538" s="9" t="s">
        <v>1128</v>
      </c>
      <c r="B538" s="246" t="s">
        <v>1268</v>
      </c>
      <c r="C538" s="167">
        <v>1</v>
      </c>
      <c r="D538" s="247" t="s">
        <v>982</v>
      </c>
      <c r="E538" s="169" t="s">
        <v>982</v>
      </c>
      <c r="F538" s="248" t="s">
        <v>982</v>
      </c>
      <c r="G538" s="249">
        <v>522</v>
      </c>
    </row>
    <row r="539" spans="1:7" ht="13.5" customHeight="1">
      <c r="A539" s="9" t="s">
        <v>1135</v>
      </c>
      <c r="B539" s="246" t="s">
        <v>1268</v>
      </c>
      <c r="C539" s="167">
        <v>1</v>
      </c>
      <c r="D539" s="247">
        <v>13</v>
      </c>
      <c r="E539" s="169" t="s">
        <v>982</v>
      </c>
      <c r="F539" s="248" t="s">
        <v>982</v>
      </c>
      <c r="G539" s="249">
        <v>522</v>
      </c>
    </row>
    <row r="540" spans="1:7" ht="33.75" customHeight="1">
      <c r="A540" s="9" t="s">
        <v>1011</v>
      </c>
      <c r="B540" s="246" t="s">
        <v>1268</v>
      </c>
      <c r="C540" s="167">
        <v>1</v>
      </c>
      <c r="D540" s="247">
        <v>13</v>
      </c>
      <c r="E540" s="169" t="s">
        <v>1010</v>
      </c>
      <c r="F540" s="248" t="s">
        <v>982</v>
      </c>
      <c r="G540" s="249">
        <v>80</v>
      </c>
    </row>
    <row r="541" spans="1:7" ht="13.5" customHeight="1">
      <c r="A541" s="9" t="s">
        <v>1227</v>
      </c>
      <c r="B541" s="246" t="s">
        <v>1268</v>
      </c>
      <c r="C541" s="167">
        <v>1</v>
      </c>
      <c r="D541" s="247">
        <v>13</v>
      </c>
      <c r="E541" s="169" t="s">
        <v>1228</v>
      </c>
      <c r="F541" s="248" t="s">
        <v>982</v>
      </c>
      <c r="G541" s="249">
        <v>80</v>
      </c>
    </row>
    <row r="542" spans="1:7" ht="22.5" customHeight="1">
      <c r="A542" s="9" t="s">
        <v>417</v>
      </c>
      <c r="B542" s="246" t="s">
        <v>1268</v>
      </c>
      <c r="C542" s="167">
        <v>1</v>
      </c>
      <c r="D542" s="247">
        <v>13</v>
      </c>
      <c r="E542" s="169" t="s">
        <v>418</v>
      </c>
      <c r="F542" s="248" t="s">
        <v>982</v>
      </c>
      <c r="G542" s="249">
        <v>80</v>
      </c>
    </row>
    <row r="543" spans="1:7" ht="13.5" customHeight="1">
      <c r="A543" s="9" t="s">
        <v>429</v>
      </c>
      <c r="B543" s="246" t="s">
        <v>1268</v>
      </c>
      <c r="C543" s="167">
        <v>1</v>
      </c>
      <c r="D543" s="247">
        <v>13</v>
      </c>
      <c r="E543" s="169" t="s">
        <v>418</v>
      </c>
      <c r="F543" s="248">
        <v>40</v>
      </c>
      <c r="G543" s="249">
        <v>80</v>
      </c>
    </row>
    <row r="544" spans="1:7" ht="13.5" customHeight="1">
      <c r="A544" s="9" t="s">
        <v>1002</v>
      </c>
      <c r="B544" s="246" t="s">
        <v>1268</v>
      </c>
      <c r="C544" s="167">
        <v>1</v>
      </c>
      <c r="D544" s="247">
        <v>13</v>
      </c>
      <c r="E544" s="169" t="s">
        <v>1001</v>
      </c>
      <c r="F544" s="248" t="s">
        <v>982</v>
      </c>
      <c r="G544" s="249">
        <v>442</v>
      </c>
    </row>
    <row r="545" spans="1:7" ht="13.5" customHeight="1">
      <c r="A545" s="9" t="s">
        <v>1000</v>
      </c>
      <c r="B545" s="246" t="s">
        <v>1268</v>
      </c>
      <c r="C545" s="167">
        <v>1</v>
      </c>
      <c r="D545" s="247">
        <v>13</v>
      </c>
      <c r="E545" s="169" t="s">
        <v>999</v>
      </c>
      <c r="F545" s="248" t="s">
        <v>982</v>
      </c>
      <c r="G545" s="249">
        <v>442</v>
      </c>
    </row>
    <row r="546" spans="1:7" ht="13.5" customHeight="1">
      <c r="A546" s="9" t="s">
        <v>423</v>
      </c>
      <c r="B546" s="246" t="s">
        <v>1268</v>
      </c>
      <c r="C546" s="167">
        <v>1</v>
      </c>
      <c r="D546" s="247">
        <v>13</v>
      </c>
      <c r="E546" s="169" t="s">
        <v>424</v>
      </c>
      <c r="F546" s="248" t="s">
        <v>982</v>
      </c>
      <c r="G546" s="249">
        <v>442</v>
      </c>
    </row>
    <row r="547" spans="1:7" ht="13.5" customHeight="1">
      <c r="A547" s="9" t="s">
        <v>429</v>
      </c>
      <c r="B547" s="246" t="s">
        <v>1268</v>
      </c>
      <c r="C547" s="167">
        <v>1</v>
      </c>
      <c r="D547" s="247">
        <v>13</v>
      </c>
      <c r="E547" s="169" t="s">
        <v>424</v>
      </c>
      <c r="F547" s="248">
        <v>40</v>
      </c>
      <c r="G547" s="249">
        <v>442</v>
      </c>
    </row>
    <row r="548" spans="1:7" ht="13.5" customHeight="1">
      <c r="A548" s="9" t="s">
        <v>992</v>
      </c>
      <c r="B548" s="246" t="s">
        <v>1268</v>
      </c>
      <c r="C548" s="167">
        <v>7</v>
      </c>
      <c r="D548" s="247" t="s">
        <v>982</v>
      </c>
      <c r="E548" s="169" t="s">
        <v>982</v>
      </c>
      <c r="F548" s="248" t="s">
        <v>982</v>
      </c>
      <c r="G548" s="249">
        <v>78</v>
      </c>
    </row>
    <row r="549" spans="1:7" ht="13.5" customHeight="1">
      <c r="A549" s="9" t="s">
        <v>1145</v>
      </c>
      <c r="B549" s="246" t="s">
        <v>1268</v>
      </c>
      <c r="C549" s="167">
        <v>7</v>
      </c>
      <c r="D549" s="247">
        <v>9</v>
      </c>
      <c r="E549" s="169" t="s">
        <v>982</v>
      </c>
      <c r="F549" s="248" t="s">
        <v>982</v>
      </c>
      <c r="G549" s="249">
        <v>78</v>
      </c>
    </row>
    <row r="550" spans="1:7" ht="33.75" customHeight="1">
      <c r="A550" s="9" t="s">
        <v>1011</v>
      </c>
      <c r="B550" s="246" t="s">
        <v>1268</v>
      </c>
      <c r="C550" s="167">
        <v>7</v>
      </c>
      <c r="D550" s="247">
        <v>9</v>
      </c>
      <c r="E550" s="169" t="s">
        <v>1010</v>
      </c>
      <c r="F550" s="248" t="s">
        <v>982</v>
      </c>
      <c r="G550" s="249">
        <v>39</v>
      </c>
    </row>
    <row r="551" spans="1:7" ht="13.5" customHeight="1">
      <c r="A551" s="9" t="s">
        <v>1227</v>
      </c>
      <c r="B551" s="246" t="s">
        <v>1268</v>
      </c>
      <c r="C551" s="167">
        <v>7</v>
      </c>
      <c r="D551" s="247">
        <v>9</v>
      </c>
      <c r="E551" s="169" t="s">
        <v>1228</v>
      </c>
      <c r="F551" s="248" t="s">
        <v>982</v>
      </c>
      <c r="G551" s="249">
        <v>39</v>
      </c>
    </row>
    <row r="552" spans="1:7" ht="22.5" customHeight="1">
      <c r="A552" s="9" t="s">
        <v>417</v>
      </c>
      <c r="B552" s="246" t="s">
        <v>1268</v>
      </c>
      <c r="C552" s="167">
        <v>7</v>
      </c>
      <c r="D552" s="247">
        <v>9</v>
      </c>
      <c r="E552" s="169" t="s">
        <v>418</v>
      </c>
      <c r="F552" s="248" t="s">
        <v>982</v>
      </c>
      <c r="G552" s="249">
        <v>39</v>
      </c>
    </row>
    <row r="553" spans="1:7" ht="13.5" customHeight="1">
      <c r="A553" s="9" t="s">
        <v>461</v>
      </c>
      <c r="B553" s="246" t="s">
        <v>1268</v>
      </c>
      <c r="C553" s="167">
        <v>7</v>
      </c>
      <c r="D553" s="247">
        <v>9</v>
      </c>
      <c r="E553" s="169" t="s">
        <v>418</v>
      </c>
      <c r="F553" s="248">
        <v>231</v>
      </c>
      <c r="G553" s="249">
        <v>39</v>
      </c>
    </row>
    <row r="554" spans="1:7" ht="13.5" customHeight="1">
      <c r="A554" s="9" t="s">
        <v>1002</v>
      </c>
      <c r="B554" s="246" t="s">
        <v>1268</v>
      </c>
      <c r="C554" s="167">
        <v>7</v>
      </c>
      <c r="D554" s="247">
        <v>9</v>
      </c>
      <c r="E554" s="169" t="s">
        <v>1001</v>
      </c>
      <c r="F554" s="248" t="s">
        <v>982</v>
      </c>
      <c r="G554" s="249">
        <v>39</v>
      </c>
    </row>
    <row r="555" spans="1:7" ht="13.5" customHeight="1">
      <c r="A555" s="9" t="s">
        <v>1000</v>
      </c>
      <c r="B555" s="246" t="s">
        <v>1268</v>
      </c>
      <c r="C555" s="167">
        <v>7</v>
      </c>
      <c r="D555" s="247">
        <v>9</v>
      </c>
      <c r="E555" s="169" t="s">
        <v>999</v>
      </c>
      <c r="F555" s="248" t="s">
        <v>982</v>
      </c>
      <c r="G555" s="249">
        <v>39</v>
      </c>
    </row>
    <row r="556" spans="1:7" ht="13.5" customHeight="1">
      <c r="A556" s="9" t="s">
        <v>423</v>
      </c>
      <c r="B556" s="246" t="s">
        <v>1268</v>
      </c>
      <c r="C556" s="167">
        <v>7</v>
      </c>
      <c r="D556" s="247">
        <v>9</v>
      </c>
      <c r="E556" s="169" t="s">
        <v>424</v>
      </c>
      <c r="F556" s="248" t="s">
        <v>982</v>
      </c>
      <c r="G556" s="249">
        <v>39</v>
      </c>
    </row>
    <row r="557" spans="1:7" ht="13.5" customHeight="1">
      <c r="A557" s="9" t="s">
        <v>461</v>
      </c>
      <c r="B557" s="246" t="s">
        <v>1268</v>
      </c>
      <c r="C557" s="167">
        <v>7</v>
      </c>
      <c r="D557" s="247">
        <v>9</v>
      </c>
      <c r="E557" s="169" t="s">
        <v>424</v>
      </c>
      <c r="F557" s="248">
        <v>231</v>
      </c>
      <c r="G557" s="249">
        <v>39</v>
      </c>
    </row>
    <row r="558" spans="1:7" ht="24" customHeight="1">
      <c r="A558" s="10" t="s">
        <v>795</v>
      </c>
      <c r="B558" s="250" t="s">
        <v>1053</v>
      </c>
      <c r="C558" s="170" t="s">
        <v>982</v>
      </c>
      <c r="D558" s="251" t="s">
        <v>982</v>
      </c>
      <c r="E558" s="172" t="s">
        <v>982</v>
      </c>
      <c r="F558" s="252" t="s">
        <v>982</v>
      </c>
      <c r="G558" s="253">
        <v>34208.83</v>
      </c>
    </row>
    <row r="559" spans="1:7" ht="22.5" customHeight="1">
      <c r="A559" s="9" t="s">
        <v>813</v>
      </c>
      <c r="B559" s="246" t="s">
        <v>1052</v>
      </c>
      <c r="C559" s="167" t="s">
        <v>982</v>
      </c>
      <c r="D559" s="247" t="s">
        <v>982</v>
      </c>
      <c r="E559" s="169" t="s">
        <v>982</v>
      </c>
      <c r="F559" s="248" t="s">
        <v>982</v>
      </c>
      <c r="G559" s="249">
        <v>25457.200000000001</v>
      </c>
    </row>
    <row r="560" spans="1:7" ht="45" customHeight="1">
      <c r="A560" s="9" t="s">
        <v>814</v>
      </c>
      <c r="B560" s="246" t="s">
        <v>1051</v>
      </c>
      <c r="C560" s="167" t="s">
        <v>982</v>
      </c>
      <c r="D560" s="247" t="s">
        <v>982</v>
      </c>
      <c r="E560" s="169" t="s">
        <v>982</v>
      </c>
      <c r="F560" s="248" t="s">
        <v>982</v>
      </c>
      <c r="G560" s="249">
        <v>23203.7</v>
      </c>
    </row>
    <row r="561" spans="1:7" ht="13.5" customHeight="1">
      <c r="A561" s="9" t="s">
        <v>1032</v>
      </c>
      <c r="B561" s="246" t="s">
        <v>1051</v>
      </c>
      <c r="C561" s="167">
        <v>5</v>
      </c>
      <c r="D561" s="247" t="s">
        <v>982</v>
      </c>
      <c r="E561" s="169" t="s">
        <v>982</v>
      </c>
      <c r="F561" s="248" t="s">
        <v>982</v>
      </c>
      <c r="G561" s="249">
        <v>23203.7</v>
      </c>
    </row>
    <row r="562" spans="1:7" ht="13.5" customHeight="1">
      <c r="A562" s="9" t="s">
        <v>1035</v>
      </c>
      <c r="B562" s="246" t="s">
        <v>1051</v>
      </c>
      <c r="C562" s="167">
        <v>5</v>
      </c>
      <c r="D562" s="247">
        <v>1</v>
      </c>
      <c r="E562" s="169" t="s">
        <v>982</v>
      </c>
      <c r="F562" s="248" t="s">
        <v>982</v>
      </c>
      <c r="G562" s="249">
        <v>14550.7</v>
      </c>
    </row>
    <row r="563" spans="1:7" ht="13.5" customHeight="1">
      <c r="A563" s="9" t="s">
        <v>998</v>
      </c>
      <c r="B563" s="246" t="s">
        <v>1051</v>
      </c>
      <c r="C563" s="167">
        <v>5</v>
      </c>
      <c r="D563" s="247">
        <v>1</v>
      </c>
      <c r="E563" s="169" t="s">
        <v>997</v>
      </c>
      <c r="F563" s="248" t="s">
        <v>982</v>
      </c>
      <c r="G563" s="249">
        <v>14550.7</v>
      </c>
    </row>
    <row r="564" spans="1:7" ht="13.5" customHeight="1">
      <c r="A564" s="9" t="s">
        <v>996</v>
      </c>
      <c r="B564" s="246" t="s">
        <v>1051</v>
      </c>
      <c r="C564" s="167">
        <v>5</v>
      </c>
      <c r="D564" s="247">
        <v>1</v>
      </c>
      <c r="E564" s="169" t="s">
        <v>995</v>
      </c>
      <c r="F564" s="248" t="s">
        <v>982</v>
      </c>
      <c r="G564" s="249">
        <v>14550.7</v>
      </c>
    </row>
    <row r="565" spans="1:7" ht="22.5" customHeight="1">
      <c r="A565" s="9" t="s">
        <v>457</v>
      </c>
      <c r="B565" s="246" t="s">
        <v>1051</v>
      </c>
      <c r="C565" s="167">
        <v>5</v>
      </c>
      <c r="D565" s="247">
        <v>1</v>
      </c>
      <c r="E565" s="169" t="s">
        <v>458</v>
      </c>
      <c r="F565" s="248" t="s">
        <v>982</v>
      </c>
      <c r="G565" s="249">
        <v>14550.7</v>
      </c>
    </row>
    <row r="566" spans="1:7" ht="13.5" customHeight="1">
      <c r="A566" s="9" t="s">
        <v>456</v>
      </c>
      <c r="B566" s="246" t="s">
        <v>1051</v>
      </c>
      <c r="C566" s="167">
        <v>5</v>
      </c>
      <c r="D566" s="247">
        <v>1</v>
      </c>
      <c r="E566" s="169" t="s">
        <v>458</v>
      </c>
      <c r="F566" s="248">
        <v>70</v>
      </c>
      <c r="G566" s="249">
        <v>14550.7</v>
      </c>
    </row>
    <row r="567" spans="1:7" ht="13.5" customHeight="1">
      <c r="A567" s="9" t="s">
        <v>1031</v>
      </c>
      <c r="B567" s="246" t="s">
        <v>1051</v>
      </c>
      <c r="C567" s="167">
        <v>5</v>
      </c>
      <c r="D567" s="247">
        <v>2</v>
      </c>
      <c r="E567" s="169" t="s">
        <v>982</v>
      </c>
      <c r="F567" s="248" t="s">
        <v>982</v>
      </c>
      <c r="G567" s="249">
        <v>8653</v>
      </c>
    </row>
    <row r="568" spans="1:7" ht="13.5" customHeight="1">
      <c r="A568" s="9" t="s">
        <v>998</v>
      </c>
      <c r="B568" s="246" t="s">
        <v>1051</v>
      </c>
      <c r="C568" s="167">
        <v>5</v>
      </c>
      <c r="D568" s="247">
        <v>2</v>
      </c>
      <c r="E568" s="169" t="s">
        <v>997</v>
      </c>
      <c r="F568" s="248" t="s">
        <v>982</v>
      </c>
      <c r="G568" s="249">
        <v>8653</v>
      </c>
    </row>
    <row r="569" spans="1:7" ht="13.5" customHeight="1">
      <c r="A569" s="9" t="s">
        <v>996</v>
      </c>
      <c r="B569" s="246" t="s">
        <v>1051</v>
      </c>
      <c r="C569" s="167">
        <v>5</v>
      </c>
      <c r="D569" s="247">
        <v>2</v>
      </c>
      <c r="E569" s="169" t="s">
        <v>995</v>
      </c>
      <c r="F569" s="248" t="s">
        <v>982</v>
      </c>
      <c r="G569" s="249">
        <v>8653</v>
      </c>
    </row>
    <row r="570" spans="1:7" ht="22.5" customHeight="1">
      <c r="A570" s="9" t="s">
        <v>438</v>
      </c>
      <c r="B570" s="246" t="s">
        <v>1051</v>
      </c>
      <c r="C570" s="167">
        <v>5</v>
      </c>
      <c r="D570" s="247">
        <v>2</v>
      </c>
      <c r="E570" s="169" t="s">
        <v>439</v>
      </c>
      <c r="F570" s="248" t="s">
        <v>982</v>
      </c>
      <c r="G570" s="249">
        <v>8653</v>
      </c>
    </row>
    <row r="571" spans="1:7" ht="13.5" customHeight="1">
      <c r="A571" s="9" t="s">
        <v>429</v>
      </c>
      <c r="B571" s="246" t="s">
        <v>1051</v>
      </c>
      <c r="C571" s="167">
        <v>5</v>
      </c>
      <c r="D571" s="247">
        <v>2</v>
      </c>
      <c r="E571" s="169" t="s">
        <v>439</v>
      </c>
      <c r="F571" s="248">
        <v>40</v>
      </c>
      <c r="G571" s="249">
        <v>8653</v>
      </c>
    </row>
    <row r="572" spans="1:7" ht="33.75" customHeight="1">
      <c r="A572" s="9" t="s">
        <v>833</v>
      </c>
      <c r="B572" s="246" t="s">
        <v>834</v>
      </c>
      <c r="C572" s="167" t="s">
        <v>982</v>
      </c>
      <c r="D572" s="247" t="s">
        <v>982</v>
      </c>
      <c r="E572" s="169" t="s">
        <v>982</v>
      </c>
      <c r="F572" s="248" t="s">
        <v>982</v>
      </c>
      <c r="G572" s="249">
        <v>1291.5</v>
      </c>
    </row>
    <row r="573" spans="1:7" ht="13.5" customHeight="1">
      <c r="A573" s="9" t="s">
        <v>1032</v>
      </c>
      <c r="B573" s="246" t="s">
        <v>834</v>
      </c>
      <c r="C573" s="167">
        <v>5</v>
      </c>
      <c r="D573" s="247" t="s">
        <v>982</v>
      </c>
      <c r="E573" s="169" t="s">
        <v>982</v>
      </c>
      <c r="F573" s="248" t="s">
        <v>982</v>
      </c>
      <c r="G573" s="249">
        <v>1291.5</v>
      </c>
    </row>
    <row r="574" spans="1:7" ht="13.5" customHeight="1">
      <c r="A574" s="9" t="s">
        <v>1031</v>
      </c>
      <c r="B574" s="246" t="s">
        <v>834</v>
      </c>
      <c r="C574" s="167">
        <v>5</v>
      </c>
      <c r="D574" s="247">
        <v>2</v>
      </c>
      <c r="E574" s="169" t="s">
        <v>982</v>
      </c>
      <c r="F574" s="248" t="s">
        <v>982</v>
      </c>
      <c r="G574" s="249">
        <v>1291.5</v>
      </c>
    </row>
    <row r="575" spans="1:7" ht="13.5" customHeight="1">
      <c r="A575" s="9" t="s">
        <v>998</v>
      </c>
      <c r="B575" s="246" t="s">
        <v>834</v>
      </c>
      <c r="C575" s="167">
        <v>5</v>
      </c>
      <c r="D575" s="247">
        <v>2</v>
      </c>
      <c r="E575" s="169" t="s">
        <v>997</v>
      </c>
      <c r="F575" s="248" t="s">
        <v>982</v>
      </c>
      <c r="G575" s="249">
        <v>1291.5</v>
      </c>
    </row>
    <row r="576" spans="1:7" ht="13.5" customHeight="1">
      <c r="A576" s="9" t="s">
        <v>996</v>
      </c>
      <c r="B576" s="246" t="s">
        <v>834</v>
      </c>
      <c r="C576" s="167">
        <v>5</v>
      </c>
      <c r="D576" s="247">
        <v>2</v>
      </c>
      <c r="E576" s="169" t="s">
        <v>995</v>
      </c>
      <c r="F576" s="248" t="s">
        <v>982</v>
      </c>
      <c r="G576" s="249">
        <v>1291.5</v>
      </c>
    </row>
    <row r="577" spans="1:7" ht="22.5" customHeight="1">
      <c r="A577" s="9" t="s">
        <v>438</v>
      </c>
      <c r="B577" s="246" t="s">
        <v>834</v>
      </c>
      <c r="C577" s="167">
        <v>5</v>
      </c>
      <c r="D577" s="247">
        <v>2</v>
      </c>
      <c r="E577" s="169" t="s">
        <v>439</v>
      </c>
      <c r="F577" s="248" t="s">
        <v>982</v>
      </c>
      <c r="G577" s="249">
        <v>1291.5</v>
      </c>
    </row>
    <row r="578" spans="1:7" ht="13.5" customHeight="1">
      <c r="A578" s="9" t="s">
        <v>429</v>
      </c>
      <c r="B578" s="246" t="s">
        <v>834</v>
      </c>
      <c r="C578" s="167">
        <v>5</v>
      </c>
      <c r="D578" s="247">
        <v>2</v>
      </c>
      <c r="E578" s="169" t="s">
        <v>439</v>
      </c>
      <c r="F578" s="248">
        <v>40</v>
      </c>
      <c r="G578" s="249">
        <v>1291.5</v>
      </c>
    </row>
    <row r="579" spans="1:7" ht="33.75" customHeight="1">
      <c r="A579" s="9" t="s">
        <v>835</v>
      </c>
      <c r="B579" s="246" t="s">
        <v>836</v>
      </c>
      <c r="C579" s="167" t="s">
        <v>982</v>
      </c>
      <c r="D579" s="247" t="s">
        <v>982</v>
      </c>
      <c r="E579" s="169" t="s">
        <v>982</v>
      </c>
      <c r="F579" s="248" t="s">
        <v>982</v>
      </c>
      <c r="G579" s="249">
        <v>962</v>
      </c>
    </row>
    <row r="580" spans="1:7" ht="13.5" customHeight="1">
      <c r="A580" s="9" t="s">
        <v>1032</v>
      </c>
      <c r="B580" s="246" t="s">
        <v>836</v>
      </c>
      <c r="C580" s="167">
        <v>5</v>
      </c>
      <c r="D580" s="247" t="s">
        <v>982</v>
      </c>
      <c r="E580" s="169" t="s">
        <v>982</v>
      </c>
      <c r="F580" s="248" t="s">
        <v>982</v>
      </c>
      <c r="G580" s="249">
        <v>962</v>
      </c>
    </row>
    <row r="581" spans="1:7" ht="13.5" customHeight="1">
      <c r="A581" s="9" t="s">
        <v>1031</v>
      </c>
      <c r="B581" s="246" t="s">
        <v>836</v>
      </c>
      <c r="C581" s="167">
        <v>5</v>
      </c>
      <c r="D581" s="247">
        <v>2</v>
      </c>
      <c r="E581" s="169" t="s">
        <v>982</v>
      </c>
      <c r="F581" s="248" t="s">
        <v>982</v>
      </c>
      <c r="G581" s="249">
        <v>962</v>
      </c>
    </row>
    <row r="582" spans="1:7" ht="13.5" customHeight="1">
      <c r="A582" s="9" t="s">
        <v>998</v>
      </c>
      <c r="B582" s="246" t="s">
        <v>836</v>
      </c>
      <c r="C582" s="167">
        <v>5</v>
      </c>
      <c r="D582" s="247">
        <v>2</v>
      </c>
      <c r="E582" s="169" t="s">
        <v>997</v>
      </c>
      <c r="F582" s="248" t="s">
        <v>982</v>
      </c>
      <c r="G582" s="249">
        <v>962</v>
      </c>
    </row>
    <row r="583" spans="1:7" ht="13.5" customHeight="1">
      <c r="A583" s="9" t="s">
        <v>996</v>
      </c>
      <c r="B583" s="246" t="s">
        <v>836</v>
      </c>
      <c r="C583" s="167">
        <v>5</v>
      </c>
      <c r="D583" s="247">
        <v>2</v>
      </c>
      <c r="E583" s="169" t="s">
        <v>995</v>
      </c>
      <c r="F583" s="248" t="s">
        <v>982</v>
      </c>
      <c r="G583" s="249">
        <v>962</v>
      </c>
    </row>
    <row r="584" spans="1:7" ht="22.5" customHeight="1">
      <c r="A584" s="9" t="s">
        <v>438</v>
      </c>
      <c r="B584" s="246" t="s">
        <v>836</v>
      </c>
      <c r="C584" s="167">
        <v>5</v>
      </c>
      <c r="D584" s="247">
        <v>2</v>
      </c>
      <c r="E584" s="169" t="s">
        <v>439</v>
      </c>
      <c r="F584" s="248" t="s">
        <v>982</v>
      </c>
      <c r="G584" s="249">
        <v>962</v>
      </c>
    </row>
    <row r="585" spans="1:7" ht="13.5" customHeight="1">
      <c r="A585" s="9" t="s">
        <v>429</v>
      </c>
      <c r="B585" s="246" t="s">
        <v>836</v>
      </c>
      <c r="C585" s="167">
        <v>5</v>
      </c>
      <c r="D585" s="247">
        <v>2</v>
      </c>
      <c r="E585" s="169" t="s">
        <v>439</v>
      </c>
      <c r="F585" s="248">
        <v>40</v>
      </c>
      <c r="G585" s="249">
        <v>962</v>
      </c>
    </row>
    <row r="586" spans="1:7" ht="33.75" customHeight="1">
      <c r="A586" s="9" t="s">
        <v>796</v>
      </c>
      <c r="B586" s="246" t="s">
        <v>1050</v>
      </c>
      <c r="C586" s="167" t="s">
        <v>982</v>
      </c>
      <c r="D586" s="247" t="s">
        <v>982</v>
      </c>
      <c r="E586" s="169" t="s">
        <v>982</v>
      </c>
      <c r="F586" s="248" t="s">
        <v>982</v>
      </c>
      <c r="G586" s="249">
        <v>7000</v>
      </c>
    </row>
    <row r="587" spans="1:7" ht="45" customHeight="1">
      <c r="A587" s="9" t="s">
        <v>797</v>
      </c>
      <c r="B587" s="246" t="s">
        <v>1049</v>
      </c>
      <c r="C587" s="167" t="s">
        <v>982</v>
      </c>
      <c r="D587" s="247" t="s">
        <v>982</v>
      </c>
      <c r="E587" s="169" t="s">
        <v>982</v>
      </c>
      <c r="F587" s="248" t="s">
        <v>982</v>
      </c>
      <c r="G587" s="249">
        <v>578.65</v>
      </c>
    </row>
    <row r="588" spans="1:7" ht="13.5" customHeight="1">
      <c r="A588" s="9" t="s">
        <v>1004</v>
      </c>
      <c r="B588" s="246" t="s">
        <v>1049</v>
      </c>
      <c r="C588" s="167">
        <v>4</v>
      </c>
      <c r="D588" s="247" t="s">
        <v>982</v>
      </c>
      <c r="E588" s="169" t="s">
        <v>982</v>
      </c>
      <c r="F588" s="248" t="s">
        <v>982</v>
      </c>
      <c r="G588" s="249">
        <v>578.65</v>
      </c>
    </row>
    <row r="589" spans="1:7" ht="13.5" customHeight="1">
      <c r="A589" s="9" t="s">
        <v>1012</v>
      </c>
      <c r="B589" s="246" t="s">
        <v>1049</v>
      </c>
      <c r="C589" s="167">
        <v>4</v>
      </c>
      <c r="D589" s="247">
        <v>12</v>
      </c>
      <c r="E589" s="169" t="s">
        <v>982</v>
      </c>
      <c r="F589" s="248" t="s">
        <v>982</v>
      </c>
      <c r="G589" s="249">
        <v>578.65</v>
      </c>
    </row>
    <row r="590" spans="1:7" ht="13.5" customHeight="1">
      <c r="A590" s="9" t="s">
        <v>1002</v>
      </c>
      <c r="B590" s="246" t="s">
        <v>1049</v>
      </c>
      <c r="C590" s="167">
        <v>4</v>
      </c>
      <c r="D590" s="247">
        <v>12</v>
      </c>
      <c r="E590" s="169" t="s">
        <v>1001</v>
      </c>
      <c r="F590" s="248" t="s">
        <v>982</v>
      </c>
      <c r="G590" s="249">
        <v>578.65</v>
      </c>
    </row>
    <row r="591" spans="1:7" ht="13.5" customHeight="1">
      <c r="A591" s="9" t="s">
        <v>1000</v>
      </c>
      <c r="B591" s="246" t="s">
        <v>1049</v>
      </c>
      <c r="C591" s="167">
        <v>4</v>
      </c>
      <c r="D591" s="247">
        <v>12</v>
      </c>
      <c r="E591" s="169" t="s">
        <v>999</v>
      </c>
      <c r="F591" s="248" t="s">
        <v>982</v>
      </c>
      <c r="G591" s="249">
        <v>578.65</v>
      </c>
    </row>
    <row r="592" spans="1:7" ht="13.5" customHeight="1">
      <c r="A592" s="9" t="s">
        <v>423</v>
      </c>
      <c r="B592" s="246" t="s">
        <v>1049</v>
      </c>
      <c r="C592" s="167">
        <v>4</v>
      </c>
      <c r="D592" s="247">
        <v>12</v>
      </c>
      <c r="E592" s="169" t="s">
        <v>424</v>
      </c>
      <c r="F592" s="248" t="s">
        <v>982</v>
      </c>
      <c r="G592" s="249">
        <v>578.65</v>
      </c>
    </row>
    <row r="593" spans="1:7" ht="13.5" customHeight="1">
      <c r="A593" s="9" t="s">
        <v>429</v>
      </c>
      <c r="B593" s="246" t="s">
        <v>1049</v>
      </c>
      <c r="C593" s="167">
        <v>4</v>
      </c>
      <c r="D593" s="247">
        <v>12</v>
      </c>
      <c r="E593" s="169" t="s">
        <v>424</v>
      </c>
      <c r="F593" s="248">
        <v>40</v>
      </c>
      <c r="G593" s="249">
        <v>578.65</v>
      </c>
    </row>
    <row r="594" spans="1:7" ht="33.75" customHeight="1">
      <c r="A594" s="9" t="s">
        <v>798</v>
      </c>
      <c r="B594" s="246" t="s">
        <v>799</v>
      </c>
      <c r="C594" s="167" t="s">
        <v>982</v>
      </c>
      <c r="D594" s="247" t="s">
        <v>982</v>
      </c>
      <c r="E594" s="169" t="s">
        <v>982</v>
      </c>
      <c r="F594" s="248" t="s">
        <v>982</v>
      </c>
      <c r="G594" s="249">
        <v>6415.35</v>
      </c>
    </row>
    <row r="595" spans="1:7" ht="13.5" customHeight="1">
      <c r="A595" s="9" t="s">
        <v>1004</v>
      </c>
      <c r="B595" s="246" t="s">
        <v>799</v>
      </c>
      <c r="C595" s="167">
        <v>4</v>
      </c>
      <c r="D595" s="247" t="s">
        <v>982</v>
      </c>
      <c r="E595" s="169" t="s">
        <v>982</v>
      </c>
      <c r="F595" s="248" t="s">
        <v>982</v>
      </c>
      <c r="G595" s="249">
        <v>6415.35</v>
      </c>
    </row>
    <row r="596" spans="1:7" ht="13.5" customHeight="1">
      <c r="A596" s="9" t="s">
        <v>1012</v>
      </c>
      <c r="B596" s="246" t="s">
        <v>799</v>
      </c>
      <c r="C596" s="167">
        <v>4</v>
      </c>
      <c r="D596" s="247">
        <v>12</v>
      </c>
      <c r="E596" s="169" t="s">
        <v>982</v>
      </c>
      <c r="F596" s="248" t="s">
        <v>982</v>
      </c>
      <c r="G596" s="249">
        <v>6415.35</v>
      </c>
    </row>
    <row r="597" spans="1:7" ht="13.5" customHeight="1">
      <c r="A597" s="9" t="s">
        <v>1002</v>
      </c>
      <c r="B597" s="246" t="s">
        <v>799</v>
      </c>
      <c r="C597" s="167">
        <v>4</v>
      </c>
      <c r="D597" s="247">
        <v>12</v>
      </c>
      <c r="E597" s="169" t="s">
        <v>1001</v>
      </c>
      <c r="F597" s="248" t="s">
        <v>982</v>
      </c>
      <c r="G597" s="249">
        <v>6415.35</v>
      </c>
    </row>
    <row r="598" spans="1:7" ht="13.5" customHeight="1">
      <c r="A598" s="9" t="s">
        <v>1000</v>
      </c>
      <c r="B598" s="246" t="s">
        <v>799</v>
      </c>
      <c r="C598" s="167">
        <v>4</v>
      </c>
      <c r="D598" s="247">
        <v>12</v>
      </c>
      <c r="E598" s="169" t="s">
        <v>999</v>
      </c>
      <c r="F598" s="248" t="s">
        <v>982</v>
      </c>
      <c r="G598" s="249">
        <v>6415.35</v>
      </c>
    </row>
    <row r="599" spans="1:7" ht="13.5" customHeight="1">
      <c r="A599" s="9" t="s">
        <v>423</v>
      </c>
      <c r="B599" s="246" t="s">
        <v>799</v>
      </c>
      <c r="C599" s="167">
        <v>4</v>
      </c>
      <c r="D599" s="247">
        <v>12</v>
      </c>
      <c r="E599" s="169" t="s">
        <v>424</v>
      </c>
      <c r="F599" s="248" t="s">
        <v>982</v>
      </c>
      <c r="G599" s="249">
        <v>6415.35</v>
      </c>
    </row>
    <row r="600" spans="1:7" ht="13.5" customHeight="1">
      <c r="A600" s="9" t="s">
        <v>429</v>
      </c>
      <c r="B600" s="246" t="s">
        <v>799</v>
      </c>
      <c r="C600" s="167">
        <v>4</v>
      </c>
      <c r="D600" s="247">
        <v>12</v>
      </c>
      <c r="E600" s="169" t="s">
        <v>424</v>
      </c>
      <c r="F600" s="248">
        <v>40</v>
      </c>
      <c r="G600" s="249">
        <v>6415.35</v>
      </c>
    </row>
    <row r="601" spans="1:7" ht="33.75" customHeight="1">
      <c r="A601" s="9" t="s">
        <v>800</v>
      </c>
      <c r="B601" s="246" t="s">
        <v>801</v>
      </c>
      <c r="C601" s="167" t="s">
        <v>982</v>
      </c>
      <c r="D601" s="247" t="s">
        <v>982</v>
      </c>
      <c r="E601" s="169" t="s">
        <v>982</v>
      </c>
      <c r="F601" s="248" t="s">
        <v>982</v>
      </c>
      <c r="G601" s="249">
        <v>6</v>
      </c>
    </row>
    <row r="602" spans="1:7" ht="13.5" customHeight="1">
      <c r="A602" s="9" t="s">
        <v>1004</v>
      </c>
      <c r="B602" s="246" t="s">
        <v>801</v>
      </c>
      <c r="C602" s="167">
        <v>4</v>
      </c>
      <c r="D602" s="247" t="s">
        <v>982</v>
      </c>
      <c r="E602" s="169" t="s">
        <v>982</v>
      </c>
      <c r="F602" s="248" t="s">
        <v>982</v>
      </c>
      <c r="G602" s="249">
        <v>6</v>
      </c>
    </row>
    <row r="603" spans="1:7" ht="13.5" customHeight="1">
      <c r="A603" s="9" t="s">
        <v>1012</v>
      </c>
      <c r="B603" s="246" t="s">
        <v>801</v>
      </c>
      <c r="C603" s="167">
        <v>4</v>
      </c>
      <c r="D603" s="247">
        <v>12</v>
      </c>
      <c r="E603" s="169" t="s">
        <v>982</v>
      </c>
      <c r="F603" s="248" t="s">
        <v>982</v>
      </c>
      <c r="G603" s="249">
        <v>6</v>
      </c>
    </row>
    <row r="604" spans="1:7" ht="13.5" customHeight="1">
      <c r="A604" s="9" t="s">
        <v>1002</v>
      </c>
      <c r="B604" s="246" t="s">
        <v>801</v>
      </c>
      <c r="C604" s="167">
        <v>4</v>
      </c>
      <c r="D604" s="247">
        <v>12</v>
      </c>
      <c r="E604" s="169" t="s">
        <v>1001</v>
      </c>
      <c r="F604" s="248" t="s">
        <v>982</v>
      </c>
      <c r="G604" s="249">
        <v>6</v>
      </c>
    </row>
    <row r="605" spans="1:7" ht="13.5" customHeight="1">
      <c r="A605" s="9" t="s">
        <v>1000</v>
      </c>
      <c r="B605" s="246" t="s">
        <v>801</v>
      </c>
      <c r="C605" s="167">
        <v>4</v>
      </c>
      <c r="D605" s="247">
        <v>12</v>
      </c>
      <c r="E605" s="169" t="s">
        <v>999</v>
      </c>
      <c r="F605" s="248" t="s">
        <v>982</v>
      </c>
      <c r="G605" s="249">
        <v>6</v>
      </c>
    </row>
    <row r="606" spans="1:7" ht="13.5" customHeight="1">
      <c r="A606" s="9" t="s">
        <v>423</v>
      </c>
      <c r="B606" s="246" t="s">
        <v>801</v>
      </c>
      <c r="C606" s="167">
        <v>4</v>
      </c>
      <c r="D606" s="247">
        <v>12</v>
      </c>
      <c r="E606" s="169" t="s">
        <v>424</v>
      </c>
      <c r="F606" s="248" t="s">
        <v>982</v>
      </c>
      <c r="G606" s="249">
        <v>6</v>
      </c>
    </row>
    <row r="607" spans="1:7" ht="13.5" customHeight="1">
      <c r="A607" s="9" t="s">
        <v>429</v>
      </c>
      <c r="B607" s="246" t="s">
        <v>801</v>
      </c>
      <c r="C607" s="167">
        <v>4</v>
      </c>
      <c r="D607" s="247">
        <v>12</v>
      </c>
      <c r="E607" s="169" t="s">
        <v>424</v>
      </c>
      <c r="F607" s="248">
        <v>40</v>
      </c>
      <c r="G607" s="249">
        <v>6</v>
      </c>
    </row>
    <row r="608" spans="1:7" ht="33.75" customHeight="1">
      <c r="A608" s="9" t="s">
        <v>855</v>
      </c>
      <c r="B608" s="246" t="s">
        <v>1048</v>
      </c>
      <c r="C608" s="167" t="s">
        <v>982</v>
      </c>
      <c r="D608" s="247" t="s">
        <v>982</v>
      </c>
      <c r="E608" s="169" t="s">
        <v>982</v>
      </c>
      <c r="F608" s="248" t="s">
        <v>982</v>
      </c>
      <c r="G608" s="249">
        <v>1751.63</v>
      </c>
    </row>
    <row r="609" spans="1:7" ht="56.25" customHeight="1">
      <c r="A609" s="9" t="s">
        <v>957</v>
      </c>
      <c r="B609" s="246" t="s">
        <v>1041</v>
      </c>
      <c r="C609" s="167" t="s">
        <v>982</v>
      </c>
      <c r="D609" s="247" t="s">
        <v>982</v>
      </c>
      <c r="E609" s="169" t="s">
        <v>982</v>
      </c>
      <c r="F609" s="248" t="s">
        <v>982</v>
      </c>
      <c r="G609" s="249">
        <v>1644.4</v>
      </c>
    </row>
    <row r="610" spans="1:7" ht="13.5" customHeight="1">
      <c r="A610" s="9" t="s">
        <v>1047</v>
      </c>
      <c r="B610" s="246" t="s">
        <v>1041</v>
      </c>
      <c r="C610" s="167">
        <v>10</v>
      </c>
      <c r="D610" s="247" t="s">
        <v>982</v>
      </c>
      <c r="E610" s="169" t="s">
        <v>982</v>
      </c>
      <c r="F610" s="248" t="s">
        <v>982</v>
      </c>
      <c r="G610" s="249">
        <v>1644.4</v>
      </c>
    </row>
    <row r="611" spans="1:7" ht="13.5" customHeight="1">
      <c r="A611" s="9" t="s">
        <v>1046</v>
      </c>
      <c r="B611" s="246" t="s">
        <v>1041</v>
      </c>
      <c r="C611" s="167">
        <v>10</v>
      </c>
      <c r="D611" s="247">
        <v>3</v>
      </c>
      <c r="E611" s="169" t="s">
        <v>982</v>
      </c>
      <c r="F611" s="248" t="s">
        <v>982</v>
      </c>
      <c r="G611" s="249">
        <v>1644.4</v>
      </c>
    </row>
    <row r="612" spans="1:7" ht="13.5" customHeight="1">
      <c r="A612" s="9" t="s">
        <v>1045</v>
      </c>
      <c r="B612" s="246" t="s">
        <v>1041</v>
      </c>
      <c r="C612" s="167">
        <v>10</v>
      </c>
      <c r="D612" s="247">
        <v>3</v>
      </c>
      <c r="E612" s="169" t="s">
        <v>1044</v>
      </c>
      <c r="F612" s="248" t="s">
        <v>982</v>
      </c>
      <c r="G612" s="249">
        <v>1644.4</v>
      </c>
    </row>
    <row r="613" spans="1:7" ht="13.5" customHeight="1">
      <c r="A613" s="9" t="s">
        <v>1043</v>
      </c>
      <c r="B613" s="246" t="s">
        <v>1041</v>
      </c>
      <c r="C613" s="167">
        <v>10</v>
      </c>
      <c r="D613" s="247">
        <v>3</v>
      </c>
      <c r="E613" s="169" t="s">
        <v>1042</v>
      </c>
      <c r="F613" s="248" t="s">
        <v>982</v>
      </c>
      <c r="G613" s="249">
        <v>1644.4</v>
      </c>
    </row>
    <row r="614" spans="1:7" ht="13.5" customHeight="1">
      <c r="A614" s="9" t="s">
        <v>459</v>
      </c>
      <c r="B614" s="246" t="s">
        <v>1041</v>
      </c>
      <c r="C614" s="167">
        <v>10</v>
      </c>
      <c r="D614" s="247">
        <v>3</v>
      </c>
      <c r="E614" s="169" t="s">
        <v>460</v>
      </c>
      <c r="F614" s="248" t="s">
        <v>982</v>
      </c>
      <c r="G614" s="249">
        <v>1644.4</v>
      </c>
    </row>
    <row r="615" spans="1:7" ht="13.5" customHeight="1">
      <c r="A615" s="9" t="s">
        <v>456</v>
      </c>
      <c r="B615" s="246" t="s">
        <v>1041</v>
      </c>
      <c r="C615" s="167">
        <v>10</v>
      </c>
      <c r="D615" s="247">
        <v>3</v>
      </c>
      <c r="E615" s="169" t="s">
        <v>460</v>
      </c>
      <c r="F615" s="248">
        <v>70</v>
      </c>
      <c r="G615" s="249">
        <v>1644.4</v>
      </c>
    </row>
    <row r="616" spans="1:7" ht="78.75" customHeight="1">
      <c r="A616" s="9" t="s">
        <v>856</v>
      </c>
      <c r="B616" s="246" t="s">
        <v>857</v>
      </c>
      <c r="C616" s="167" t="s">
        <v>982</v>
      </c>
      <c r="D616" s="247" t="s">
        <v>982</v>
      </c>
      <c r="E616" s="169" t="s">
        <v>982</v>
      </c>
      <c r="F616" s="248" t="s">
        <v>982</v>
      </c>
      <c r="G616" s="249">
        <v>10.5</v>
      </c>
    </row>
    <row r="617" spans="1:7" ht="13.5" customHeight="1">
      <c r="A617" s="9" t="s">
        <v>1032</v>
      </c>
      <c r="B617" s="246" t="s">
        <v>857</v>
      </c>
      <c r="C617" s="167">
        <v>5</v>
      </c>
      <c r="D617" s="247" t="s">
        <v>982</v>
      </c>
      <c r="E617" s="169" t="s">
        <v>982</v>
      </c>
      <c r="F617" s="248" t="s">
        <v>982</v>
      </c>
      <c r="G617" s="249">
        <v>10.5</v>
      </c>
    </row>
    <row r="618" spans="1:7" ht="13.5" customHeight="1">
      <c r="A618" s="9" t="s">
        <v>1142</v>
      </c>
      <c r="B618" s="246" t="s">
        <v>857</v>
      </c>
      <c r="C618" s="167">
        <v>5</v>
      </c>
      <c r="D618" s="247">
        <v>5</v>
      </c>
      <c r="E618" s="169" t="s">
        <v>982</v>
      </c>
      <c r="F618" s="248" t="s">
        <v>982</v>
      </c>
      <c r="G618" s="249">
        <v>10.5</v>
      </c>
    </row>
    <row r="619" spans="1:7" ht="13.5" customHeight="1">
      <c r="A619" s="9" t="s">
        <v>1002</v>
      </c>
      <c r="B619" s="246" t="s">
        <v>857</v>
      </c>
      <c r="C619" s="167">
        <v>5</v>
      </c>
      <c r="D619" s="247">
        <v>5</v>
      </c>
      <c r="E619" s="169" t="s">
        <v>1001</v>
      </c>
      <c r="F619" s="248" t="s">
        <v>982</v>
      </c>
      <c r="G619" s="249">
        <v>10.5</v>
      </c>
    </row>
    <row r="620" spans="1:7" ht="13.5" customHeight="1">
      <c r="A620" s="9" t="s">
        <v>1000</v>
      </c>
      <c r="B620" s="246" t="s">
        <v>857</v>
      </c>
      <c r="C620" s="167">
        <v>5</v>
      </c>
      <c r="D620" s="247">
        <v>5</v>
      </c>
      <c r="E620" s="169" t="s">
        <v>999</v>
      </c>
      <c r="F620" s="248" t="s">
        <v>982</v>
      </c>
      <c r="G620" s="249">
        <v>10.5</v>
      </c>
    </row>
    <row r="621" spans="1:7" ht="13.5" customHeight="1">
      <c r="A621" s="9" t="s">
        <v>423</v>
      </c>
      <c r="B621" s="246" t="s">
        <v>857</v>
      </c>
      <c r="C621" s="167">
        <v>5</v>
      </c>
      <c r="D621" s="247">
        <v>5</v>
      </c>
      <c r="E621" s="169" t="s">
        <v>424</v>
      </c>
      <c r="F621" s="248" t="s">
        <v>982</v>
      </c>
      <c r="G621" s="249">
        <v>10.5</v>
      </c>
    </row>
    <row r="622" spans="1:7" ht="13.5" customHeight="1">
      <c r="A622" s="9" t="s">
        <v>456</v>
      </c>
      <c r="B622" s="246" t="s">
        <v>857</v>
      </c>
      <c r="C622" s="167">
        <v>5</v>
      </c>
      <c r="D622" s="247">
        <v>5</v>
      </c>
      <c r="E622" s="169" t="s">
        <v>424</v>
      </c>
      <c r="F622" s="248">
        <v>70</v>
      </c>
      <c r="G622" s="249">
        <v>10.5</v>
      </c>
    </row>
    <row r="623" spans="1:7" ht="33.75" customHeight="1">
      <c r="A623" s="9" t="s">
        <v>958</v>
      </c>
      <c r="B623" s="246" t="s">
        <v>959</v>
      </c>
      <c r="C623" s="167" t="s">
        <v>982</v>
      </c>
      <c r="D623" s="247" t="s">
        <v>982</v>
      </c>
      <c r="E623" s="169" t="s">
        <v>982</v>
      </c>
      <c r="F623" s="248" t="s">
        <v>982</v>
      </c>
      <c r="G623" s="249">
        <v>96.73</v>
      </c>
    </row>
    <row r="624" spans="1:7" ht="13.5" customHeight="1">
      <c r="A624" s="9" t="s">
        <v>1047</v>
      </c>
      <c r="B624" s="246" t="s">
        <v>959</v>
      </c>
      <c r="C624" s="167">
        <v>10</v>
      </c>
      <c r="D624" s="247" t="s">
        <v>982</v>
      </c>
      <c r="E624" s="169" t="s">
        <v>982</v>
      </c>
      <c r="F624" s="248" t="s">
        <v>982</v>
      </c>
      <c r="G624" s="249">
        <v>96.73</v>
      </c>
    </row>
    <row r="625" spans="1:7" ht="13.5" customHeight="1">
      <c r="A625" s="9" t="s">
        <v>1046</v>
      </c>
      <c r="B625" s="246" t="s">
        <v>959</v>
      </c>
      <c r="C625" s="167">
        <v>10</v>
      </c>
      <c r="D625" s="247">
        <v>3</v>
      </c>
      <c r="E625" s="169" t="s">
        <v>982</v>
      </c>
      <c r="F625" s="248" t="s">
        <v>982</v>
      </c>
      <c r="G625" s="249">
        <v>96.73</v>
      </c>
    </row>
    <row r="626" spans="1:7" ht="13.5" customHeight="1">
      <c r="A626" s="9" t="s">
        <v>1045</v>
      </c>
      <c r="B626" s="246" t="s">
        <v>959</v>
      </c>
      <c r="C626" s="167">
        <v>10</v>
      </c>
      <c r="D626" s="247">
        <v>3</v>
      </c>
      <c r="E626" s="169" t="s">
        <v>1044</v>
      </c>
      <c r="F626" s="248" t="s">
        <v>982</v>
      </c>
      <c r="G626" s="249">
        <v>96.73</v>
      </c>
    </row>
    <row r="627" spans="1:7" ht="13.5" customHeight="1">
      <c r="A627" s="9" t="s">
        <v>1043</v>
      </c>
      <c r="B627" s="246" t="s">
        <v>959</v>
      </c>
      <c r="C627" s="167">
        <v>10</v>
      </c>
      <c r="D627" s="247">
        <v>3</v>
      </c>
      <c r="E627" s="169" t="s">
        <v>1042</v>
      </c>
      <c r="F627" s="248" t="s">
        <v>982</v>
      </c>
      <c r="G627" s="249">
        <v>96.73</v>
      </c>
    </row>
    <row r="628" spans="1:7" ht="13.5" customHeight="1">
      <c r="A628" s="9" t="s">
        <v>459</v>
      </c>
      <c r="B628" s="246" t="s">
        <v>959</v>
      </c>
      <c r="C628" s="167">
        <v>10</v>
      </c>
      <c r="D628" s="247">
        <v>3</v>
      </c>
      <c r="E628" s="169" t="s">
        <v>460</v>
      </c>
      <c r="F628" s="248" t="s">
        <v>982</v>
      </c>
      <c r="G628" s="249">
        <v>96.73</v>
      </c>
    </row>
    <row r="629" spans="1:7" ht="13.5" customHeight="1">
      <c r="A629" s="9" t="s">
        <v>456</v>
      </c>
      <c r="B629" s="246" t="s">
        <v>959</v>
      </c>
      <c r="C629" s="167">
        <v>10</v>
      </c>
      <c r="D629" s="247">
        <v>3</v>
      </c>
      <c r="E629" s="169" t="s">
        <v>460</v>
      </c>
      <c r="F629" s="248">
        <v>70</v>
      </c>
      <c r="G629" s="249">
        <v>96.73</v>
      </c>
    </row>
    <row r="630" spans="1:7" ht="24" customHeight="1">
      <c r="A630" s="10" t="s">
        <v>1332</v>
      </c>
      <c r="B630" s="250" t="s">
        <v>1040</v>
      </c>
      <c r="C630" s="170" t="s">
        <v>982</v>
      </c>
      <c r="D630" s="251" t="s">
        <v>982</v>
      </c>
      <c r="E630" s="172" t="s">
        <v>982</v>
      </c>
      <c r="F630" s="252" t="s">
        <v>982</v>
      </c>
      <c r="G630" s="253">
        <v>283034.40000000002</v>
      </c>
    </row>
    <row r="631" spans="1:7" ht="45" customHeight="1">
      <c r="A631" s="9" t="s">
        <v>837</v>
      </c>
      <c r="B631" s="246" t="s">
        <v>1039</v>
      </c>
      <c r="C631" s="167" t="s">
        <v>982</v>
      </c>
      <c r="D631" s="247" t="s">
        <v>982</v>
      </c>
      <c r="E631" s="169" t="s">
        <v>982</v>
      </c>
      <c r="F631" s="248" t="s">
        <v>982</v>
      </c>
      <c r="G631" s="249">
        <v>44297.3</v>
      </c>
    </row>
    <row r="632" spans="1:7" ht="56.25" customHeight="1">
      <c r="A632" s="9" t="s">
        <v>838</v>
      </c>
      <c r="B632" s="246" t="s">
        <v>1038</v>
      </c>
      <c r="C632" s="167" t="s">
        <v>982</v>
      </c>
      <c r="D632" s="247" t="s">
        <v>982</v>
      </c>
      <c r="E632" s="169" t="s">
        <v>982</v>
      </c>
      <c r="F632" s="248" t="s">
        <v>982</v>
      </c>
      <c r="G632" s="249">
        <v>141.5</v>
      </c>
    </row>
    <row r="633" spans="1:7" ht="13.5" customHeight="1">
      <c r="A633" s="9" t="s">
        <v>1032</v>
      </c>
      <c r="B633" s="246" t="s">
        <v>1038</v>
      </c>
      <c r="C633" s="167">
        <v>5</v>
      </c>
      <c r="D633" s="247" t="s">
        <v>982</v>
      </c>
      <c r="E633" s="169" t="s">
        <v>982</v>
      </c>
      <c r="F633" s="248" t="s">
        <v>982</v>
      </c>
      <c r="G633" s="249">
        <v>141.5</v>
      </c>
    </row>
    <row r="634" spans="1:7" ht="13.5" customHeight="1">
      <c r="A634" s="9" t="s">
        <v>1031</v>
      </c>
      <c r="B634" s="246" t="s">
        <v>1038</v>
      </c>
      <c r="C634" s="167">
        <v>5</v>
      </c>
      <c r="D634" s="247">
        <v>2</v>
      </c>
      <c r="E634" s="169" t="s">
        <v>982</v>
      </c>
      <c r="F634" s="248" t="s">
        <v>982</v>
      </c>
      <c r="G634" s="249">
        <v>141.5</v>
      </c>
    </row>
    <row r="635" spans="1:7" ht="13.5" customHeight="1">
      <c r="A635" s="9" t="s">
        <v>1018</v>
      </c>
      <c r="B635" s="246" t="s">
        <v>1038</v>
      </c>
      <c r="C635" s="167">
        <v>5</v>
      </c>
      <c r="D635" s="247">
        <v>2</v>
      </c>
      <c r="E635" s="169" t="s">
        <v>1017</v>
      </c>
      <c r="F635" s="248" t="s">
        <v>982</v>
      </c>
      <c r="G635" s="249">
        <v>141.5</v>
      </c>
    </row>
    <row r="636" spans="1:7" ht="22.5" customHeight="1">
      <c r="A636" s="9" t="s">
        <v>1016</v>
      </c>
      <c r="B636" s="246" t="s">
        <v>1038</v>
      </c>
      <c r="C636" s="167">
        <v>5</v>
      </c>
      <c r="D636" s="247">
        <v>2</v>
      </c>
      <c r="E636" s="169" t="s">
        <v>1014</v>
      </c>
      <c r="F636" s="248" t="s">
        <v>982</v>
      </c>
      <c r="G636" s="249">
        <v>141.5</v>
      </c>
    </row>
    <row r="637" spans="1:7" ht="22.5" customHeight="1">
      <c r="A637" s="9" t="s">
        <v>1016</v>
      </c>
      <c r="B637" s="246" t="s">
        <v>1038</v>
      </c>
      <c r="C637" s="167">
        <v>5</v>
      </c>
      <c r="D637" s="247">
        <v>2</v>
      </c>
      <c r="E637" s="169" t="s">
        <v>1014</v>
      </c>
      <c r="F637" s="248" t="s">
        <v>982</v>
      </c>
      <c r="G637" s="249">
        <v>141.5</v>
      </c>
    </row>
    <row r="638" spans="1:7" ht="13.5" customHeight="1">
      <c r="A638" s="9" t="s">
        <v>429</v>
      </c>
      <c r="B638" s="246" t="s">
        <v>1038</v>
      </c>
      <c r="C638" s="167">
        <v>5</v>
      </c>
      <c r="D638" s="247">
        <v>2</v>
      </c>
      <c r="E638" s="169" t="s">
        <v>1014</v>
      </c>
      <c r="F638" s="248">
        <v>40</v>
      </c>
      <c r="G638" s="249">
        <v>141.5</v>
      </c>
    </row>
    <row r="639" spans="1:7" ht="56.25" customHeight="1">
      <c r="A639" s="9" t="s">
        <v>839</v>
      </c>
      <c r="B639" s="246" t="s">
        <v>1037</v>
      </c>
      <c r="C639" s="167" t="s">
        <v>982</v>
      </c>
      <c r="D639" s="247" t="s">
        <v>982</v>
      </c>
      <c r="E639" s="169" t="s">
        <v>982</v>
      </c>
      <c r="F639" s="248" t="s">
        <v>982</v>
      </c>
      <c r="G639" s="249">
        <v>32308.55</v>
      </c>
    </row>
    <row r="640" spans="1:7" ht="13.5" customHeight="1">
      <c r="A640" s="9" t="s">
        <v>1032</v>
      </c>
      <c r="B640" s="246" t="s">
        <v>1037</v>
      </c>
      <c r="C640" s="167">
        <v>5</v>
      </c>
      <c r="D640" s="247" t="s">
        <v>982</v>
      </c>
      <c r="E640" s="169" t="s">
        <v>982</v>
      </c>
      <c r="F640" s="248" t="s">
        <v>982</v>
      </c>
      <c r="G640" s="249">
        <v>32308.55</v>
      </c>
    </row>
    <row r="641" spans="1:7" ht="13.5" customHeight="1">
      <c r="A641" s="9" t="s">
        <v>1031</v>
      </c>
      <c r="B641" s="246" t="s">
        <v>1037</v>
      </c>
      <c r="C641" s="167">
        <v>5</v>
      </c>
      <c r="D641" s="247">
        <v>2</v>
      </c>
      <c r="E641" s="169" t="s">
        <v>982</v>
      </c>
      <c r="F641" s="248" t="s">
        <v>982</v>
      </c>
      <c r="G641" s="249">
        <v>32308.55</v>
      </c>
    </row>
    <row r="642" spans="1:7" ht="13.5" customHeight="1">
      <c r="A642" s="9" t="s">
        <v>1018</v>
      </c>
      <c r="B642" s="246" t="s">
        <v>1037</v>
      </c>
      <c r="C642" s="167">
        <v>5</v>
      </c>
      <c r="D642" s="247">
        <v>2</v>
      </c>
      <c r="E642" s="169" t="s">
        <v>1017</v>
      </c>
      <c r="F642" s="248" t="s">
        <v>982</v>
      </c>
      <c r="G642" s="249">
        <v>32308.55</v>
      </c>
    </row>
    <row r="643" spans="1:7" ht="22.5" customHeight="1">
      <c r="A643" s="9" t="s">
        <v>1016</v>
      </c>
      <c r="B643" s="246" t="s">
        <v>1037</v>
      </c>
      <c r="C643" s="167">
        <v>5</v>
      </c>
      <c r="D643" s="247">
        <v>2</v>
      </c>
      <c r="E643" s="169" t="s">
        <v>1014</v>
      </c>
      <c r="F643" s="248" t="s">
        <v>982</v>
      </c>
      <c r="G643" s="249">
        <v>32308.55</v>
      </c>
    </row>
    <row r="644" spans="1:7" ht="22.5" customHeight="1">
      <c r="A644" s="9" t="s">
        <v>1016</v>
      </c>
      <c r="B644" s="246" t="s">
        <v>1037</v>
      </c>
      <c r="C644" s="167">
        <v>5</v>
      </c>
      <c r="D644" s="247">
        <v>2</v>
      </c>
      <c r="E644" s="169" t="s">
        <v>1014</v>
      </c>
      <c r="F644" s="248" t="s">
        <v>982</v>
      </c>
      <c r="G644" s="249">
        <v>32308.55</v>
      </c>
    </row>
    <row r="645" spans="1:7" ht="13.5" customHeight="1">
      <c r="A645" s="9" t="s">
        <v>429</v>
      </c>
      <c r="B645" s="246" t="s">
        <v>1037</v>
      </c>
      <c r="C645" s="167">
        <v>5</v>
      </c>
      <c r="D645" s="247">
        <v>2</v>
      </c>
      <c r="E645" s="169" t="s">
        <v>1014</v>
      </c>
      <c r="F645" s="248">
        <v>40</v>
      </c>
      <c r="G645" s="249">
        <v>32308.55</v>
      </c>
    </row>
    <row r="646" spans="1:7" ht="45" customHeight="1">
      <c r="A646" s="9" t="s">
        <v>840</v>
      </c>
      <c r="B646" s="246" t="s">
        <v>841</v>
      </c>
      <c r="C646" s="167" t="s">
        <v>982</v>
      </c>
      <c r="D646" s="247" t="s">
        <v>982</v>
      </c>
      <c r="E646" s="169" t="s">
        <v>982</v>
      </c>
      <c r="F646" s="248" t="s">
        <v>982</v>
      </c>
      <c r="G646" s="249">
        <v>11509.8</v>
      </c>
    </row>
    <row r="647" spans="1:7" ht="13.5" customHeight="1">
      <c r="A647" s="9" t="s">
        <v>1032</v>
      </c>
      <c r="B647" s="246" t="s">
        <v>841</v>
      </c>
      <c r="C647" s="167">
        <v>5</v>
      </c>
      <c r="D647" s="247" t="s">
        <v>982</v>
      </c>
      <c r="E647" s="169" t="s">
        <v>982</v>
      </c>
      <c r="F647" s="248" t="s">
        <v>982</v>
      </c>
      <c r="G647" s="249">
        <v>11509.8</v>
      </c>
    </row>
    <row r="648" spans="1:7" ht="13.5" customHeight="1">
      <c r="A648" s="9" t="s">
        <v>1031</v>
      </c>
      <c r="B648" s="246" t="s">
        <v>841</v>
      </c>
      <c r="C648" s="167">
        <v>5</v>
      </c>
      <c r="D648" s="247">
        <v>2</v>
      </c>
      <c r="E648" s="169" t="s">
        <v>982</v>
      </c>
      <c r="F648" s="248" t="s">
        <v>982</v>
      </c>
      <c r="G648" s="249">
        <v>11509.8</v>
      </c>
    </row>
    <row r="649" spans="1:7" ht="13.5" customHeight="1">
      <c r="A649" s="9" t="s">
        <v>1018</v>
      </c>
      <c r="B649" s="246" t="s">
        <v>841</v>
      </c>
      <c r="C649" s="167">
        <v>5</v>
      </c>
      <c r="D649" s="247">
        <v>2</v>
      </c>
      <c r="E649" s="169" t="s">
        <v>1017</v>
      </c>
      <c r="F649" s="248" t="s">
        <v>982</v>
      </c>
      <c r="G649" s="249">
        <v>11509.8</v>
      </c>
    </row>
    <row r="650" spans="1:7" ht="22.5" customHeight="1">
      <c r="A650" s="9" t="s">
        <v>1016</v>
      </c>
      <c r="B650" s="246" t="s">
        <v>841</v>
      </c>
      <c r="C650" s="167">
        <v>5</v>
      </c>
      <c r="D650" s="247">
        <v>2</v>
      </c>
      <c r="E650" s="169" t="s">
        <v>1014</v>
      </c>
      <c r="F650" s="248" t="s">
        <v>982</v>
      </c>
      <c r="G650" s="249">
        <v>11509.8</v>
      </c>
    </row>
    <row r="651" spans="1:7" ht="22.5" customHeight="1">
      <c r="A651" s="9" t="s">
        <v>1016</v>
      </c>
      <c r="B651" s="246" t="s">
        <v>841</v>
      </c>
      <c r="C651" s="167">
        <v>5</v>
      </c>
      <c r="D651" s="247">
        <v>2</v>
      </c>
      <c r="E651" s="169" t="s">
        <v>1014</v>
      </c>
      <c r="F651" s="248" t="s">
        <v>982</v>
      </c>
      <c r="G651" s="249">
        <v>11509.8</v>
      </c>
    </row>
    <row r="652" spans="1:7" ht="13.5" customHeight="1">
      <c r="A652" s="9" t="s">
        <v>429</v>
      </c>
      <c r="B652" s="246" t="s">
        <v>841</v>
      </c>
      <c r="C652" s="167">
        <v>5</v>
      </c>
      <c r="D652" s="247">
        <v>2</v>
      </c>
      <c r="E652" s="169" t="s">
        <v>1014</v>
      </c>
      <c r="F652" s="248">
        <v>40</v>
      </c>
      <c r="G652" s="249">
        <v>11509.8</v>
      </c>
    </row>
    <row r="653" spans="1:7" ht="45" customHeight="1">
      <c r="A653" s="9" t="s">
        <v>842</v>
      </c>
      <c r="B653" s="246" t="s">
        <v>843</v>
      </c>
      <c r="C653" s="167" t="s">
        <v>982</v>
      </c>
      <c r="D653" s="247" t="s">
        <v>982</v>
      </c>
      <c r="E653" s="169" t="s">
        <v>982</v>
      </c>
      <c r="F653" s="248" t="s">
        <v>982</v>
      </c>
      <c r="G653" s="249">
        <v>7.45</v>
      </c>
    </row>
    <row r="654" spans="1:7" ht="13.5" customHeight="1">
      <c r="A654" s="9" t="s">
        <v>1032</v>
      </c>
      <c r="B654" s="246" t="s">
        <v>843</v>
      </c>
      <c r="C654" s="167">
        <v>5</v>
      </c>
      <c r="D654" s="247" t="s">
        <v>982</v>
      </c>
      <c r="E654" s="169" t="s">
        <v>982</v>
      </c>
      <c r="F654" s="248" t="s">
        <v>982</v>
      </c>
      <c r="G654" s="249">
        <v>7.45</v>
      </c>
    </row>
    <row r="655" spans="1:7" ht="13.5" customHeight="1">
      <c r="A655" s="9" t="s">
        <v>1031</v>
      </c>
      <c r="B655" s="246" t="s">
        <v>843</v>
      </c>
      <c r="C655" s="167">
        <v>5</v>
      </c>
      <c r="D655" s="247">
        <v>2</v>
      </c>
      <c r="E655" s="169" t="s">
        <v>982</v>
      </c>
      <c r="F655" s="248" t="s">
        <v>982</v>
      </c>
      <c r="G655" s="249">
        <v>7.45</v>
      </c>
    </row>
    <row r="656" spans="1:7" ht="13.5" customHeight="1">
      <c r="A656" s="9" t="s">
        <v>1018</v>
      </c>
      <c r="B656" s="246" t="s">
        <v>843</v>
      </c>
      <c r="C656" s="167">
        <v>5</v>
      </c>
      <c r="D656" s="247">
        <v>2</v>
      </c>
      <c r="E656" s="169" t="s">
        <v>1017</v>
      </c>
      <c r="F656" s="248" t="s">
        <v>982</v>
      </c>
      <c r="G656" s="249">
        <v>7.45</v>
      </c>
    </row>
    <row r="657" spans="1:7" ht="22.5" customHeight="1">
      <c r="A657" s="9" t="s">
        <v>1016</v>
      </c>
      <c r="B657" s="246" t="s">
        <v>843</v>
      </c>
      <c r="C657" s="167">
        <v>5</v>
      </c>
      <c r="D657" s="247">
        <v>2</v>
      </c>
      <c r="E657" s="169" t="s">
        <v>1014</v>
      </c>
      <c r="F657" s="248" t="s">
        <v>982</v>
      </c>
      <c r="G657" s="249">
        <v>7.45</v>
      </c>
    </row>
    <row r="658" spans="1:7" ht="22.5" customHeight="1">
      <c r="A658" s="9" t="s">
        <v>1016</v>
      </c>
      <c r="B658" s="246" t="s">
        <v>843</v>
      </c>
      <c r="C658" s="167">
        <v>5</v>
      </c>
      <c r="D658" s="247">
        <v>2</v>
      </c>
      <c r="E658" s="169" t="s">
        <v>1014</v>
      </c>
      <c r="F658" s="248" t="s">
        <v>982</v>
      </c>
      <c r="G658" s="249">
        <v>7.45</v>
      </c>
    </row>
    <row r="659" spans="1:7" ht="13.5" customHeight="1">
      <c r="A659" s="9" t="s">
        <v>429</v>
      </c>
      <c r="B659" s="246" t="s">
        <v>843</v>
      </c>
      <c r="C659" s="167">
        <v>5</v>
      </c>
      <c r="D659" s="247">
        <v>2</v>
      </c>
      <c r="E659" s="169" t="s">
        <v>1014</v>
      </c>
      <c r="F659" s="248">
        <v>40</v>
      </c>
      <c r="G659" s="249">
        <v>7.45</v>
      </c>
    </row>
    <row r="660" spans="1:7" ht="45" customHeight="1">
      <c r="A660" s="9" t="s">
        <v>844</v>
      </c>
      <c r="B660" s="246" t="s">
        <v>845</v>
      </c>
      <c r="C660" s="167" t="s">
        <v>982</v>
      </c>
      <c r="D660" s="247" t="s">
        <v>982</v>
      </c>
      <c r="E660" s="169" t="s">
        <v>982</v>
      </c>
      <c r="F660" s="248" t="s">
        <v>982</v>
      </c>
      <c r="G660" s="249">
        <v>330</v>
      </c>
    </row>
    <row r="661" spans="1:7" ht="13.5" customHeight="1">
      <c r="A661" s="9" t="s">
        <v>1032</v>
      </c>
      <c r="B661" s="246" t="s">
        <v>845</v>
      </c>
      <c r="C661" s="167">
        <v>5</v>
      </c>
      <c r="D661" s="247" t="s">
        <v>982</v>
      </c>
      <c r="E661" s="169" t="s">
        <v>982</v>
      </c>
      <c r="F661" s="248" t="s">
        <v>982</v>
      </c>
      <c r="G661" s="249">
        <v>330</v>
      </c>
    </row>
    <row r="662" spans="1:7" ht="13.5" customHeight="1">
      <c r="A662" s="9" t="s">
        <v>1031</v>
      </c>
      <c r="B662" s="246" t="s">
        <v>845</v>
      </c>
      <c r="C662" s="167">
        <v>5</v>
      </c>
      <c r="D662" s="247">
        <v>2</v>
      </c>
      <c r="E662" s="169" t="s">
        <v>982</v>
      </c>
      <c r="F662" s="248" t="s">
        <v>982</v>
      </c>
      <c r="G662" s="249">
        <v>330</v>
      </c>
    </row>
    <row r="663" spans="1:7" ht="13.5" customHeight="1">
      <c r="A663" s="9" t="s">
        <v>1018</v>
      </c>
      <c r="B663" s="246" t="s">
        <v>845</v>
      </c>
      <c r="C663" s="167">
        <v>5</v>
      </c>
      <c r="D663" s="247">
        <v>2</v>
      </c>
      <c r="E663" s="169" t="s">
        <v>1017</v>
      </c>
      <c r="F663" s="248" t="s">
        <v>982</v>
      </c>
      <c r="G663" s="249">
        <v>330</v>
      </c>
    </row>
    <row r="664" spans="1:7" ht="22.5" customHeight="1">
      <c r="A664" s="9" t="s">
        <v>1016</v>
      </c>
      <c r="B664" s="246" t="s">
        <v>845</v>
      </c>
      <c r="C664" s="167">
        <v>5</v>
      </c>
      <c r="D664" s="247">
        <v>2</v>
      </c>
      <c r="E664" s="169" t="s">
        <v>1014</v>
      </c>
      <c r="F664" s="248" t="s">
        <v>982</v>
      </c>
      <c r="G664" s="249">
        <v>330</v>
      </c>
    </row>
    <row r="665" spans="1:7" ht="22.5" customHeight="1">
      <c r="A665" s="9" t="s">
        <v>1016</v>
      </c>
      <c r="B665" s="246" t="s">
        <v>845</v>
      </c>
      <c r="C665" s="167">
        <v>5</v>
      </c>
      <c r="D665" s="247">
        <v>2</v>
      </c>
      <c r="E665" s="169" t="s">
        <v>1014</v>
      </c>
      <c r="F665" s="248" t="s">
        <v>982</v>
      </c>
      <c r="G665" s="249">
        <v>330</v>
      </c>
    </row>
    <row r="666" spans="1:7" ht="13.5" customHeight="1">
      <c r="A666" s="9" t="s">
        <v>429</v>
      </c>
      <c r="B666" s="246" t="s">
        <v>845</v>
      </c>
      <c r="C666" s="167">
        <v>5</v>
      </c>
      <c r="D666" s="247">
        <v>2</v>
      </c>
      <c r="E666" s="169" t="s">
        <v>1014</v>
      </c>
      <c r="F666" s="248">
        <v>40</v>
      </c>
      <c r="G666" s="249">
        <v>330</v>
      </c>
    </row>
    <row r="667" spans="1:7" ht="33.75" customHeight="1">
      <c r="A667" s="9" t="s">
        <v>815</v>
      </c>
      <c r="B667" s="246" t="s">
        <v>1036</v>
      </c>
      <c r="C667" s="167" t="s">
        <v>982</v>
      </c>
      <c r="D667" s="247" t="s">
        <v>982</v>
      </c>
      <c r="E667" s="169" t="s">
        <v>982</v>
      </c>
      <c r="F667" s="248" t="s">
        <v>982</v>
      </c>
      <c r="G667" s="249">
        <v>89374.5</v>
      </c>
    </row>
    <row r="668" spans="1:7" ht="45" customHeight="1">
      <c r="A668" s="9" t="s">
        <v>816</v>
      </c>
      <c r="B668" s="246" t="s">
        <v>1034</v>
      </c>
      <c r="C668" s="167" t="s">
        <v>982</v>
      </c>
      <c r="D668" s="247" t="s">
        <v>982</v>
      </c>
      <c r="E668" s="169" t="s">
        <v>982</v>
      </c>
      <c r="F668" s="248" t="s">
        <v>982</v>
      </c>
      <c r="G668" s="249">
        <v>74000</v>
      </c>
    </row>
    <row r="669" spans="1:7" ht="13.5" customHeight="1">
      <c r="A669" s="9" t="s">
        <v>1032</v>
      </c>
      <c r="B669" s="246" t="s">
        <v>1034</v>
      </c>
      <c r="C669" s="167">
        <v>5</v>
      </c>
      <c r="D669" s="247" t="s">
        <v>982</v>
      </c>
      <c r="E669" s="169" t="s">
        <v>982</v>
      </c>
      <c r="F669" s="248" t="s">
        <v>982</v>
      </c>
      <c r="G669" s="249">
        <v>74000</v>
      </c>
    </row>
    <row r="670" spans="1:7" ht="13.5" customHeight="1">
      <c r="A670" s="9" t="s">
        <v>1035</v>
      </c>
      <c r="B670" s="246" t="s">
        <v>1034</v>
      </c>
      <c r="C670" s="167">
        <v>5</v>
      </c>
      <c r="D670" s="247">
        <v>1</v>
      </c>
      <c r="E670" s="169" t="s">
        <v>982</v>
      </c>
      <c r="F670" s="248" t="s">
        <v>982</v>
      </c>
      <c r="G670" s="249">
        <v>74000</v>
      </c>
    </row>
    <row r="671" spans="1:7" ht="13.5" customHeight="1">
      <c r="A671" s="9" t="s">
        <v>1002</v>
      </c>
      <c r="B671" s="246" t="s">
        <v>1034</v>
      </c>
      <c r="C671" s="167">
        <v>5</v>
      </c>
      <c r="D671" s="247">
        <v>1</v>
      </c>
      <c r="E671" s="169" t="s">
        <v>1001</v>
      </c>
      <c r="F671" s="248" t="s">
        <v>982</v>
      </c>
      <c r="G671" s="249">
        <v>74000</v>
      </c>
    </row>
    <row r="672" spans="1:7" ht="13.5" customHeight="1">
      <c r="A672" s="9" t="s">
        <v>1000</v>
      </c>
      <c r="B672" s="246" t="s">
        <v>1034</v>
      </c>
      <c r="C672" s="167">
        <v>5</v>
      </c>
      <c r="D672" s="247">
        <v>1</v>
      </c>
      <c r="E672" s="169" t="s">
        <v>999</v>
      </c>
      <c r="F672" s="248" t="s">
        <v>982</v>
      </c>
      <c r="G672" s="249">
        <v>74000</v>
      </c>
    </row>
    <row r="673" spans="1:7" ht="22.5" customHeight="1">
      <c r="A673" s="9" t="s">
        <v>434</v>
      </c>
      <c r="B673" s="246" t="s">
        <v>1034</v>
      </c>
      <c r="C673" s="167">
        <v>5</v>
      </c>
      <c r="D673" s="247">
        <v>1</v>
      </c>
      <c r="E673" s="169" t="s">
        <v>435</v>
      </c>
      <c r="F673" s="248" t="s">
        <v>982</v>
      </c>
      <c r="G673" s="249">
        <v>74000</v>
      </c>
    </row>
    <row r="674" spans="1:7" ht="13.5" customHeight="1">
      <c r="A674" s="9" t="s">
        <v>429</v>
      </c>
      <c r="B674" s="246" t="s">
        <v>1034</v>
      </c>
      <c r="C674" s="167">
        <v>5</v>
      </c>
      <c r="D674" s="247">
        <v>1</v>
      </c>
      <c r="E674" s="169" t="s">
        <v>435</v>
      </c>
      <c r="F674" s="248">
        <v>40</v>
      </c>
      <c r="G674" s="249">
        <v>74000</v>
      </c>
    </row>
    <row r="675" spans="1:7" ht="33.75" customHeight="1">
      <c r="A675" s="9" t="s">
        <v>817</v>
      </c>
      <c r="B675" s="246" t="s">
        <v>818</v>
      </c>
      <c r="C675" s="167" t="s">
        <v>982</v>
      </c>
      <c r="D675" s="247" t="s">
        <v>982</v>
      </c>
      <c r="E675" s="169" t="s">
        <v>982</v>
      </c>
      <c r="F675" s="248" t="s">
        <v>982</v>
      </c>
      <c r="G675" s="249">
        <v>2714.2</v>
      </c>
    </row>
    <row r="676" spans="1:7" ht="13.5" customHeight="1">
      <c r="A676" s="9" t="s">
        <v>1032</v>
      </c>
      <c r="B676" s="246" t="s">
        <v>818</v>
      </c>
      <c r="C676" s="167">
        <v>5</v>
      </c>
      <c r="D676" s="247" t="s">
        <v>982</v>
      </c>
      <c r="E676" s="169" t="s">
        <v>982</v>
      </c>
      <c r="F676" s="248" t="s">
        <v>982</v>
      </c>
      <c r="G676" s="249">
        <v>2714.2</v>
      </c>
    </row>
    <row r="677" spans="1:7" ht="13.5" customHeight="1">
      <c r="A677" s="9" t="s">
        <v>1035</v>
      </c>
      <c r="B677" s="246" t="s">
        <v>818</v>
      </c>
      <c r="C677" s="167">
        <v>5</v>
      </c>
      <c r="D677" s="247">
        <v>1</v>
      </c>
      <c r="E677" s="169" t="s">
        <v>982</v>
      </c>
      <c r="F677" s="248" t="s">
        <v>982</v>
      </c>
      <c r="G677" s="249">
        <v>2714.2</v>
      </c>
    </row>
    <row r="678" spans="1:7" ht="22.5" customHeight="1">
      <c r="A678" s="9" t="s">
        <v>990</v>
      </c>
      <c r="B678" s="246" t="s">
        <v>818</v>
      </c>
      <c r="C678" s="167">
        <v>5</v>
      </c>
      <c r="D678" s="247">
        <v>1</v>
      </c>
      <c r="E678" s="169" t="s">
        <v>989</v>
      </c>
      <c r="F678" s="248" t="s">
        <v>982</v>
      </c>
      <c r="G678" s="249">
        <v>2714.2</v>
      </c>
    </row>
    <row r="679" spans="1:7" ht="22.5" customHeight="1">
      <c r="A679" s="9" t="s">
        <v>1027</v>
      </c>
      <c r="B679" s="246" t="s">
        <v>818</v>
      </c>
      <c r="C679" s="167">
        <v>5</v>
      </c>
      <c r="D679" s="247">
        <v>1</v>
      </c>
      <c r="E679" s="169" t="s">
        <v>1025</v>
      </c>
      <c r="F679" s="248" t="s">
        <v>982</v>
      </c>
      <c r="G679" s="249">
        <v>2714.2</v>
      </c>
    </row>
    <row r="680" spans="1:7" ht="22.5" customHeight="1">
      <c r="A680" s="9" t="s">
        <v>1027</v>
      </c>
      <c r="B680" s="246" t="s">
        <v>818</v>
      </c>
      <c r="C680" s="167">
        <v>5</v>
      </c>
      <c r="D680" s="247">
        <v>1</v>
      </c>
      <c r="E680" s="169" t="s">
        <v>1025</v>
      </c>
      <c r="F680" s="248" t="s">
        <v>982</v>
      </c>
      <c r="G680" s="249">
        <v>2714.2</v>
      </c>
    </row>
    <row r="681" spans="1:7" ht="13.5" customHeight="1">
      <c r="A681" s="9" t="s">
        <v>429</v>
      </c>
      <c r="B681" s="246" t="s">
        <v>818</v>
      </c>
      <c r="C681" s="167">
        <v>5</v>
      </c>
      <c r="D681" s="247">
        <v>1</v>
      </c>
      <c r="E681" s="169" t="s">
        <v>1025</v>
      </c>
      <c r="F681" s="248">
        <v>40</v>
      </c>
      <c r="G681" s="249">
        <v>2714.2</v>
      </c>
    </row>
    <row r="682" spans="1:7" ht="33.75" customHeight="1">
      <c r="A682" s="9" t="s">
        <v>819</v>
      </c>
      <c r="B682" s="246" t="s">
        <v>820</v>
      </c>
      <c r="C682" s="167" t="s">
        <v>982</v>
      </c>
      <c r="D682" s="247" t="s">
        <v>982</v>
      </c>
      <c r="E682" s="169" t="s">
        <v>982</v>
      </c>
      <c r="F682" s="248" t="s">
        <v>982</v>
      </c>
      <c r="G682" s="249">
        <v>12660.3</v>
      </c>
    </row>
    <row r="683" spans="1:7" ht="13.5" customHeight="1">
      <c r="A683" s="9" t="s">
        <v>1032</v>
      </c>
      <c r="B683" s="246" t="s">
        <v>820</v>
      </c>
      <c r="C683" s="167">
        <v>5</v>
      </c>
      <c r="D683" s="247" t="s">
        <v>982</v>
      </c>
      <c r="E683" s="169" t="s">
        <v>982</v>
      </c>
      <c r="F683" s="248" t="s">
        <v>982</v>
      </c>
      <c r="G683" s="249">
        <v>12660.3</v>
      </c>
    </row>
    <row r="684" spans="1:7" ht="13.5" customHeight="1">
      <c r="A684" s="9" t="s">
        <v>1035</v>
      </c>
      <c r="B684" s="246" t="s">
        <v>820</v>
      </c>
      <c r="C684" s="167">
        <v>5</v>
      </c>
      <c r="D684" s="247">
        <v>1</v>
      </c>
      <c r="E684" s="169" t="s">
        <v>982</v>
      </c>
      <c r="F684" s="248" t="s">
        <v>982</v>
      </c>
      <c r="G684" s="249">
        <v>12660.3</v>
      </c>
    </row>
    <row r="685" spans="1:7" ht="13.5" customHeight="1">
      <c r="A685" s="9" t="s">
        <v>1002</v>
      </c>
      <c r="B685" s="246" t="s">
        <v>820</v>
      </c>
      <c r="C685" s="167">
        <v>5</v>
      </c>
      <c r="D685" s="247">
        <v>1</v>
      </c>
      <c r="E685" s="169" t="s">
        <v>1001</v>
      </c>
      <c r="F685" s="248" t="s">
        <v>982</v>
      </c>
      <c r="G685" s="249">
        <v>12660.3</v>
      </c>
    </row>
    <row r="686" spans="1:7" ht="13.5" customHeight="1">
      <c r="A686" s="9" t="s">
        <v>1000</v>
      </c>
      <c r="B686" s="246" t="s">
        <v>820</v>
      </c>
      <c r="C686" s="167">
        <v>5</v>
      </c>
      <c r="D686" s="247">
        <v>1</v>
      </c>
      <c r="E686" s="169" t="s">
        <v>999</v>
      </c>
      <c r="F686" s="248" t="s">
        <v>982</v>
      </c>
      <c r="G686" s="249">
        <v>12660.3</v>
      </c>
    </row>
    <row r="687" spans="1:7" ht="22.5" customHeight="1">
      <c r="A687" s="9" t="s">
        <v>434</v>
      </c>
      <c r="B687" s="246" t="s">
        <v>820</v>
      </c>
      <c r="C687" s="167">
        <v>5</v>
      </c>
      <c r="D687" s="247">
        <v>1</v>
      </c>
      <c r="E687" s="169" t="s">
        <v>435</v>
      </c>
      <c r="F687" s="248" t="s">
        <v>982</v>
      </c>
      <c r="G687" s="249">
        <v>12660.3</v>
      </c>
    </row>
    <row r="688" spans="1:7" ht="13.5" customHeight="1">
      <c r="A688" s="9" t="s">
        <v>429</v>
      </c>
      <c r="B688" s="246" t="s">
        <v>820</v>
      </c>
      <c r="C688" s="167">
        <v>5</v>
      </c>
      <c r="D688" s="247">
        <v>1</v>
      </c>
      <c r="E688" s="169" t="s">
        <v>435</v>
      </c>
      <c r="F688" s="248">
        <v>40</v>
      </c>
      <c r="G688" s="249">
        <v>12660.3</v>
      </c>
    </row>
    <row r="689" spans="1:7" ht="33.75" customHeight="1">
      <c r="A689" s="9" t="s">
        <v>821</v>
      </c>
      <c r="B689" s="246" t="s">
        <v>822</v>
      </c>
      <c r="C689" s="167" t="s">
        <v>982</v>
      </c>
      <c r="D689" s="247" t="s">
        <v>982</v>
      </c>
      <c r="E689" s="169" t="s">
        <v>982</v>
      </c>
      <c r="F689" s="248" t="s">
        <v>982</v>
      </c>
      <c r="G689" s="249">
        <v>7184.7</v>
      </c>
    </row>
    <row r="690" spans="1:7" ht="33.75" customHeight="1">
      <c r="A690" s="9" t="s">
        <v>823</v>
      </c>
      <c r="B690" s="246" t="s">
        <v>824</v>
      </c>
      <c r="C690" s="167" t="s">
        <v>982</v>
      </c>
      <c r="D690" s="247" t="s">
        <v>982</v>
      </c>
      <c r="E690" s="169" t="s">
        <v>982</v>
      </c>
      <c r="F690" s="248" t="s">
        <v>982</v>
      </c>
      <c r="G690" s="249">
        <v>7184.7</v>
      </c>
    </row>
    <row r="691" spans="1:7" ht="13.5" customHeight="1">
      <c r="A691" s="9" t="s">
        <v>1032</v>
      </c>
      <c r="B691" s="246" t="s">
        <v>824</v>
      </c>
      <c r="C691" s="167">
        <v>5</v>
      </c>
      <c r="D691" s="247" t="s">
        <v>982</v>
      </c>
      <c r="E691" s="169" t="s">
        <v>982</v>
      </c>
      <c r="F691" s="248" t="s">
        <v>982</v>
      </c>
      <c r="G691" s="249">
        <v>7184.7</v>
      </c>
    </row>
    <row r="692" spans="1:7" ht="13.5" customHeight="1">
      <c r="A692" s="9" t="s">
        <v>1035</v>
      </c>
      <c r="B692" s="246" t="s">
        <v>824</v>
      </c>
      <c r="C692" s="167">
        <v>5</v>
      </c>
      <c r="D692" s="247">
        <v>1</v>
      </c>
      <c r="E692" s="169" t="s">
        <v>982</v>
      </c>
      <c r="F692" s="248" t="s">
        <v>982</v>
      </c>
      <c r="G692" s="249">
        <v>5253</v>
      </c>
    </row>
    <row r="693" spans="1:7" ht="13.5" customHeight="1">
      <c r="A693" s="9" t="s">
        <v>1018</v>
      </c>
      <c r="B693" s="246" t="s">
        <v>824</v>
      </c>
      <c r="C693" s="167">
        <v>5</v>
      </c>
      <c r="D693" s="247">
        <v>1</v>
      </c>
      <c r="E693" s="169" t="s">
        <v>1017</v>
      </c>
      <c r="F693" s="248" t="s">
        <v>982</v>
      </c>
      <c r="G693" s="249">
        <v>5253</v>
      </c>
    </row>
    <row r="694" spans="1:7" ht="22.5" customHeight="1">
      <c r="A694" s="9" t="s">
        <v>1016</v>
      </c>
      <c r="B694" s="246" t="s">
        <v>824</v>
      </c>
      <c r="C694" s="167">
        <v>5</v>
      </c>
      <c r="D694" s="247">
        <v>1</v>
      </c>
      <c r="E694" s="169" t="s">
        <v>1014</v>
      </c>
      <c r="F694" s="248" t="s">
        <v>982</v>
      </c>
      <c r="G694" s="249">
        <v>5253</v>
      </c>
    </row>
    <row r="695" spans="1:7" ht="22.5" customHeight="1">
      <c r="A695" s="9" t="s">
        <v>1016</v>
      </c>
      <c r="B695" s="246" t="s">
        <v>824</v>
      </c>
      <c r="C695" s="167">
        <v>5</v>
      </c>
      <c r="D695" s="247">
        <v>1</v>
      </c>
      <c r="E695" s="169" t="s">
        <v>1014</v>
      </c>
      <c r="F695" s="248" t="s">
        <v>982</v>
      </c>
      <c r="G695" s="249">
        <v>5253</v>
      </c>
    </row>
    <row r="696" spans="1:7" ht="13.5" customHeight="1">
      <c r="A696" s="9" t="s">
        <v>429</v>
      </c>
      <c r="B696" s="246" t="s">
        <v>824</v>
      </c>
      <c r="C696" s="167">
        <v>5</v>
      </c>
      <c r="D696" s="247">
        <v>1</v>
      </c>
      <c r="E696" s="169" t="s">
        <v>1014</v>
      </c>
      <c r="F696" s="248">
        <v>40</v>
      </c>
      <c r="G696" s="249">
        <v>5253</v>
      </c>
    </row>
    <row r="697" spans="1:7" ht="13.5" customHeight="1">
      <c r="A697" s="9" t="s">
        <v>1031</v>
      </c>
      <c r="B697" s="246" t="s">
        <v>824</v>
      </c>
      <c r="C697" s="167">
        <v>5</v>
      </c>
      <c r="D697" s="247">
        <v>2</v>
      </c>
      <c r="E697" s="169" t="s">
        <v>982</v>
      </c>
      <c r="F697" s="248" t="s">
        <v>982</v>
      </c>
      <c r="G697" s="249">
        <v>1931.7</v>
      </c>
    </row>
    <row r="698" spans="1:7" ht="13.5" customHeight="1">
      <c r="A698" s="9" t="s">
        <v>1018</v>
      </c>
      <c r="B698" s="246" t="s">
        <v>824</v>
      </c>
      <c r="C698" s="167">
        <v>5</v>
      </c>
      <c r="D698" s="247">
        <v>2</v>
      </c>
      <c r="E698" s="169" t="s">
        <v>1017</v>
      </c>
      <c r="F698" s="248" t="s">
        <v>982</v>
      </c>
      <c r="G698" s="249">
        <v>1931.7</v>
      </c>
    </row>
    <row r="699" spans="1:7" ht="22.5" customHeight="1">
      <c r="A699" s="9" t="s">
        <v>1016</v>
      </c>
      <c r="B699" s="246" t="s">
        <v>824</v>
      </c>
      <c r="C699" s="167">
        <v>5</v>
      </c>
      <c r="D699" s="247">
        <v>2</v>
      </c>
      <c r="E699" s="169" t="s">
        <v>1014</v>
      </c>
      <c r="F699" s="248" t="s">
        <v>982</v>
      </c>
      <c r="G699" s="249">
        <v>1931.7</v>
      </c>
    </row>
    <row r="700" spans="1:7" ht="22.5" customHeight="1">
      <c r="A700" s="9" t="s">
        <v>1016</v>
      </c>
      <c r="B700" s="246" t="s">
        <v>824</v>
      </c>
      <c r="C700" s="167">
        <v>5</v>
      </c>
      <c r="D700" s="247">
        <v>2</v>
      </c>
      <c r="E700" s="169" t="s">
        <v>1014</v>
      </c>
      <c r="F700" s="248" t="s">
        <v>982</v>
      </c>
      <c r="G700" s="249">
        <v>1931.7</v>
      </c>
    </row>
    <row r="701" spans="1:7" ht="13.5" customHeight="1">
      <c r="A701" s="9" t="s">
        <v>429</v>
      </c>
      <c r="B701" s="246" t="s">
        <v>824</v>
      </c>
      <c r="C701" s="167">
        <v>5</v>
      </c>
      <c r="D701" s="247">
        <v>2</v>
      </c>
      <c r="E701" s="169" t="s">
        <v>1014</v>
      </c>
      <c r="F701" s="248">
        <v>40</v>
      </c>
      <c r="G701" s="249">
        <v>1931.7</v>
      </c>
    </row>
    <row r="702" spans="1:7" ht="33.75" customHeight="1">
      <c r="A702" s="9" t="s">
        <v>825</v>
      </c>
      <c r="B702" s="246" t="s">
        <v>826</v>
      </c>
      <c r="C702" s="167" t="s">
        <v>982</v>
      </c>
      <c r="D702" s="247" t="s">
        <v>982</v>
      </c>
      <c r="E702" s="169" t="s">
        <v>982</v>
      </c>
      <c r="F702" s="248" t="s">
        <v>982</v>
      </c>
      <c r="G702" s="249">
        <v>13.3</v>
      </c>
    </row>
    <row r="703" spans="1:7" ht="33.75" customHeight="1">
      <c r="A703" s="9" t="s">
        <v>827</v>
      </c>
      <c r="B703" s="246" t="s">
        <v>828</v>
      </c>
      <c r="C703" s="167" t="s">
        <v>982</v>
      </c>
      <c r="D703" s="247" t="s">
        <v>982</v>
      </c>
      <c r="E703" s="169" t="s">
        <v>982</v>
      </c>
      <c r="F703" s="248" t="s">
        <v>982</v>
      </c>
      <c r="G703" s="249">
        <v>13.3</v>
      </c>
    </row>
    <row r="704" spans="1:7" ht="13.5" customHeight="1">
      <c r="A704" s="9" t="s">
        <v>1032</v>
      </c>
      <c r="B704" s="246" t="s">
        <v>828</v>
      </c>
      <c r="C704" s="167">
        <v>5</v>
      </c>
      <c r="D704" s="247" t="s">
        <v>982</v>
      </c>
      <c r="E704" s="169" t="s">
        <v>982</v>
      </c>
      <c r="F704" s="248" t="s">
        <v>982</v>
      </c>
      <c r="G704" s="249">
        <v>13.3</v>
      </c>
    </row>
    <row r="705" spans="1:7" ht="13.5" customHeight="1">
      <c r="A705" s="9" t="s">
        <v>1035</v>
      </c>
      <c r="B705" s="246" t="s">
        <v>828</v>
      </c>
      <c r="C705" s="167">
        <v>5</v>
      </c>
      <c r="D705" s="247">
        <v>1</v>
      </c>
      <c r="E705" s="169" t="s">
        <v>982</v>
      </c>
      <c r="F705" s="248" t="s">
        <v>982</v>
      </c>
      <c r="G705" s="249">
        <v>13.3</v>
      </c>
    </row>
    <row r="706" spans="1:7" ht="13.5" customHeight="1">
      <c r="A706" s="9" t="s">
        <v>1018</v>
      </c>
      <c r="B706" s="246" t="s">
        <v>828</v>
      </c>
      <c r="C706" s="167">
        <v>5</v>
      </c>
      <c r="D706" s="247">
        <v>1</v>
      </c>
      <c r="E706" s="169" t="s">
        <v>1017</v>
      </c>
      <c r="F706" s="248" t="s">
        <v>982</v>
      </c>
      <c r="G706" s="249">
        <v>13.3</v>
      </c>
    </row>
    <row r="707" spans="1:7" ht="22.5" customHeight="1">
      <c r="A707" s="9" t="s">
        <v>1016</v>
      </c>
      <c r="B707" s="246" t="s">
        <v>828</v>
      </c>
      <c r="C707" s="167">
        <v>5</v>
      </c>
      <c r="D707" s="247">
        <v>1</v>
      </c>
      <c r="E707" s="169" t="s">
        <v>1014</v>
      </c>
      <c r="F707" s="248" t="s">
        <v>982</v>
      </c>
      <c r="G707" s="249">
        <v>13.3</v>
      </c>
    </row>
    <row r="708" spans="1:7" ht="22.5" customHeight="1">
      <c r="A708" s="9" t="s">
        <v>1016</v>
      </c>
      <c r="B708" s="246" t="s">
        <v>828</v>
      </c>
      <c r="C708" s="167">
        <v>5</v>
      </c>
      <c r="D708" s="247">
        <v>1</v>
      </c>
      <c r="E708" s="169" t="s">
        <v>1014</v>
      </c>
      <c r="F708" s="248" t="s">
        <v>982</v>
      </c>
      <c r="G708" s="249">
        <v>13.3</v>
      </c>
    </row>
    <row r="709" spans="1:7" ht="13.5" customHeight="1">
      <c r="A709" s="9" t="s">
        <v>429</v>
      </c>
      <c r="B709" s="246" t="s">
        <v>828</v>
      </c>
      <c r="C709" s="167">
        <v>5</v>
      </c>
      <c r="D709" s="247">
        <v>1</v>
      </c>
      <c r="E709" s="169" t="s">
        <v>1014</v>
      </c>
      <c r="F709" s="248">
        <v>40</v>
      </c>
      <c r="G709" s="249">
        <v>13.3</v>
      </c>
    </row>
    <row r="710" spans="1:7" ht="33.75" customHeight="1">
      <c r="A710" s="9" t="s">
        <v>846</v>
      </c>
      <c r="B710" s="246" t="s">
        <v>1033</v>
      </c>
      <c r="C710" s="167" t="s">
        <v>982</v>
      </c>
      <c r="D710" s="247" t="s">
        <v>982</v>
      </c>
      <c r="E710" s="169" t="s">
        <v>982</v>
      </c>
      <c r="F710" s="248" t="s">
        <v>982</v>
      </c>
      <c r="G710" s="249">
        <v>33883.5</v>
      </c>
    </row>
    <row r="711" spans="1:7" ht="42.75" customHeight="1">
      <c r="A711" s="9" t="s">
        <v>858</v>
      </c>
      <c r="B711" s="246" t="s">
        <v>859</v>
      </c>
      <c r="C711" s="167" t="s">
        <v>982</v>
      </c>
      <c r="D711" s="247" t="s">
        <v>982</v>
      </c>
      <c r="E711" s="169" t="s">
        <v>982</v>
      </c>
      <c r="F711" s="248" t="s">
        <v>982</v>
      </c>
      <c r="G711" s="249">
        <v>31027</v>
      </c>
    </row>
    <row r="712" spans="1:7" ht="13.5" customHeight="1">
      <c r="A712" s="9" t="s">
        <v>1032</v>
      </c>
      <c r="B712" s="246" t="s">
        <v>859</v>
      </c>
      <c r="C712" s="167">
        <v>5</v>
      </c>
      <c r="D712" s="247" t="s">
        <v>982</v>
      </c>
      <c r="E712" s="169" t="s">
        <v>982</v>
      </c>
      <c r="F712" s="248" t="s">
        <v>982</v>
      </c>
      <c r="G712" s="249">
        <v>31027</v>
      </c>
    </row>
    <row r="713" spans="1:7" ht="13.5" customHeight="1">
      <c r="A713" s="9" t="s">
        <v>1142</v>
      </c>
      <c r="B713" s="246" t="s">
        <v>859</v>
      </c>
      <c r="C713" s="167">
        <v>5</v>
      </c>
      <c r="D713" s="247">
        <v>5</v>
      </c>
      <c r="E713" s="169" t="s">
        <v>982</v>
      </c>
      <c r="F713" s="248" t="s">
        <v>982</v>
      </c>
      <c r="G713" s="249">
        <v>31027</v>
      </c>
    </row>
    <row r="714" spans="1:7" ht="33.75" customHeight="1">
      <c r="A714" s="9" t="s">
        <v>1011</v>
      </c>
      <c r="B714" s="246" t="s">
        <v>859</v>
      </c>
      <c r="C714" s="167">
        <v>5</v>
      </c>
      <c r="D714" s="247">
        <v>5</v>
      </c>
      <c r="E714" s="169" t="s">
        <v>1010</v>
      </c>
      <c r="F714" s="248" t="s">
        <v>982</v>
      </c>
      <c r="G714" s="249">
        <v>18383</v>
      </c>
    </row>
    <row r="715" spans="1:7" ht="13.5" customHeight="1">
      <c r="A715" s="9" t="s">
        <v>1009</v>
      </c>
      <c r="B715" s="246" t="s">
        <v>859</v>
      </c>
      <c r="C715" s="167">
        <v>5</v>
      </c>
      <c r="D715" s="247">
        <v>5</v>
      </c>
      <c r="E715" s="169" t="s">
        <v>1008</v>
      </c>
      <c r="F715" s="248" t="s">
        <v>982</v>
      </c>
      <c r="G715" s="249">
        <v>18383</v>
      </c>
    </row>
    <row r="716" spans="1:7" ht="13.5" customHeight="1">
      <c r="A716" s="9" t="s">
        <v>430</v>
      </c>
      <c r="B716" s="246" t="s">
        <v>859</v>
      </c>
      <c r="C716" s="167">
        <v>5</v>
      </c>
      <c r="D716" s="247">
        <v>5</v>
      </c>
      <c r="E716" s="169" t="s">
        <v>431</v>
      </c>
      <c r="F716" s="248" t="s">
        <v>982</v>
      </c>
      <c r="G716" s="249">
        <v>18091</v>
      </c>
    </row>
    <row r="717" spans="1:7" ht="13.5" customHeight="1">
      <c r="A717" s="9" t="s">
        <v>429</v>
      </c>
      <c r="B717" s="246" t="s">
        <v>859</v>
      </c>
      <c r="C717" s="167">
        <v>5</v>
      </c>
      <c r="D717" s="247">
        <v>5</v>
      </c>
      <c r="E717" s="169" t="s">
        <v>431</v>
      </c>
      <c r="F717" s="248">
        <v>40</v>
      </c>
      <c r="G717" s="249">
        <v>18091</v>
      </c>
    </row>
    <row r="718" spans="1:7" ht="13.5" customHeight="1">
      <c r="A718" s="9" t="s">
        <v>432</v>
      </c>
      <c r="B718" s="246" t="s">
        <v>859</v>
      </c>
      <c r="C718" s="167">
        <v>5</v>
      </c>
      <c r="D718" s="247">
        <v>5</v>
      </c>
      <c r="E718" s="169" t="s">
        <v>433</v>
      </c>
      <c r="F718" s="248" t="s">
        <v>982</v>
      </c>
      <c r="G718" s="249">
        <v>292</v>
      </c>
    </row>
    <row r="719" spans="1:7" ht="13.5" customHeight="1">
      <c r="A719" s="9" t="s">
        <v>429</v>
      </c>
      <c r="B719" s="246" t="s">
        <v>859</v>
      </c>
      <c r="C719" s="167">
        <v>5</v>
      </c>
      <c r="D719" s="247">
        <v>5</v>
      </c>
      <c r="E719" s="169" t="s">
        <v>433</v>
      </c>
      <c r="F719" s="248">
        <v>40</v>
      </c>
      <c r="G719" s="249">
        <v>292</v>
      </c>
    </row>
    <row r="720" spans="1:7" ht="13.5" customHeight="1">
      <c r="A720" s="9" t="s">
        <v>1002</v>
      </c>
      <c r="B720" s="246" t="s">
        <v>859</v>
      </c>
      <c r="C720" s="167">
        <v>5</v>
      </c>
      <c r="D720" s="247">
        <v>5</v>
      </c>
      <c r="E720" s="169" t="s">
        <v>1001</v>
      </c>
      <c r="F720" s="248" t="s">
        <v>982</v>
      </c>
      <c r="G720" s="249">
        <v>1854</v>
      </c>
    </row>
    <row r="721" spans="1:7" ht="13.5" customHeight="1">
      <c r="A721" s="9" t="s">
        <v>1000</v>
      </c>
      <c r="B721" s="246" t="s">
        <v>859</v>
      </c>
      <c r="C721" s="167">
        <v>5</v>
      </c>
      <c r="D721" s="247">
        <v>5</v>
      </c>
      <c r="E721" s="169" t="s">
        <v>999</v>
      </c>
      <c r="F721" s="248" t="s">
        <v>982</v>
      </c>
      <c r="G721" s="249">
        <v>1854</v>
      </c>
    </row>
    <row r="722" spans="1:7" ht="13.5" customHeight="1">
      <c r="A722" s="9" t="s">
        <v>421</v>
      </c>
      <c r="B722" s="246" t="s">
        <v>859</v>
      </c>
      <c r="C722" s="167">
        <v>5</v>
      </c>
      <c r="D722" s="247">
        <v>5</v>
      </c>
      <c r="E722" s="169" t="s">
        <v>422</v>
      </c>
      <c r="F722" s="248" t="s">
        <v>982</v>
      </c>
      <c r="G722" s="249">
        <v>717</v>
      </c>
    </row>
    <row r="723" spans="1:7" ht="13.5" customHeight="1">
      <c r="A723" s="9" t="s">
        <v>429</v>
      </c>
      <c r="B723" s="246" t="s">
        <v>859</v>
      </c>
      <c r="C723" s="167">
        <v>5</v>
      </c>
      <c r="D723" s="247">
        <v>5</v>
      </c>
      <c r="E723" s="169" t="s">
        <v>422</v>
      </c>
      <c r="F723" s="248">
        <v>40</v>
      </c>
      <c r="G723" s="249">
        <v>717</v>
      </c>
    </row>
    <row r="724" spans="1:7" ht="13.5" customHeight="1">
      <c r="A724" s="9" t="s">
        <v>423</v>
      </c>
      <c r="B724" s="246" t="s">
        <v>859</v>
      </c>
      <c r="C724" s="167">
        <v>5</v>
      </c>
      <c r="D724" s="247">
        <v>5</v>
      </c>
      <c r="E724" s="169" t="s">
        <v>424</v>
      </c>
      <c r="F724" s="248" t="s">
        <v>982</v>
      </c>
      <c r="G724" s="249">
        <v>1137</v>
      </c>
    </row>
    <row r="725" spans="1:7" ht="13.5" customHeight="1">
      <c r="A725" s="9" t="s">
        <v>429</v>
      </c>
      <c r="B725" s="246" t="s">
        <v>859</v>
      </c>
      <c r="C725" s="167">
        <v>5</v>
      </c>
      <c r="D725" s="247">
        <v>5</v>
      </c>
      <c r="E725" s="169" t="s">
        <v>424</v>
      </c>
      <c r="F725" s="248">
        <v>40</v>
      </c>
      <c r="G725" s="249">
        <v>1137</v>
      </c>
    </row>
    <row r="726" spans="1:7" ht="13.5" customHeight="1">
      <c r="A726" s="9" t="s">
        <v>1018</v>
      </c>
      <c r="B726" s="246" t="s">
        <v>859</v>
      </c>
      <c r="C726" s="167">
        <v>5</v>
      </c>
      <c r="D726" s="247">
        <v>5</v>
      </c>
      <c r="E726" s="169" t="s">
        <v>1017</v>
      </c>
      <c r="F726" s="248" t="s">
        <v>982</v>
      </c>
      <c r="G726" s="249">
        <v>10790</v>
      </c>
    </row>
    <row r="727" spans="1:7" ht="13.5" customHeight="1">
      <c r="A727" s="9" t="s">
        <v>1231</v>
      </c>
      <c r="B727" s="246" t="s">
        <v>859</v>
      </c>
      <c r="C727" s="167">
        <v>5</v>
      </c>
      <c r="D727" s="247">
        <v>5</v>
      </c>
      <c r="E727" s="169" t="s">
        <v>1232</v>
      </c>
      <c r="F727" s="248" t="s">
        <v>982</v>
      </c>
      <c r="G727" s="249">
        <v>10790</v>
      </c>
    </row>
    <row r="728" spans="1:7" ht="13.5" customHeight="1">
      <c r="A728" s="9" t="s">
        <v>425</v>
      </c>
      <c r="B728" s="246" t="s">
        <v>859</v>
      </c>
      <c r="C728" s="167">
        <v>5</v>
      </c>
      <c r="D728" s="247">
        <v>5</v>
      </c>
      <c r="E728" s="169" t="s">
        <v>426</v>
      </c>
      <c r="F728" s="248" t="s">
        <v>982</v>
      </c>
      <c r="G728" s="249">
        <v>10760</v>
      </c>
    </row>
    <row r="729" spans="1:7" ht="13.5" customHeight="1">
      <c r="A729" s="9" t="s">
        <v>429</v>
      </c>
      <c r="B729" s="246" t="s">
        <v>859</v>
      </c>
      <c r="C729" s="167">
        <v>5</v>
      </c>
      <c r="D729" s="247">
        <v>5</v>
      </c>
      <c r="E729" s="169" t="s">
        <v>426</v>
      </c>
      <c r="F729" s="248">
        <v>40</v>
      </c>
      <c r="G729" s="249">
        <v>10760</v>
      </c>
    </row>
    <row r="730" spans="1:7" ht="13.5" customHeight="1">
      <c r="A730" s="9" t="s">
        <v>427</v>
      </c>
      <c r="B730" s="246" t="s">
        <v>859</v>
      </c>
      <c r="C730" s="167">
        <v>5</v>
      </c>
      <c r="D730" s="247">
        <v>5</v>
      </c>
      <c r="E730" s="169" t="s">
        <v>428</v>
      </c>
      <c r="F730" s="248" t="s">
        <v>982</v>
      </c>
      <c r="G730" s="249">
        <v>30</v>
      </c>
    </row>
    <row r="731" spans="1:7" ht="13.5" customHeight="1">
      <c r="A731" s="9" t="s">
        <v>429</v>
      </c>
      <c r="B731" s="246" t="s">
        <v>859</v>
      </c>
      <c r="C731" s="167">
        <v>5</v>
      </c>
      <c r="D731" s="247">
        <v>5</v>
      </c>
      <c r="E731" s="169" t="s">
        <v>428</v>
      </c>
      <c r="F731" s="248">
        <v>40</v>
      </c>
      <c r="G731" s="249">
        <v>30</v>
      </c>
    </row>
    <row r="732" spans="1:7" ht="45" customHeight="1">
      <c r="A732" s="9" t="s">
        <v>847</v>
      </c>
      <c r="B732" s="246" t="s">
        <v>1030</v>
      </c>
      <c r="C732" s="167" t="s">
        <v>982</v>
      </c>
      <c r="D732" s="247" t="s">
        <v>982</v>
      </c>
      <c r="E732" s="169" t="s">
        <v>982</v>
      </c>
      <c r="F732" s="248" t="s">
        <v>982</v>
      </c>
      <c r="G732" s="249">
        <v>2856.5</v>
      </c>
    </row>
    <row r="733" spans="1:7" ht="13.5" customHeight="1">
      <c r="A733" s="9" t="s">
        <v>1032</v>
      </c>
      <c r="B733" s="246" t="s">
        <v>1030</v>
      </c>
      <c r="C733" s="167">
        <v>5</v>
      </c>
      <c r="D733" s="247" t="s">
        <v>982</v>
      </c>
      <c r="E733" s="169" t="s">
        <v>982</v>
      </c>
      <c r="F733" s="248" t="s">
        <v>982</v>
      </c>
      <c r="G733" s="249">
        <v>2856.5</v>
      </c>
    </row>
    <row r="734" spans="1:7" ht="13.5" customHeight="1">
      <c r="A734" s="9" t="s">
        <v>1031</v>
      </c>
      <c r="B734" s="246" t="s">
        <v>1030</v>
      </c>
      <c r="C734" s="167">
        <v>5</v>
      </c>
      <c r="D734" s="247">
        <v>2</v>
      </c>
      <c r="E734" s="169" t="s">
        <v>982</v>
      </c>
      <c r="F734" s="248" t="s">
        <v>982</v>
      </c>
      <c r="G734" s="249">
        <v>2856.5</v>
      </c>
    </row>
    <row r="735" spans="1:7" ht="13.5" customHeight="1">
      <c r="A735" s="9" t="s">
        <v>1002</v>
      </c>
      <c r="B735" s="246" t="s">
        <v>1030</v>
      </c>
      <c r="C735" s="167">
        <v>5</v>
      </c>
      <c r="D735" s="247">
        <v>2</v>
      </c>
      <c r="E735" s="169" t="s">
        <v>1001</v>
      </c>
      <c r="F735" s="248" t="s">
        <v>982</v>
      </c>
      <c r="G735" s="249">
        <v>2856.5</v>
      </c>
    </row>
    <row r="736" spans="1:7" ht="13.5" customHeight="1">
      <c r="A736" s="9" t="s">
        <v>1000</v>
      </c>
      <c r="B736" s="246" t="s">
        <v>1030</v>
      </c>
      <c r="C736" s="167">
        <v>5</v>
      </c>
      <c r="D736" s="247">
        <v>2</v>
      </c>
      <c r="E736" s="169" t="s">
        <v>999</v>
      </c>
      <c r="F736" s="248" t="s">
        <v>982</v>
      </c>
      <c r="G736" s="249">
        <v>2856.5</v>
      </c>
    </row>
    <row r="737" spans="1:7" ht="13.5" customHeight="1">
      <c r="A737" s="9" t="s">
        <v>423</v>
      </c>
      <c r="B737" s="246" t="s">
        <v>1030</v>
      </c>
      <c r="C737" s="167">
        <v>5</v>
      </c>
      <c r="D737" s="247">
        <v>2</v>
      </c>
      <c r="E737" s="169" t="s">
        <v>424</v>
      </c>
      <c r="F737" s="248" t="s">
        <v>982</v>
      </c>
      <c r="G737" s="249">
        <v>2856.5</v>
      </c>
    </row>
    <row r="738" spans="1:7" ht="13.5" customHeight="1">
      <c r="A738" s="9" t="s">
        <v>429</v>
      </c>
      <c r="B738" s="246" t="s">
        <v>1030</v>
      </c>
      <c r="C738" s="167">
        <v>5</v>
      </c>
      <c r="D738" s="247">
        <v>2</v>
      </c>
      <c r="E738" s="169" t="s">
        <v>424</v>
      </c>
      <c r="F738" s="248">
        <v>40</v>
      </c>
      <c r="G738" s="249">
        <v>2856.5</v>
      </c>
    </row>
    <row r="739" spans="1:7" ht="33.75" customHeight="1">
      <c r="A739" s="9" t="s">
        <v>1333</v>
      </c>
      <c r="B739" s="246" t="s">
        <v>1334</v>
      </c>
      <c r="C739" s="167" t="s">
        <v>982</v>
      </c>
      <c r="D739" s="247" t="s">
        <v>982</v>
      </c>
      <c r="E739" s="169" t="s">
        <v>982</v>
      </c>
      <c r="F739" s="248" t="s">
        <v>982</v>
      </c>
      <c r="G739" s="249">
        <v>107781.1</v>
      </c>
    </row>
    <row r="740" spans="1:7" ht="45" customHeight="1">
      <c r="A740" s="9" t="s">
        <v>1335</v>
      </c>
      <c r="B740" s="246" t="s">
        <v>1336</v>
      </c>
      <c r="C740" s="167" t="s">
        <v>982</v>
      </c>
      <c r="D740" s="247" t="s">
        <v>982</v>
      </c>
      <c r="E740" s="169" t="s">
        <v>982</v>
      </c>
      <c r="F740" s="248" t="s">
        <v>982</v>
      </c>
      <c r="G740" s="249">
        <v>371.1</v>
      </c>
    </row>
    <row r="741" spans="1:7" ht="13.5" customHeight="1">
      <c r="A741" s="9" t="s">
        <v>1004</v>
      </c>
      <c r="B741" s="246" t="s">
        <v>1336</v>
      </c>
      <c r="C741" s="167">
        <v>4</v>
      </c>
      <c r="D741" s="247" t="s">
        <v>982</v>
      </c>
      <c r="E741" s="169" t="s">
        <v>982</v>
      </c>
      <c r="F741" s="248" t="s">
        <v>982</v>
      </c>
      <c r="G741" s="249">
        <v>371.1</v>
      </c>
    </row>
    <row r="742" spans="1:7" ht="13.5" customHeight="1">
      <c r="A742" s="9" t="s">
        <v>1139</v>
      </c>
      <c r="B742" s="246" t="s">
        <v>1336</v>
      </c>
      <c r="C742" s="167">
        <v>4</v>
      </c>
      <c r="D742" s="247">
        <v>5</v>
      </c>
      <c r="E742" s="169" t="s">
        <v>982</v>
      </c>
      <c r="F742" s="248" t="s">
        <v>982</v>
      </c>
      <c r="G742" s="249">
        <v>371.1</v>
      </c>
    </row>
    <row r="743" spans="1:7" ht="13.5" customHeight="1">
      <c r="A743" s="9" t="s">
        <v>1002</v>
      </c>
      <c r="B743" s="246" t="s">
        <v>1336</v>
      </c>
      <c r="C743" s="167">
        <v>4</v>
      </c>
      <c r="D743" s="247">
        <v>5</v>
      </c>
      <c r="E743" s="169" t="s">
        <v>1001</v>
      </c>
      <c r="F743" s="248" t="s">
        <v>982</v>
      </c>
      <c r="G743" s="249">
        <v>371.1</v>
      </c>
    </row>
    <row r="744" spans="1:7" ht="13.5" customHeight="1">
      <c r="A744" s="9" t="s">
        <v>1000</v>
      </c>
      <c r="B744" s="246" t="s">
        <v>1336</v>
      </c>
      <c r="C744" s="167">
        <v>4</v>
      </c>
      <c r="D744" s="247">
        <v>5</v>
      </c>
      <c r="E744" s="169" t="s">
        <v>999</v>
      </c>
      <c r="F744" s="248" t="s">
        <v>982</v>
      </c>
      <c r="G744" s="249">
        <v>371.1</v>
      </c>
    </row>
    <row r="745" spans="1:7" ht="13.5" customHeight="1">
      <c r="A745" s="9" t="s">
        <v>423</v>
      </c>
      <c r="B745" s="246" t="s">
        <v>1336</v>
      </c>
      <c r="C745" s="167">
        <v>4</v>
      </c>
      <c r="D745" s="247">
        <v>5</v>
      </c>
      <c r="E745" s="169" t="s">
        <v>424</v>
      </c>
      <c r="F745" s="248" t="s">
        <v>982</v>
      </c>
      <c r="G745" s="249">
        <v>371.1</v>
      </c>
    </row>
    <row r="746" spans="1:7" ht="13.5" customHeight="1">
      <c r="A746" s="9" t="s">
        <v>429</v>
      </c>
      <c r="B746" s="246" t="s">
        <v>1336</v>
      </c>
      <c r="C746" s="167">
        <v>4</v>
      </c>
      <c r="D746" s="247">
        <v>5</v>
      </c>
      <c r="E746" s="169" t="s">
        <v>424</v>
      </c>
      <c r="F746" s="248">
        <v>40</v>
      </c>
      <c r="G746" s="249">
        <v>371.1</v>
      </c>
    </row>
    <row r="747" spans="1:7" ht="33.75" customHeight="1">
      <c r="A747" s="9" t="s">
        <v>853</v>
      </c>
      <c r="B747" s="246" t="s">
        <v>854</v>
      </c>
      <c r="C747" s="167" t="s">
        <v>982</v>
      </c>
      <c r="D747" s="247" t="s">
        <v>982</v>
      </c>
      <c r="E747" s="169" t="s">
        <v>982</v>
      </c>
      <c r="F747" s="248" t="s">
        <v>982</v>
      </c>
      <c r="G747" s="249">
        <v>107410</v>
      </c>
    </row>
    <row r="748" spans="1:7" ht="13.5" customHeight="1">
      <c r="A748" s="9" t="s">
        <v>1032</v>
      </c>
      <c r="B748" s="246" t="s">
        <v>854</v>
      </c>
      <c r="C748" s="167">
        <v>5</v>
      </c>
      <c r="D748" s="247" t="s">
        <v>982</v>
      </c>
      <c r="E748" s="169" t="s">
        <v>982</v>
      </c>
      <c r="F748" s="248" t="s">
        <v>982</v>
      </c>
      <c r="G748" s="249">
        <v>107410</v>
      </c>
    </row>
    <row r="749" spans="1:7" ht="13.5" customHeight="1">
      <c r="A749" s="9" t="s">
        <v>1062</v>
      </c>
      <c r="B749" s="246" t="s">
        <v>854</v>
      </c>
      <c r="C749" s="167">
        <v>5</v>
      </c>
      <c r="D749" s="247">
        <v>3</v>
      </c>
      <c r="E749" s="169" t="s">
        <v>982</v>
      </c>
      <c r="F749" s="248" t="s">
        <v>982</v>
      </c>
      <c r="G749" s="249">
        <v>107410</v>
      </c>
    </row>
    <row r="750" spans="1:7" ht="13.5" customHeight="1">
      <c r="A750" s="9" t="s">
        <v>1002</v>
      </c>
      <c r="B750" s="246" t="s">
        <v>854</v>
      </c>
      <c r="C750" s="167">
        <v>5</v>
      </c>
      <c r="D750" s="247">
        <v>3</v>
      </c>
      <c r="E750" s="169" t="s">
        <v>1001</v>
      </c>
      <c r="F750" s="248" t="s">
        <v>982</v>
      </c>
      <c r="G750" s="249">
        <v>104013</v>
      </c>
    </row>
    <row r="751" spans="1:7" ht="13.5" customHeight="1">
      <c r="A751" s="9" t="s">
        <v>1000</v>
      </c>
      <c r="B751" s="246" t="s">
        <v>854</v>
      </c>
      <c r="C751" s="167">
        <v>5</v>
      </c>
      <c r="D751" s="247">
        <v>3</v>
      </c>
      <c r="E751" s="169" t="s">
        <v>999</v>
      </c>
      <c r="F751" s="248" t="s">
        <v>982</v>
      </c>
      <c r="G751" s="249">
        <v>104013</v>
      </c>
    </row>
    <row r="752" spans="1:7" ht="13.5" customHeight="1">
      <c r="A752" s="9" t="s">
        <v>423</v>
      </c>
      <c r="B752" s="246" t="s">
        <v>854</v>
      </c>
      <c r="C752" s="167">
        <v>5</v>
      </c>
      <c r="D752" s="247">
        <v>3</v>
      </c>
      <c r="E752" s="169" t="s">
        <v>424</v>
      </c>
      <c r="F752" s="248" t="s">
        <v>982</v>
      </c>
      <c r="G752" s="249">
        <v>104013</v>
      </c>
    </row>
    <row r="753" spans="1:7" ht="13.5" customHeight="1">
      <c r="A753" s="9" t="s">
        <v>429</v>
      </c>
      <c r="B753" s="246" t="s">
        <v>854</v>
      </c>
      <c r="C753" s="167">
        <v>5</v>
      </c>
      <c r="D753" s="247">
        <v>3</v>
      </c>
      <c r="E753" s="169" t="s">
        <v>424</v>
      </c>
      <c r="F753" s="248">
        <v>40</v>
      </c>
      <c r="G753" s="249">
        <v>104013</v>
      </c>
    </row>
    <row r="754" spans="1:7" ht="13.5" customHeight="1">
      <c r="A754" s="9" t="s">
        <v>1018</v>
      </c>
      <c r="B754" s="246" t="s">
        <v>854</v>
      </c>
      <c r="C754" s="167">
        <v>5</v>
      </c>
      <c r="D754" s="247">
        <v>3</v>
      </c>
      <c r="E754" s="169" t="s">
        <v>1017</v>
      </c>
      <c r="F754" s="248" t="s">
        <v>982</v>
      </c>
      <c r="G754" s="249">
        <v>3397</v>
      </c>
    </row>
    <row r="755" spans="1:7" ht="22.5" customHeight="1">
      <c r="A755" s="9" t="s">
        <v>1016</v>
      </c>
      <c r="B755" s="246" t="s">
        <v>854</v>
      </c>
      <c r="C755" s="167">
        <v>5</v>
      </c>
      <c r="D755" s="247">
        <v>3</v>
      </c>
      <c r="E755" s="169" t="s">
        <v>1014</v>
      </c>
      <c r="F755" s="248" t="s">
        <v>982</v>
      </c>
      <c r="G755" s="249">
        <v>3397</v>
      </c>
    </row>
    <row r="756" spans="1:7" ht="22.5" customHeight="1">
      <c r="A756" s="9" t="s">
        <v>1016</v>
      </c>
      <c r="B756" s="246" t="s">
        <v>854</v>
      </c>
      <c r="C756" s="167">
        <v>5</v>
      </c>
      <c r="D756" s="247">
        <v>3</v>
      </c>
      <c r="E756" s="169" t="s">
        <v>1014</v>
      </c>
      <c r="F756" s="248" t="s">
        <v>982</v>
      </c>
      <c r="G756" s="249">
        <v>3397</v>
      </c>
    </row>
    <row r="757" spans="1:7" ht="13.5" customHeight="1">
      <c r="A757" s="9" t="s">
        <v>429</v>
      </c>
      <c r="B757" s="246" t="s">
        <v>854</v>
      </c>
      <c r="C757" s="167">
        <v>5</v>
      </c>
      <c r="D757" s="247">
        <v>3</v>
      </c>
      <c r="E757" s="169" t="s">
        <v>1014</v>
      </c>
      <c r="F757" s="248">
        <v>40</v>
      </c>
      <c r="G757" s="249">
        <v>3397</v>
      </c>
    </row>
    <row r="758" spans="1:7" ht="33.75" customHeight="1">
      <c r="A758" s="9" t="s">
        <v>829</v>
      </c>
      <c r="B758" s="246" t="s">
        <v>830</v>
      </c>
      <c r="C758" s="167" t="s">
        <v>982</v>
      </c>
      <c r="D758" s="247" t="s">
        <v>982</v>
      </c>
      <c r="E758" s="169" t="s">
        <v>982</v>
      </c>
      <c r="F758" s="248" t="s">
        <v>982</v>
      </c>
      <c r="G758" s="249">
        <v>500</v>
      </c>
    </row>
    <row r="759" spans="1:7" ht="45" customHeight="1">
      <c r="A759" s="9" t="s">
        <v>831</v>
      </c>
      <c r="B759" s="246" t="s">
        <v>832</v>
      </c>
      <c r="C759" s="167" t="s">
        <v>982</v>
      </c>
      <c r="D759" s="247" t="s">
        <v>982</v>
      </c>
      <c r="E759" s="169" t="s">
        <v>982</v>
      </c>
      <c r="F759" s="248" t="s">
        <v>982</v>
      </c>
      <c r="G759" s="249">
        <v>500</v>
      </c>
    </row>
    <row r="760" spans="1:7" ht="13.5" customHeight="1">
      <c r="A760" s="9" t="s">
        <v>1032</v>
      </c>
      <c r="B760" s="246" t="s">
        <v>832</v>
      </c>
      <c r="C760" s="167">
        <v>5</v>
      </c>
      <c r="D760" s="247" t="s">
        <v>982</v>
      </c>
      <c r="E760" s="169" t="s">
        <v>982</v>
      </c>
      <c r="F760" s="248" t="s">
        <v>982</v>
      </c>
      <c r="G760" s="249">
        <v>500</v>
      </c>
    </row>
    <row r="761" spans="1:7" ht="13.5" customHeight="1">
      <c r="A761" s="9" t="s">
        <v>1035</v>
      </c>
      <c r="B761" s="246" t="s">
        <v>832</v>
      </c>
      <c r="C761" s="167">
        <v>5</v>
      </c>
      <c r="D761" s="247">
        <v>1</v>
      </c>
      <c r="E761" s="169" t="s">
        <v>982</v>
      </c>
      <c r="F761" s="248" t="s">
        <v>982</v>
      </c>
      <c r="G761" s="249">
        <v>500</v>
      </c>
    </row>
    <row r="762" spans="1:7" ht="13.5" customHeight="1">
      <c r="A762" s="9" t="s">
        <v>1002</v>
      </c>
      <c r="B762" s="246" t="s">
        <v>832</v>
      </c>
      <c r="C762" s="167">
        <v>5</v>
      </c>
      <c r="D762" s="247">
        <v>1</v>
      </c>
      <c r="E762" s="169" t="s">
        <v>1001</v>
      </c>
      <c r="F762" s="248" t="s">
        <v>982</v>
      </c>
      <c r="G762" s="249">
        <v>500</v>
      </c>
    </row>
    <row r="763" spans="1:7" ht="13.5" customHeight="1">
      <c r="A763" s="9" t="s">
        <v>1000</v>
      </c>
      <c r="B763" s="246" t="s">
        <v>832</v>
      </c>
      <c r="C763" s="167">
        <v>5</v>
      </c>
      <c r="D763" s="247">
        <v>1</v>
      </c>
      <c r="E763" s="169" t="s">
        <v>999</v>
      </c>
      <c r="F763" s="248" t="s">
        <v>982</v>
      </c>
      <c r="G763" s="249">
        <v>500</v>
      </c>
    </row>
    <row r="764" spans="1:7" ht="22.5" customHeight="1">
      <c r="A764" s="9" t="s">
        <v>434</v>
      </c>
      <c r="B764" s="246" t="s">
        <v>832</v>
      </c>
      <c r="C764" s="167">
        <v>5</v>
      </c>
      <c r="D764" s="247">
        <v>1</v>
      </c>
      <c r="E764" s="169" t="s">
        <v>435</v>
      </c>
      <c r="F764" s="248" t="s">
        <v>982</v>
      </c>
      <c r="G764" s="249">
        <v>150.5</v>
      </c>
    </row>
    <row r="765" spans="1:7" ht="13.5" customHeight="1">
      <c r="A765" s="9" t="s">
        <v>429</v>
      </c>
      <c r="B765" s="246" t="s">
        <v>832</v>
      </c>
      <c r="C765" s="167">
        <v>5</v>
      </c>
      <c r="D765" s="247">
        <v>1</v>
      </c>
      <c r="E765" s="169" t="s">
        <v>435</v>
      </c>
      <c r="F765" s="248">
        <v>40</v>
      </c>
      <c r="G765" s="249">
        <v>150.5</v>
      </c>
    </row>
    <row r="766" spans="1:7" ht="13.5" customHeight="1">
      <c r="A766" s="9" t="s">
        <v>423</v>
      </c>
      <c r="B766" s="246" t="s">
        <v>832</v>
      </c>
      <c r="C766" s="167">
        <v>5</v>
      </c>
      <c r="D766" s="247">
        <v>1</v>
      </c>
      <c r="E766" s="169" t="s">
        <v>424</v>
      </c>
      <c r="F766" s="248" t="s">
        <v>982</v>
      </c>
      <c r="G766" s="249">
        <v>349.5</v>
      </c>
    </row>
    <row r="767" spans="1:7" ht="13.5" customHeight="1">
      <c r="A767" s="9" t="s">
        <v>429</v>
      </c>
      <c r="B767" s="246" t="s">
        <v>832</v>
      </c>
      <c r="C767" s="167">
        <v>5</v>
      </c>
      <c r="D767" s="247">
        <v>1</v>
      </c>
      <c r="E767" s="169" t="s">
        <v>424</v>
      </c>
      <c r="F767" s="248">
        <v>40</v>
      </c>
      <c r="G767" s="249">
        <v>349.5</v>
      </c>
    </row>
    <row r="768" spans="1:7" ht="36" customHeight="1">
      <c r="A768" s="10" t="s">
        <v>1313</v>
      </c>
      <c r="B768" s="250" t="s">
        <v>1029</v>
      </c>
      <c r="C768" s="170" t="s">
        <v>982</v>
      </c>
      <c r="D768" s="251" t="s">
        <v>982</v>
      </c>
      <c r="E768" s="172" t="s">
        <v>982</v>
      </c>
      <c r="F768" s="252" t="s">
        <v>982</v>
      </c>
      <c r="G768" s="253">
        <v>6314.4</v>
      </c>
    </row>
    <row r="769" spans="1:7" ht="33.75" customHeight="1">
      <c r="A769" s="9" t="s">
        <v>1314</v>
      </c>
      <c r="B769" s="246" t="s">
        <v>1028</v>
      </c>
      <c r="C769" s="167" t="s">
        <v>982</v>
      </c>
      <c r="D769" s="247" t="s">
        <v>982</v>
      </c>
      <c r="E769" s="169" t="s">
        <v>982</v>
      </c>
      <c r="F769" s="248" t="s">
        <v>982</v>
      </c>
      <c r="G769" s="249">
        <v>1843.4</v>
      </c>
    </row>
    <row r="770" spans="1:7" ht="56.25" customHeight="1">
      <c r="A770" s="9" t="s">
        <v>1315</v>
      </c>
      <c r="B770" s="246" t="s">
        <v>1026</v>
      </c>
      <c r="C770" s="167" t="s">
        <v>982</v>
      </c>
      <c r="D770" s="247" t="s">
        <v>982</v>
      </c>
      <c r="E770" s="169" t="s">
        <v>982</v>
      </c>
      <c r="F770" s="248" t="s">
        <v>982</v>
      </c>
      <c r="G770" s="249">
        <v>26</v>
      </c>
    </row>
    <row r="771" spans="1:7" ht="13.5" customHeight="1">
      <c r="A771" s="9" t="s">
        <v>1022</v>
      </c>
      <c r="B771" s="246" t="s">
        <v>1026</v>
      </c>
      <c r="C771" s="167">
        <v>3</v>
      </c>
      <c r="D771" s="247" t="s">
        <v>982</v>
      </c>
      <c r="E771" s="169" t="s">
        <v>982</v>
      </c>
      <c r="F771" s="248" t="s">
        <v>982</v>
      </c>
      <c r="G771" s="249">
        <v>26</v>
      </c>
    </row>
    <row r="772" spans="1:7" ht="13.5" customHeight="1">
      <c r="A772" s="9" t="s">
        <v>1021</v>
      </c>
      <c r="B772" s="246" t="s">
        <v>1026</v>
      </c>
      <c r="C772" s="167">
        <v>3</v>
      </c>
      <c r="D772" s="247">
        <v>14</v>
      </c>
      <c r="E772" s="169" t="s">
        <v>982</v>
      </c>
      <c r="F772" s="248" t="s">
        <v>982</v>
      </c>
      <c r="G772" s="249">
        <v>26</v>
      </c>
    </row>
    <row r="773" spans="1:7" ht="22.5" customHeight="1">
      <c r="A773" s="9" t="s">
        <v>990</v>
      </c>
      <c r="B773" s="246" t="s">
        <v>1026</v>
      </c>
      <c r="C773" s="167">
        <v>3</v>
      </c>
      <c r="D773" s="247">
        <v>14</v>
      </c>
      <c r="E773" s="169" t="s">
        <v>989</v>
      </c>
      <c r="F773" s="248" t="s">
        <v>982</v>
      </c>
      <c r="G773" s="249">
        <v>26</v>
      </c>
    </row>
    <row r="774" spans="1:7" ht="22.5" customHeight="1">
      <c r="A774" s="9" t="s">
        <v>1027</v>
      </c>
      <c r="B774" s="246" t="s">
        <v>1026</v>
      </c>
      <c r="C774" s="167">
        <v>3</v>
      </c>
      <c r="D774" s="247">
        <v>14</v>
      </c>
      <c r="E774" s="169" t="s">
        <v>1025</v>
      </c>
      <c r="F774" s="248" t="s">
        <v>982</v>
      </c>
      <c r="G774" s="249">
        <v>26</v>
      </c>
    </row>
    <row r="775" spans="1:7" ht="22.5" customHeight="1">
      <c r="A775" s="9" t="s">
        <v>1027</v>
      </c>
      <c r="B775" s="246" t="s">
        <v>1026</v>
      </c>
      <c r="C775" s="167">
        <v>3</v>
      </c>
      <c r="D775" s="247">
        <v>14</v>
      </c>
      <c r="E775" s="169" t="s">
        <v>1025</v>
      </c>
      <c r="F775" s="248" t="s">
        <v>982</v>
      </c>
      <c r="G775" s="249">
        <v>26</v>
      </c>
    </row>
    <row r="776" spans="1:7" ht="13.5" customHeight="1">
      <c r="A776" s="9" t="s">
        <v>429</v>
      </c>
      <c r="B776" s="246" t="s">
        <v>1026</v>
      </c>
      <c r="C776" s="167">
        <v>3</v>
      </c>
      <c r="D776" s="247">
        <v>14</v>
      </c>
      <c r="E776" s="169" t="s">
        <v>1025</v>
      </c>
      <c r="F776" s="248">
        <v>40</v>
      </c>
      <c r="G776" s="249">
        <v>26</v>
      </c>
    </row>
    <row r="777" spans="1:7" ht="45" customHeight="1">
      <c r="A777" s="9" t="s">
        <v>1316</v>
      </c>
      <c r="B777" s="246" t="s">
        <v>1317</v>
      </c>
      <c r="C777" s="167" t="s">
        <v>982</v>
      </c>
      <c r="D777" s="247" t="s">
        <v>982</v>
      </c>
      <c r="E777" s="169" t="s">
        <v>982</v>
      </c>
      <c r="F777" s="248" t="s">
        <v>982</v>
      </c>
      <c r="G777" s="249">
        <v>1806.3</v>
      </c>
    </row>
    <row r="778" spans="1:7" ht="13.5" customHeight="1">
      <c r="A778" s="9" t="s">
        <v>1022</v>
      </c>
      <c r="B778" s="246" t="s">
        <v>1317</v>
      </c>
      <c r="C778" s="167">
        <v>3</v>
      </c>
      <c r="D778" s="247" t="s">
        <v>982</v>
      </c>
      <c r="E778" s="169" t="s">
        <v>982</v>
      </c>
      <c r="F778" s="248" t="s">
        <v>982</v>
      </c>
      <c r="G778" s="249">
        <v>1806.3</v>
      </c>
    </row>
    <row r="779" spans="1:7" ht="13.5" customHeight="1">
      <c r="A779" s="9" t="s">
        <v>1021</v>
      </c>
      <c r="B779" s="246" t="s">
        <v>1317</v>
      </c>
      <c r="C779" s="167">
        <v>3</v>
      </c>
      <c r="D779" s="247">
        <v>14</v>
      </c>
      <c r="E779" s="169" t="s">
        <v>982</v>
      </c>
      <c r="F779" s="248" t="s">
        <v>982</v>
      </c>
      <c r="G779" s="249">
        <v>1806.3</v>
      </c>
    </row>
    <row r="780" spans="1:7" ht="13.5" customHeight="1">
      <c r="A780" s="9" t="s">
        <v>1002</v>
      </c>
      <c r="B780" s="246" t="s">
        <v>1317</v>
      </c>
      <c r="C780" s="167">
        <v>3</v>
      </c>
      <c r="D780" s="247">
        <v>14</v>
      </c>
      <c r="E780" s="169" t="s">
        <v>1001</v>
      </c>
      <c r="F780" s="248" t="s">
        <v>982</v>
      </c>
      <c r="G780" s="249">
        <v>1405.4</v>
      </c>
    </row>
    <row r="781" spans="1:7" ht="13.5" customHeight="1">
      <c r="A781" s="9" t="s">
        <v>1000</v>
      </c>
      <c r="B781" s="246" t="s">
        <v>1317</v>
      </c>
      <c r="C781" s="167">
        <v>3</v>
      </c>
      <c r="D781" s="247">
        <v>14</v>
      </c>
      <c r="E781" s="169" t="s">
        <v>999</v>
      </c>
      <c r="F781" s="248" t="s">
        <v>982</v>
      </c>
      <c r="G781" s="249">
        <v>1405.4</v>
      </c>
    </row>
    <row r="782" spans="1:7" ht="13.5" customHeight="1">
      <c r="A782" s="9" t="s">
        <v>421</v>
      </c>
      <c r="B782" s="246" t="s">
        <v>1317</v>
      </c>
      <c r="C782" s="167">
        <v>3</v>
      </c>
      <c r="D782" s="247">
        <v>14</v>
      </c>
      <c r="E782" s="169" t="s">
        <v>422</v>
      </c>
      <c r="F782" s="248" t="s">
        <v>982</v>
      </c>
      <c r="G782" s="249">
        <v>400</v>
      </c>
    </row>
    <row r="783" spans="1:7" ht="13.5" customHeight="1">
      <c r="A783" s="9" t="s">
        <v>429</v>
      </c>
      <c r="B783" s="246" t="s">
        <v>1317</v>
      </c>
      <c r="C783" s="167">
        <v>3</v>
      </c>
      <c r="D783" s="247">
        <v>14</v>
      </c>
      <c r="E783" s="169" t="s">
        <v>422</v>
      </c>
      <c r="F783" s="248">
        <v>40</v>
      </c>
      <c r="G783" s="249">
        <v>400</v>
      </c>
    </row>
    <row r="784" spans="1:7" ht="13.5" customHeight="1">
      <c r="A784" s="9" t="s">
        <v>423</v>
      </c>
      <c r="B784" s="246" t="s">
        <v>1317</v>
      </c>
      <c r="C784" s="167">
        <v>3</v>
      </c>
      <c r="D784" s="247">
        <v>14</v>
      </c>
      <c r="E784" s="169" t="s">
        <v>424</v>
      </c>
      <c r="F784" s="248" t="s">
        <v>982</v>
      </c>
      <c r="G784" s="249">
        <v>1005.4</v>
      </c>
    </row>
    <row r="785" spans="1:7" ht="13.5" customHeight="1">
      <c r="A785" s="9" t="s">
        <v>429</v>
      </c>
      <c r="B785" s="246" t="s">
        <v>1317</v>
      </c>
      <c r="C785" s="167">
        <v>3</v>
      </c>
      <c r="D785" s="247">
        <v>14</v>
      </c>
      <c r="E785" s="169" t="s">
        <v>424</v>
      </c>
      <c r="F785" s="248">
        <v>40</v>
      </c>
      <c r="G785" s="249">
        <v>1005.4</v>
      </c>
    </row>
    <row r="786" spans="1:7" ht="22.5" customHeight="1">
      <c r="A786" s="9" t="s">
        <v>990</v>
      </c>
      <c r="B786" s="246" t="s">
        <v>1317</v>
      </c>
      <c r="C786" s="167">
        <v>3</v>
      </c>
      <c r="D786" s="247">
        <v>14</v>
      </c>
      <c r="E786" s="169" t="s">
        <v>989</v>
      </c>
      <c r="F786" s="248" t="s">
        <v>982</v>
      </c>
      <c r="G786" s="249">
        <v>400.9</v>
      </c>
    </row>
    <row r="787" spans="1:7" ht="22.5" customHeight="1">
      <c r="A787" s="9" t="s">
        <v>1027</v>
      </c>
      <c r="B787" s="246" t="s">
        <v>1317</v>
      </c>
      <c r="C787" s="167">
        <v>3</v>
      </c>
      <c r="D787" s="247">
        <v>14</v>
      </c>
      <c r="E787" s="169" t="s">
        <v>1025</v>
      </c>
      <c r="F787" s="248" t="s">
        <v>982</v>
      </c>
      <c r="G787" s="249">
        <v>400.9</v>
      </c>
    </row>
    <row r="788" spans="1:7" ht="22.5" customHeight="1">
      <c r="A788" s="9" t="s">
        <v>1027</v>
      </c>
      <c r="B788" s="246" t="s">
        <v>1317</v>
      </c>
      <c r="C788" s="167">
        <v>3</v>
      </c>
      <c r="D788" s="247">
        <v>14</v>
      </c>
      <c r="E788" s="169" t="s">
        <v>1025</v>
      </c>
      <c r="F788" s="248" t="s">
        <v>982</v>
      </c>
      <c r="G788" s="249">
        <v>400.9</v>
      </c>
    </row>
    <row r="789" spans="1:7" ht="13.5" customHeight="1">
      <c r="A789" s="9" t="s">
        <v>429</v>
      </c>
      <c r="B789" s="246" t="s">
        <v>1317</v>
      </c>
      <c r="C789" s="167">
        <v>3</v>
      </c>
      <c r="D789" s="247">
        <v>14</v>
      </c>
      <c r="E789" s="169" t="s">
        <v>1025</v>
      </c>
      <c r="F789" s="248">
        <v>40</v>
      </c>
      <c r="G789" s="249">
        <v>400.9</v>
      </c>
    </row>
    <row r="790" spans="1:7" ht="45" customHeight="1">
      <c r="A790" s="9" t="s">
        <v>1318</v>
      </c>
      <c r="B790" s="246" t="s">
        <v>1319</v>
      </c>
      <c r="C790" s="167" t="s">
        <v>982</v>
      </c>
      <c r="D790" s="247" t="s">
        <v>982</v>
      </c>
      <c r="E790" s="169" t="s">
        <v>982</v>
      </c>
      <c r="F790" s="248" t="s">
        <v>982</v>
      </c>
      <c r="G790" s="249">
        <v>11.1</v>
      </c>
    </row>
    <row r="791" spans="1:7" ht="13.5" customHeight="1">
      <c r="A791" s="9" t="s">
        <v>1022</v>
      </c>
      <c r="B791" s="246" t="s">
        <v>1319</v>
      </c>
      <c r="C791" s="167">
        <v>3</v>
      </c>
      <c r="D791" s="247" t="s">
        <v>982</v>
      </c>
      <c r="E791" s="169" t="s">
        <v>982</v>
      </c>
      <c r="F791" s="248" t="s">
        <v>982</v>
      </c>
      <c r="G791" s="249">
        <v>11.1</v>
      </c>
    </row>
    <row r="792" spans="1:7" ht="13.5" customHeight="1">
      <c r="A792" s="9" t="s">
        <v>1021</v>
      </c>
      <c r="B792" s="246" t="s">
        <v>1319</v>
      </c>
      <c r="C792" s="167">
        <v>3</v>
      </c>
      <c r="D792" s="247">
        <v>14</v>
      </c>
      <c r="E792" s="169" t="s">
        <v>982</v>
      </c>
      <c r="F792" s="248" t="s">
        <v>982</v>
      </c>
      <c r="G792" s="249">
        <v>11.1</v>
      </c>
    </row>
    <row r="793" spans="1:7" ht="13.5" customHeight="1">
      <c r="A793" s="9" t="s">
        <v>1002</v>
      </c>
      <c r="B793" s="246" t="s">
        <v>1319</v>
      </c>
      <c r="C793" s="167">
        <v>3</v>
      </c>
      <c r="D793" s="247">
        <v>14</v>
      </c>
      <c r="E793" s="169" t="s">
        <v>1001</v>
      </c>
      <c r="F793" s="248" t="s">
        <v>982</v>
      </c>
      <c r="G793" s="249">
        <v>5.5</v>
      </c>
    </row>
    <row r="794" spans="1:7" ht="13.5" customHeight="1">
      <c r="A794" s="9" t="s">
        <v>1000</v>
      </c>
      <c r="B794" s="246" t="s">
        <v>1319</v>
      </c>
      <c r="C794" s="167">
        <v>3</v>
      </c>
      <c r="D794" s="247">
        <v>14</v>
      </c>
      <c r="E794" s="169" t="s">
        <v>999</v>
      </c>
      <c r="F794" s="248" t="s">
        <v>982</v>
      </c>
      <c r="G794" s="249">
        <v>5.5</v>
      </c>
    </row>
    <row r="795" spans="1:7" ht="13.5" customHeight="1">
      <c r="A795" s="9" t="s">
        <v>423</v>
      </c>
      <c r="B795" s="246" t="s">
        <v>1319</v>
      </c>
      <c r="C795" s="167">
        <v>3</v>
      </c>
      <c r="D795" s="247">
        <v>14</v>
      </c>
      <c r="E795" s="169" t="s">
        <v>424</v>
      </c>
      <c r="F795" s="248" t="s">
        <v>982</v>
      </c>
      <c r="G795" s="249">
        <v>5.5</v>
      </c>
    </row>
    <row r="796" spans="1:7" ht="13.5" customHeight="1">
      <c r="A796" s="9" t="s">
        <v>429</v>
      </c>
      <c r="B796" s="246" t="s">
        <v>1319</v>
      </c>
      <c r="C796" s="167">
        <v>3</v>
      </c>
      <c r="D796" s="247">
        <v>14</v>
      </c>
      <c r="E796" s="169" t="s">
        <v>424</v>
      </c>
      <c r="F796" s="248">
        <v>40</v>
      </c>
      <c r="G796" s="249">
        <v>5.5</v>
      </c>
    </row>
    <row r="797" spans="1:7" ht="22.5" customHeight="1">
      <c r="A797" s="9" t="s">
        <v>990</v>
      </c>
      <c r="B797" s="246" t="s">
        <v>1319</v>
      </c>
      <c r="C797" s="167">
        <v>3</v>
      </c>
      <c r="D797" s="247">
        <v>14</v>
      </c>
      <c r="E797" s="169" t="s">
        <v>989</v>
      </c>
      <c r="F797" s="248" t="s">
        <v>982</v>
      </c>
      <c r="G797" s="249">
        <v>5.6</v>
      </c>
    </row>
    <row r="798" spans="1:7" ht="22.5" customHeight="1">
      <c r="A798" s="9" t="s">
        <v>1027</v>
      </c>
      <c r="B798" s="246" t="s">
        <v>1319</v>
      </c>
      <c r="C798" s="167">
        <v>3</v>
      </c>
      <c r="D798" s="247">
        <v>14</v>
      </c>
      <c r="E798" s="169" t="s">
        <v>1025</v>
      </c>
      <c r="F798" s="248" t="s">
        <v>982</v>
      </c>
      <c r="G798" s="249">
        <v>5.6</v>
      </c>
    </row>
    <row r="799" spans="1:7" ht="22.5" customHeight="1">
      <c r="A799" s="9" t="s">
        <v>1027</v>
      </c>
      <c r="B799" s="246" t="s">
        <v>1319</v>
      </c>
      <c r="C799" s="167">
        <v>3</v>
      </c>
      <c r="D799" s="247">
        <v>14</v>
      </c>
      <c r="E799" s="169" t="s">
        <v>1025</v>
      </c>
      <c r="F799" s="248" t="s">
        <v>982</v>
      </c>
      <c r="G799" s="249">
        <v>5.6</v>
      </c>
    </row>
    <row r="800" spans="1:7" ht="13.5" customHeight="1">
      <c r="A800" s="9" t="s">
        <v>429</v>
      </c>
      <c r="B800" s="246" t="s">
        <v>1319</v>
      </c>
      <c r="C800" s="167">
        <v>3</v>
      </c>
      <c r="D800" s="247">
        <v>14</v>
      </c>
      <c r="E800" s="169" t="s">
        <v>1025</v>
      </c>
      <c r="F800" s="248">
        <v>40</v>
      </c>
      <c r="G800" s="249">
        <v>5.6</v>
      </c>
    </row>
    <row r="801" spans="1:7" ht="33.75" customHeight="1">
      <c r="A801" s="9" t="s">
        <v>1320</v>
      </c>
      <c r="B801" s="246" t="s">
        <v>1321</v>
      </c>
      <c r="C801" s="167" t="s">
        <v>982</v>
      </c>
      <c r="D801" s="247" t="s">
        <v>982</v>
      </c>
      <c r="E801" s="169" t="s">
        <v>982</v>
      </c>
      <c r="F801" s="248" t="s">
        <v>982</v>
      </c>
      <c r="G801" s="249">
        <v>4421</v>
      </c>
    </row>
    <row r="802" spans="1:7" ht="45" customHeight="1">
      <c r="A802" s="9" t="s">
        <v>1322</v>
      </c>
      <c r="B802" s="246" t="s">
        <v>1323</v>
      </c>
      <c r="C802" s="167" t="s">
        <v>982</v>
      </c>
      <c r="D802" s="247" t="s">
        <v>982</v>
      </c>
      <c r="E802" s="169" t="s">
        <v>982</v>
      </c>
      <c r="F802" s="248" t="s">
        <v>982</v>
      </c>
      <c r="G802" s="249">
        <v>4421</v>
      </c>
    </row>
    <row r="803" spans="1:7" ht="13.5" customHeight="1">
      <c r="A803" s="9" t="s">
        <v>1022</v>
      </c>
      <c r="B803" s="246" t="s">
        <v>1323</v>
      </c>
      <c r="C803" s="167">
        <v>3</v>
      </c>
      <c r="D803" s="247" t="s">
        <v>982</v>
      </c>
      <c r="E803" s="169" t="s">
        <v>982</v>
      </c>
      <c r="F803" s="248" t="s">
        <v>982</v>
      </c>
      <c r="G803" s="249">
        <v>4421</v>
      </c>
    </row>
    <row r="804" spans="1:7" ht="13.5" customHeight="1">
      <c r="A804" s="9" t="s">
        <v>1021</v>
      </c>
      <c r="B804" s="246" t="s">
        <v>1323</v>
      </c>
      <c r="C804" s="167">
        <v>3</v>
      </c>
      <c r="D804" s="247">
        <v>14</v>
      </c>
      <c r="E804" s="169" t="s">
        <v>982</v>
      </c>
      <c r="F804" s="248" t="s">
        <v>982</v>
      </c>
      <c r="G804" s="249">
        <v>4421</v>
      </c>
    </row>
    <row r="805" spans="1:7" ht="13.5" customHeight="1">
      <c r="A805" s="9" t="s">
        <v>1002</v>
      </c>
      <c r="B805" s="246" t="s">
        <v>1323</v>
      </c>
      <c r="C805" s="167">
        <v>3</v>
      </c>
      <c r="D805" s="247">
        <v>14</v>
      </c>
      <c r="E805" s="169" t="s">
        <v>1001</v>
      </c>
      <c r="F805" s="248" t="s">
        <v>982</v>
      </c>
      <c r="G805" s="249">
        <v>4421</v>
      </c>
    </row>
    <row r="806" spans="1:7" ht="13.5" customHeight="1">
      <c r="A806" s="9" t="s">
        <v>1000</v>
      </c>
      <c r="B806" s="246" t="s">
        <v>1323</v>
      </c>
      <c r="C806" s="167">
        <v>3</v>
      </c>
      <c r="D806" s="247">
        <v>14</v>
      </c>
      <c r="E806" s="169" t="s">
        <v>999</v>
      </c>
      <c r="F806" s="248" t="s">
        <v>982</v>
      </c>
      <c r="G806" s="249">
        <v>4421</v>
      </c>
    </row>
    <row r="807" spans="1:7" ht="13.5" customHeight="1">
      <c r="A807" s="9" t="s">
        <v>421</v>
      </c>
      <c r="B807" s="246" t="s">
        <v>1323</v>
      </c>
      <c r="C807" s="167">
        <v>3</v>
      </c>
      <c r="D807" s="247">
        <v>14</v>
      </c>
      <c r="E807" s="169" t="s">
        <v>422</v>
      </c>
      <c r="F807" s="248" t="s">
        <v>982</v>
      </c>
      <c r="G807" s="249">
        <v>1153.5999999999999</v>
      </c>
    </row>
    <row r="808" spans="1:7" ht="13.5" customHeight="1">
      <c r="A808" s="9" t="s">
        <v>429</v>
      </c>
      <c r="B808" s="246" t="s">
        <v>1323</v>
      </c>
      <c r="C808" s="167">
        <v>3</v>
      </c>
      <c r="D808" s="247">
        <v>14</v>
      </c>
      <c r="E808" s="169" t="s">
        <v>422</v>
      </c>
      <c r="F808" s="248">
        <v>40</v>
      </c>
      <c r="G808" s="249">
        <v>1153.5999999999999</v>
      </c>
    </row>
    <row r="809" spans="1:7" ht="13.5" customHeight="1">
      <c r="A809" s="9" t="s">
        <v>423</v>
      </c>
      <c r="B809" s="246" t="s">
        <v>1323</v>
      </c>
      <c r="C809" s="167">
        <v>3</v>
      </c>
      <c r="D809" s="247">
        <v>14</v>
      </c>
      <c r="E809" s="169" t="s">
        <v>424</v>
      </c>
      <c r="F809" s="248" t="s">
        <v>982</v>
      </c>
      <c r="G809" s="249">
        <v>3267.4</v>
      </c>
    </row>
    <row r="810" spans="1:7" ht="13.5" customHeight="1">
      <c r="A810" s="9" t="s">
        <v>429</v>
      </c>
      <c r="B810" s="246" t="s">
        <v>1323</v>
      </c>
      <c r="C810" s="167">
        <v>3</v>
      </c>
      <c r="D810" s="247">
        <v>14</v>
      </c>
      <c r="E810" s="169" t="s">
        <v>424</v>
      </c>
      <c r="F810" s="248">
        <v>40</v>
      </c>
      <c r="G810" s="249">
        <v>3267.4</v>
      </c>
    </row>
    <row r="811" spans="1:7" ht="45" customHeight="1">
      <c r="A811" s="9" t="s">
        <v>927</v>
      </c>
      <c r="B811" s="246" t="s">
        <v>928</v>
      </c>
      <c r="C811" s="167" t="s">
        <v>982</v>
      </c>
      <c r="D811" s="247" t="s">
        <v>982</v>
      </c>
      <c r="E811" s="169" t="s">
        <v>982</v>
      </c>
      <c r="F811" s="248" t="s">
        <v>982</v>
      </c>
      <c r="G811" s="249">
        <v>50</v>
      </c>
    </row>
    <row r="812" spans="1:7" ht="45" customHeight="1">
      <c r="A812" s="9" t="s">
        <v>929</v>
      </c>
      <c r="B812" s="246" t="s">
        <v>930</v>
      </c>
      <c r="C812" s="167" t="s">
        <v>982</v>
      </c>
      <c r="D812" s="247" t="s">
        <v>982</v>
      </c>
      <c r="E812" s="169" t="s">
        <v>982</v>
      </c>
      <c r="F812" s="248" t="s">
        <v>982</v>
      </c>
      <c r="G812" s="249">
        <v>50</v>
      </c>
    </row>
    <row r="813" spans="1:7" ht="13.5" customHeight="1">
      <c r="A813" s="9" t="s">
        <v>992</v>
      </c>
      <c r="B813" s="246" t="s">
        <v>930</v>
      </c>
      <c r="C813" s="167">
        <v>7</v>
      </c>
      <c r="D813" s="247" t="s">
        <v>982</v>
      </c>
      <c r="E813" s="169" t="s">
        <v>982</v>
      </c>
      <c r="F813" s="248" t="s">
        <v>982</v>
      </c>
      <c r="G813" s="249">
        <v>50</v>
      </c>
    </row>
    <row r="814" spans="1:7" ht="13.5" customHeight="1">
      <c r="A814" s="9" t="s">
        <v>1145</v>
      </c>
      <c r="B814" s="246" t="s">
        <v>930</v>
      </c>
      <c r="C814" s="167">
        <v>7</v>
      </c>
      <c r="D814" s="247">
        <v>9</v>
      </c>
      <c r="E814" s="169" t="s">
        <v>982</v>
      </c>
      <c r="F814" s="248" t="s">
        <v>982</v>
      </c>
      <c r="G814" s="249">
        <v>50</v>
      </c>
    </row>
    <row r="815" spans="1:7" ht="22.5" customHeight="1">
      <c r="A815" s="9" t="s">
        <v>990</v>
      </c>
      <c r="B815" s="246" t="s">
        <v>930</v>
      </c>
      <c r="C815" s="167">
        <v>7</v>
      </c>
      <c r="D815" s="247">
        <v>9</v>
      </c>
      <c r="E815" s="169" t="s">
        <v>989</v>
      </c>
      <c r="F815" s="248" t="s">
        <v>982</v>
      </c>
      <c r="G815" s="249">
        <v>50</v>
      </c>
    </row>
    <row r="816" spans="1:7" ht="13.5" customHeight="1">
      <c r="A816" s="9" t="s">
        <v>988</v>
      </c>
      <c r="B816" s="246" t="s">
        <v>930</v>
      </c>
      <c r="C816" s="167">
        <v>7</v>
      </c>
      <c r="D816" s="247">
        <v>9</v>
      </c>
      <c r="E816" s="169" t="s">
        <v>987</v>
      </c>
      <c r="F816" s="248" t="s">
        <v>982</v>
      </c>
      <c r="G816" s="249">
        <v>40</v>
      </c>
    </row>
    <row r="817" spans="1:7" ht="13.5" customHeight="1">
      <c r="A817" s="9" t="s">
        <v>464</v>
      </c>
      <c r="B817" s="246" t="s">
        <v>930</v>
      </c>
      <c r="C817" s="167">
        <v>7</v>
      </c>
      <c r="D817" s="247">
        <v>9</v>
      </c>
      <c r="E817" s="169" t="s">
        <v>465</v>
      </c>
      <c r="F817" s="248" t="s">
        <v>982</v>
      </c>
      <c r="G817" s="249">
        <v>40</v>
      </c>
    </row>
    <row r="818" spans="1:7" ht="13.5" customHeight="1">
      <c r="A818" s="9" t="s">
        <v>461</v>
      </c>
      <c r="B818" s="246" t="s">
        <v>930</v>
      </c>
      <c r="C818" s="167">
        <v>7</v>
      </c>
      <c r="D818" s="247">
        <v>9</v>
      </c>
      <c r="E818" s="169" t="s">
        <v>465</v>
      </c>
      <c r="F818" s="248">
        <v>231</v>
      </c>
      <c r="G818" s="249">
        <v>40</v>
      </c>
    </row>
    <row r="819" spans="1:7" ht="13.5" customHeight="1">
      <c r="A819" s="9" t="s">
        <v>986</v>
      </c>
      <c r="B819" s="246" t="s">
        <v>930</v>
      </c>
      <c r="C819" s="167">
        <v>7</v>
      </c>
      <c r="D819" s="247">
        <v>9</v>
      </c>
      <c r="E819" s="169" t="s">
        <v>985</v>
      </c>
      <c r="F819" s="248" t="s">
        <v>982</v>
      </c>
      <c r="G819" s="249">
        <v>10</v>
      </c>
    </row>
    <row r="820" spans="1:7" ht="13.5" customHeight="1">
      <c r="A820" s="9" t="s">
        <v>462</v>
      </c>
      <c r="B820" s="246" t="s">
        <v>930</v>
      </c>
      <c r="C820" s="167">
        <v>7</v>
      </c>
      <c r="D820" s="247">
        <v>9</v>
      </c>
      <c r="E820" s="169" t="s">
        <v>463</v>
      </c>
      <c r="F820" s="248" t="s">
        <v>982</v>
      </c>
      <c r="G820" s="249">
        <v>10</v>
      </c>
    </row>
    <row r="821" spans="1:7" ht="13.5" customHeight="1">
      <c r="A821" s="9" t="s">
        <v>461</v>
      </c>
      <c r="B821" s="246" t="s">
        <v>930</v>
      </c>
      <c r="C821" s="167">
        <v>7</v>
      </c>
      <c r="D821" s="247">
        <v>9</v>
      </c>
      <c r="E821" s="169" t="s">
        <v>463</v>
      </c>
      <c r="F821" s="248">
        <v>231</v>
      </c>
      <c r="G821" s="249">
        <v>10</v>
      </c>
    </row>
    <row r="822" spans="1:7" ht="24" customHeight="1">
      <c r="A822" s="10" t="s">
        <v>1302</v>
      </c>
      <c r="B822" s="250" t="s">
        <v>1024</v>
      </c>
      <c r="C822" s="170" t="s">
        <v>982</v>
      </c>
      <c r="D822" s="251" t="s">
        <v>982</v>
      </c>
      <c r="E822" s="172" t="s">
        <v>982</v>
      </c>
      <c r="F822" s="252" t="s">
        <v>982</v>
      </c>
      <c r="G822" s="253">
        <v>4509</v>
      </c>
    </row>
    <row r="823" spans="1:7" ht="33.75" customHeight="1">
      <c r="A823" s="9" t="s">
        <v>1303</v>
      </c>
      <c r="B823" s="246" t="s">
        <v>1023</v>
      </c>
      <c r="C823" s="167" t="s">
        <v>982</v>
      </c>
      <c r="D823" s="247" t="s">
        <v>982</v>
      </c>
      <c r="E823" s="169" t="s">
        <v>982</v>
      </c>
      <c r="F823" s="248" t="s">
        <v>982</v>
      </c>
      <c r="G823" s="249">
        <v>1360</v>
      </c>
    </row>
    <row r="824" spans="1:7" ht="45" customHeight="1">
      <c r="A824" s="9" t="s">
        <v>1324</v>
      </c>
      <c r="B824" s="246" t="s">
        <v>1020</v>
      </c>
      <c r="C824" s="167" t="s">
        <v>982</v>
      </c>
      <c r="D824" s="247" t="s">
        <v>982</v>
      </c>
      <c r="E824" s="169" t="s">
        <v>982</v>
      </c>
      <c r="F824" s="248" t="s">
        <v>982</v>
      </c>
      <c r="G824" s="249">
        <v>11</v>
      </c>
    </row>
    <row r="825" spans="1:7" ht="13.5" customHeight="1">
      <c r="A825" s="9" t="s">
        <v>1022</v>
      </c>
      <c r="B825" s="246" t="s">
        <v>1020</v>
      </c>
      <c r="C825" s="167">
        <v>3</v>
      </c>
      <c r="D825" s="247" t="s">
        <v>982</v>
      </c>
      <c r="E825" s="169" t="s">
        <v>982</v>
      </c>
      <c r="F825" s="248" t="s">
        <v>982</v>
      </c>
      <c r="G825" s="249">
        <v>11</v>
      </c>
    </row>
    <row r="826" spans="1:7" ht="13.5" customHeight="1">
      <c r="A826" s="9" t="s">
        <v>1021</v>
      </c>
      <c r="B826" s="246" t="s">
        <v>1020</v>
      </c>
      <c r="C826" s="167">
        <v>3</v>
      </c>
      <c r="D826" s="247">
        <v>14</v>
      </c>
      <c r="E826" s="169" t="s">
        <v>982</v>
      </c>
      <c r="F826" s="248" t="s">
        <v>982</v>
      </c>
      <c r="G826" s="249">
        <v>11</v>
      </c>
    </row>
    <row r="827" spans="1:7" ht="13.5" customHeight="1">
      <c r="A827" s="9" t="s">
        <v>1002</v>
      </c>
      <c r="B827" s="246" t="s">
        <v>1020</v>
      </c>
      <c r="C827" s="167">
        <v>3</v>
      </c>
      <c r="D827" s="247">
        <v>14</v>
      </c>
      <c r="E827" s="169" t="s">
        <v>1001</v>
      </c>
      <c r="F827" s="248" t="s">
        <v>982</v>
      </c>
      <c r="G827" s="249">
        <v>11</v>
      </c>
    </row>
    <row r="828" spans="1:7" ht="13.5" customHeight="1">
      <c r="A828" s="9" t="s">
        <v>1000</v>
      </c>
      <c r="B828" s="246" t="s">
        <v>1020</v>
      </c>
      <c r="C828" s="167">
        <v>3</v>
      </c>
      <c r="D828" s="247">
        <v>14</v>
      </c>
      <c r="E828" s="169" t="s">
        <v>999</v>
      </c>
      <c r="F828" s="248" t="s">
        <v>982</v>
      </c>
      <c r="G828" s="249">
        <v>11</v>
      </c>
    </row>
    <row r="829" spans="1:7" ht="13.5" customHeight="1">
      <c r="A829" s="9" t="s">
        <v>423</v>
      </c>
      <c r="B829" s="246" t="s">
        <v>1020</v>
      </c>
      <c r="C829" s="167">
        <v>3</v>
      </c>
      <c r="D829" s="247">
        <v>14</v>
      </c>
      <c r="E829" s="169" t="s">
        <v>424</v>
      </c>
      <c r="F829" s="248" t="s">
        <v>982</v>
      </c>
      <c r="G829" s="249">
        <v>11</v>
      </c>
    </row>
    <row r="830" spans="1:7" ht="13.5" customHeight="1">
      <c r="A830" s="9" t="s">
        <v>429</v>
      </c>
      <c r="B830" s="246" t="s">
        <v>1020</v>
      </c>
      <c r="C830" s="167">
        <v>3</v>
      </c>
      <c r="D830" s="247">
        <v>14</v>
      </c>
      <c r="E830" s="169" t="s">
        <v>424</v>
      </c>
      <c r="F830" s="248">
        <v>40</v>
      </c>
      <c r="G830" s="249">
        <v>11</v>
      </c>
    </row>
    <row r="831" spans="1:7" ht="33.75" customHeight="1">
      <c r="A831" s="9" t="s">
        <v>1304</v>
      </c>
      <c r="B831" s="246" t="s">
        <v>1305</v>
      </c>
      <c r="C831" s="167" t="s">
        <v>982</v>
      </c>
      <c r="D831" s="247" t="s">
        <v>982</v>
      </c>
      <c r="E831" s="169" t="s">
        <v>982</v>
      </c>
      <c r="F831" s="248" t="s">
        <v>982</v>
      </c>
      <c r="G831" s="249">
        <v>1347.8</v>
      </c>
    </row>
    <row r="832" spans="1:7" ht="13.5" customHeight="1">
      <c r="A832" s="9" t="s">
        <v>1022</v>
      </c>
      <c r="B832" s="246" t="s">
        <v>1305</v>
      </c>
      <c r="C832" s="167">
        <v>3</v>
      </c>
      <c r="D832" s="247" t="s">
        <v>982</v>
      </c>
      <c r="E832" s="169" t="s">
        <v>982</v>
      </c>
      <c r="F832" s="248" t="s">
        <v>982</v>
      </c>
      <c r="G832" s="249">
        <v>1347.8</v>
      </c>
    </row>
    <row r="833" spans="1:7" ht="22.5" customHeight="1">
      <c r="A833" s="9" t="s">
        <v>1137</v>
      </c>
      <c r="B833" s="246" t="s">
        <v>1305</v>
      </c>
      <c r="C833" s="167">
        <v>3</v>
      </c>
      <c r="D833" s="247">
        <v>9</v>
      </c>
      <c r="E833" s="169" t="s">
        <v>982</v>
      </c>
      <c r="F833" s="248" t="s">
        <v>982</v>
      </c>
      <c r="G833" s="249">
        <v>1347.8</v>
      </c>
    </row>
    <row r="834" spans="1:7" ht="13.5" customHeight="1">
      <c r="A834" s="9" t="s">
        <v>1002</v>
      </c>
      <c r="B834" s="246" t="s">
        <v>1305</v>
      </c>
      <c r="C834" s="167">
        <v>3</v>
      </c>
      <c r="D834" s="247">
        <v>9</v>
      </c>
      <c r="E834" s="169" t="s">
        <v>1001</v>
      </c>
      <c r="F834" s="248" t="s">
        <v>982</v>
      </c>
      <c r="G834" s="249">
        <v>1347.8</v>
      </c>
    </row>
    <row r="835" spans="1:7" ht="13.5" customHeight="1">
      <c r="A835" s="9" t="s">
        <v>1000</v>
      </c>
      <c r="B835" s="246" t="s">
        <v>1305</v>
      </c>
      <c r="C835" s="167">
        <v>3</v>
      </c>
      <c r="D835" s="247">
        <v>9</v>
      </c>
      <c r="E835" s="169" t="s">
        <v>999</v>
      </c>
      <c r="F835" s="248" t="s">
        <v>982</v>
      </c>
      <c r="G835" s="249">
        <v>1347.8</v>
      </c>
    </row>
    <row r="836" spans="1:7" ht="13.5" customHeight="1">
      <c r="A836" s="9" t="s">
        <v>421</v>
      </c>
      <c r="B836" s="246" t="s">
        <v>1305</v>
      </c>
      <c r="C836" s="167">
        <v>3</v>
      </c>
      <c r="D836" s="247">
        <v>9</v>
      </c>
      <c r="E836" s="169" t="s">
        <v>422</v>
      </c>
      <c r="F836" s="248" t="s">
        <v>982</v>
      </c>
      <c r="G836" s="249">
        <v>431</v>
      </c>
    </row>
    <row r="837" spans="1:7" ht="13.5" customHeight="1">
      <c r="A837" s="9" t="s">
        <v>429</v>
      </c>
      <c r="B837" s="246" t="s">
        <v>1305</v>
      </c>
      <c r="C837" s="167">
        <v>3</v>
      </c>
      <c r="D837" s="247">
        <v>9</v>
      </c>
      <c r="E837" s="169" t="s">
        <v>422</v>
      </c>
      <c r="F837" s="248">
        <v>40</v>
      </c>
      <c r="G837" s="249">
        <v>431</v>
      </c>
    </row>
    <row r="838" spans="1:7" ht="13.5" customHeight="1">
      <c r="A838" s="9" t="s">
        <v>423</v>
      </c>
      <c r="B838" s="246" t="s">
        <v>1305</v>
      </c>
      <c r="C838" s="167">
        <v>3</v>
      </c>
      <c r="D838" s="247">
        <v>9</v>
      </c>
      <c r="E838" s="169" t="s">
        <v>424</v>
      </c>
      <c r="F838" s="248" t="s">
        <v>982</v>
      </c>
      <c r="G838" s="249">
        <v>916.8</v>
      </c>
    </row>
    <row r="839" spans="1:7" ht="13.5" customHeight="1">
      <c r="A839" s="9" t="s">
        <v>429</v>
      </c>
      <c r="B839" s="246" t="s">
        <v>1305</v>
      </c>
      <c r="C839" s="167">
        <v>3</v>
      </c>
      <c r="D839" s="247">
        <v>9</v>
      </c>
      <c r="E839" s="169" t="s">
        <v>424</v>
      </c>
      <c r="F839" s="248">
        <v>40</v>
      </c>
      <c r="G839" s="249">
        <v>916.8</v>
      </c>
    </row>
    <row r="840" spans="1:7" ht="53.25" customHeight="1">
      <c r="A840" s="9" t="s">
        <v>1306</v>
      </c>
      <c r="B840" s="246" t="s">
        <v>1307</v>
      </c>
      <c r="C840" s="167" t="s">
        <v>982</v>
      </c>
      <c r="D840" s="247" t="s">
        <v>982</v>
      </c>
      <c r="E840" s="169" t="s">
        <v>982</v>
      </c>
      <c r="F840" s="248" t="s">
        <v>982</v>
      </c>
      <c r="G840" s="249">
        <v>1.2</v>
      </c>
    </row>
    <row r="841" spans="1:7" ht="13.5" customHeight="1">
      <c r="A841" s="9" t="s">
        <v>1022</v>
      </c>
      <c r="B841" s="246" t="s">
        <v>1307</v>
      </c>
      <c r="C841" s="167">
        <v>3</v>
      </c>
      <c r="D841" s="247" t="s">
        <v>982</v>
      </c>
      <c r="E841" s="169" t="s">
        <v>982</v>
      </c>
      <c r="F841" s="248" t="s">
        <v>982</v>
      </c>
      <c r="G841" s="249">
        <v>1.2</v>
      </c>
    </row>
    <row r="842" spans="1:7" ht="22.5" customHeight="1">
      <c r="A842" s="9" t="s">
        <v>1137</v>
      </c>
      <c r="B842" s="246" t="s">
        <v>1307</v>
      </c>
      <c r="C842" s="167">
        <v>3</v>
      </c>
      <c r="D842" s="247">
        <v>9</v>
      </c>
      <c r="E842" s="169" t="s">
        <v>982</v>
      </c>
      <c r="F842" s="248" t="s">
        <v>982</v>
      </c>
      <c r="G842" s="249">
        <v>1.2</v>
      </c>
    </row>
    <row r="843" spans="1:7" ht="13.5" customHeight="1">
      <c r="A843" s="9" t="s">
        <v>1002</v>
      </c>
      <c r="B843" s="246" t="s">
        <v>1307</v>
      </c>
      <c r="C843" s="167">
        <v>3</v>
      </c>
      <c r="D843" s="247">
        <v>9</v>
      </c>
      <c r="E843" s="169" t="s">
        <v>1001</v>
      </c>
      <c r="F843" s="248" t="s">
        <v>982</v>
      </c>
      <c r="G843" s="249">
        <v>1.2</v>
      </c>
    </row>
    <row r="844" spans="1:7" ht="13.5" customHeight="1">
      <c r="A844" s="9" t="s">
        <v>1000</v>
      </c>
      <c r="B844" s="246" t="s">
        <v>1307</v>
      </c>
      <c r="C844" s="167">
        <v>3</v>
      </c>
      <c r="D844" s="247">
        <v>9</v>
      </c>
      <c r="E844" s="169" t="s">
        <v>999</v>
      </c>
      <c r="F844" s="248" t="s">
        <v>982</v>
      </c>
      <c r="G844" s="249">
        <v>1.2</v>
      </c>
    </row>
    <row r="845" spans="1:7" ht="13.5" customHeight="1">
      <c r="A845" s="9" t="s">
        <v>423</v>
      </c>
      <c r="B845" s="246" t="s">
        <v>1307</v>
      </c>
      <c r="C845" s="167">
        <v>3</v>
      </c>
      <c r="D845" s="247">
        <v>9</v>
      </c>
      <c r="E845" s="169" t="s">
        <v>424</v>
      </c>
      <c r="F845" s="248" t="s">
        <v>982</v>
      </c>
      <c r="G845" s="249">
        <v>1.2</v>
      </c>
    </row>
    <row r="846" spans="1:7" ht="13.5" customHeight="1">
      <c r="A846" s="9" t="s">
        <v>429</v>
      </c>
      <c r="B846" s="246" t="s">
        <v>1307</v>
      </c>
      <c r="C846" s="167">
        <v>3</v>
      </c>
      <c r="D846" s="247">
        <v>9</v>
      </c>
      <c r="E846" s="169" t="s">
        <v>424</v>
      </c>
      <c r="F846" s="248">
        <v>40</v>
      </c>
      <c r="G846" s="249">
        <v>1.2</v>
      </c>
    </row>
    <row r="847" spans="1:7" ht="33.75" customHeight="1">
      <c r="A847" s="9" t="s">
        <v>1308</v>
      </c>
      <c r="B847" s="246" t="s">
        <v>1309</v>
      </c>
      <c r="C847" s="167" t="s">
        <v>982</v>
      </c>
      <c r="D847" s="247" t="s">
        <v>982</v>
      </c>
      <c r="E847" s="169" t="s">
        <v>982</v>
      </c>
      <c r="F847" s="248" t="s">
        <v>982</v>
      </c>
      <c r="G847" s="249">
        <v>3149</v>
      </c>
    </row>
    <row r="848" spans="1:7" ht="33.75" customHeight="1">
      <c r="A848" s="9" t="s">
        <v>1310</v>
      </c>
      <c r="B848" s="246" t="s">
        <v>1311</v>
      </c>
      <c r="C848" s="167" t="s">
        <v>982</v>
      </c>
      <c r="D848" s="247" t="s">
        <v>982</v>
      </c>
      <c r="E848" s="169" t="s">
        <v>982</v>
      </c>
      <c r="F848" s="248" t="s">
        <v>982</v>
      </c>
      <c r="G848" s="249">
        <v>3149</v>
      </c>
    </row>
    <row r="849" spans="1:7" ht="13.5" customHeight="1">
      <c r="A849" s="9" t="s">
        <v>1022</v>
      </c>
      <c r="B849" s="246" t="s">
        <v>1311</v>
      </c>
      <c r="C849" s="167">
        <v>3</v>
      </c>
      <c r="D849" s="247" t="s">
        <v>982</v>
      </c>
      <c r="E849" s="169" t="s">
        <v>982</v>
      </c>
      <c r="F849" s="248" t="s">
        <v>982</v>
      </c>
      <c r="G849" s="249">
        <v>357</v>
      </c>
    </row>
    <row r="850" spans="1:7" ht="22.5" customHeight="1">
      <c r="A850" s="9" t="s">
        <v>1137</v>
      </c>
      <c r="B850" s="246" t="s">
        <v>1311</v>
      </c>
      <c r="C850" s="167">
        <v>3</v>
      </c>
      <c r="D850" s="247">
        <v>9</v>
      </c>
      <c r="E850" s="169" t="s">
        <v>982</v>
      </c>
      <c r="F850" s="248" t="s">
        <v>982</v>
      </c>
      <c r="G850" s="249">
        <v>9</v>
      </c>
    </row>
    <row r="851" spans="1:7" ht="13.5" customHeight="1">
      <c r="A851" s="9" t="s">
        <v>1002</v>
      </c>
      <c r="B851" s="246" t="s">
        <v>1311</v>
      </c>
      <c r="C851" s="167">
        <v>3</v>
      </c>
      <c r="D851" s="247">
        <v>9</v>
      </c>
      <c r="E851" s="169" t="s">
        <v>1001</v>
      </c>
      <c r="F851" s="248" t="s">
        <v>982</v>
      </c>
      <c r="G851" s="249">
        <v>9</v>
      </c>
    </row>
    <row r="852" spans="1:7" ht="13.5" customHeight="1">
      <c r="A852" s="9" t="s">
        <v>1000</v>
      </c>
      <c r="B852" s="246" t="s">
        <v>1311</v>
      </c>
      <c r="C852" s="167">
        <v>3</v>
      </c>
      <c r="D852" s="247">
        <v>9</v>
      </c>
      <c r="E852" s="169" t="s">
        <v>999</v>
      </c>
      <c r="F852" s="248" t="s">
        <v>982</v>
      </c>
      <c r="G852" s="249">
        <v>9</v>
      </c>
    </row>
    <row r="853" spans="1:7" ht="13.5" customHeight="1">
      <c r="A853" s="9" t="s">
        <v>423</v>
      </c>
      <c r="B853" s="246" t="s">
        <v>1311</v>
      </c>
      <c r="C853" s="167">
        <v>3</v>
      </c>
      <c r="D853" s="247">
        <v>9</v>
      </c>
      <c r="E853" s="169" t="s">
        <v>424</v>
      </c>
      <c r="F853" s="248" t="s">
        <v>982</v>
      </c>
      <c r="G853" s="249">
        <v>9</v>
      </c>
    </row>
    <row r="854" spans="1:7" ht="13.5" customHeight="1">
      <c r="A854" s="9" t="s">
        <v>429</v>
      </c>
      <c r="B854" s="246" t="s">
        <v>1311</v>
      </c>
      <c r="C854" s="167">
        <v>3</v>
      </c>
      <c r="D854" s="247">
        <v>9</v>
      </c>
      <c r="E854" s="169" t="s">
        <v>424</v>
      </c>
      <c r="F854" s="248">
        <v>40</v>
      </c>
      <c r="G854" s="249">
        <v>9</v>
      </c>
    </row>
    <row r="855" spans="1:7" ht="13.5" customHeight="1">
      <c r="A855" s="9" t="s">
        <v>1138</v>
      </c>
      <c r="B855" s="246" t="s">
        <v>1311</v>
      </c>
      <c r="C855" s="167">
        <v>3</v>
      </c>
      <c r="D855" s="247">
        <v>10</v>
      </c>
      <c r="E855" s="169" t="s">
        <v>982</v>
      </c>
      <c r="F855" s="248" t="s">
        <v>982</v>
      </c>
      <c r="G855" s="249">
        <v>348</v>
      </c>
    </row>
    <row r="856" spans="1:7" ht="22.5" customHeight="1">
      <c r="A856" s="9" t="s">
        <v>990</v>
      </c>
      <c r="B856" s="246" t="s">
        <v>1311</v>
      </c>
      <c r="C856" s="167">
        <v>3</v>
      </c>
      <c r="D856" s="247">
        <v>10</v>
      </c>
      <c r="E856" s="169" t="s">
        <v>989</v>
      </c>
      <c r="F856" s="248" t="s">
        <v>982</v>
      </c>
      <c r="G856" s="249">
        <v>348</v>
      </c>
    </row>
    <row r="857" spans="1:7" ht="22.5" customHeight="1">
      <c r="A857" s="9" t="s">
        <v>1027</v>
      </c>
      <c r="B857" s="246" t="s">
        <v>1311</v>
      </c>
      <c r="C857" s="167">
        <v>3</v>
      </c>
      <c r="D857" s="247">
        <v>10</v>
      </c>
      <c r="E857" s="169" t="s">
        <v>1025</v>
      </c>
      <c r="F857" s="248" t="s">
        <v>982</v>
      </c>
      <c r="G857" s="249">
        <v>348</v>
      </c>
    </row>
    <row r="858" spans="1:7" ht="22.5" customHeight="1">
      <c r="A858" s="9" t="s">
        <v>1027</v>
      </c>
      <c r="B858" s="246" t="s">
        <v>1311</v>
      </c>
      <c r="C858" s="167">
        <v>3</v>
      </c>
      <c r="D858" s="247">
        <v>10</v>
      </c>
      <c r="E858" s="169" t="s">
        <v>1025</v>
      </c>
      <c r="F858" s="248" t="s">
        <v>982</v>
      </c>
      <c r="G858" s="249">
        <v>348</v>
      </c>
    </row>
    <row r="859" spans="1:7" ht="13.5" customHeight="1">
      <c r="A859" s="9" t="s">
        <v>429</v>
      </c>
      <c r="B859" s="246" t="s">
        <v>1311</v>
      </c>
      <c r="C859" s="167">
        <v>3</v>
      </c>
      <c r="D859" s="247">
        <v>10</v>
      </c>
      <c r="E859" s="169" t="s">
        <v>1025</v>
      </c>
      <c r="F859" s="248">
        <v>40</v>
      </c>
      <c r="G859" s="249">
        <v>348</v>
      </c>
    </row>
    <row r="860" spans="1:7" ht="13.5" customHeight="1">
      <c r="A860" s="9" t="s">
        <v>992</v>
      </c>
      <c r="B860" s="246" t="s">
        <v>1311</v>
      </c>
      <c r="C860" s="167">
        <v>7</v>
      </c>
      <c r="D860" s="247" t="s">
        <v>982</v>
      </c>
      <c r="E860" s="169" t="s">
        <v>982</v>
      </c>
      <c r="F860" s="248" t="s">
        <v>982</v>
      </c>
      <c r="G860" s="249">
        <v>2780</v>
      </c>
    </row>
    <row r="861" spans="1:7" ht="13.5" customHeight="1">
      <c r="A861" s="9" t="s">
        <v>1079</v>
      </c>
      <c r="B861" s="246" t="s">
        <v>1311</v>
      </c>
      <c r="C861" s="167">
        <v>7</v>
      </c>
      <c r="D861" s="247">
        <v>1</v>
      </c>
      <c r="E861" s="169" t="s">
        <v>982</v>
      </c>
      <c r="F861" s="248" t="s">
        <v>982</v>
      </c>
      <c r="G861" s="249">
        <v>925.6</v>
      </c>
    </row>
    <row r="862" spans="1:7" ht="22.5" customHeight="1">
      <c r="A862" s="9" t="s">
        <v>990</v>
      </c>
      <c r="B862" s="246" t="s">
        <v>1311</v>
      </c>
      <c r="C862" s="167">
        <v>7</v>
      </c>
      <c r="D862" s="247">
        <v>1</v>
      </c>
      <c r="E862" s="169" t="s">
        <v>989</v>
      </c>
      <c r="F862" s="248" t="s">
        <v>982</v>
      </c>
      <c r="G862" s="249">
        <v>925.6</v>
      </c>
    </row>
    <row r="863" spans="1:7" ht="13.5" customHeight="1">
      <c r="A863" s="9" t="s">
        <v>988</v>
      </c>
      <c r="B863" s="246" t="s">
        <v>1311</v>
      </c>
      <c r="C863" s="167">
        <v>7</v>
      </c>
      <c r="D863" s="247">
        <v>1</v>
      </c>
      <c r="E863" s="169" t="s">
        <v>987</v>
      </c>
      <c r="F863" s="248" t="s">
        <v>982</v>
      </c>
      <c r="G863" s="249">
        <v>178.8</v>
      </c>
    </row>
    <row r="864" spans="1:7" ht="13.5" customHeight="1">
      <c r="A864" s="9" t="s">
        <v>464</v>
      </c>
      <c r="B864" s="246" t="s">
        <v>1311</v>
      </c>
      <c r="C864" s="167">
        <v>7</v>
      </c>
      <c r="D864" s="247">
        <v>1</v>
      </c>
      <c r="E864" s="169" t="s">
        <v>465</v>
      </c>
      <c r="F864" s="248" t="s">
        <v>982</v>
      </c>
      <c r="G864" s="249">
        <v>178.8</v>
      </c>
    </row>
    <row r="865" spans="1:7" ht="13.5" customHeight="1">
      <c r="A865" s="9" t="s">
        <v>461</v>
      </c>
      <c r="B865" s="246" t="s">
        <v>1311</v>
      </c>
      <c r="C865" s="167">
        <v>7</v>
      </c>
      <c r="D865" s="247">
        <v>1</v>
      </c>
      <c r="E865" s="169" t="s">
        <v>465</v>
      </c>
      <c r="F865" s="248">
        <v>231</v>
      </c>
      <c r="G865" s="249">
        <v>178.8</v>
      </c>
    </row>
    <row r="866" spans="1:7" ht="13.5" customHeight="1">
      <c r="A866" s="9" t="s">
        <v>986</v>
      </c>
      <c r="B866" s="246" t="s">
        <v>1311</v>
      </c>
      <c r="C866" s="167">
        <v>7</v>
      </c>
      <c r="D866" s="247">
        <v>1</v>
      </c>
      <c r="E866" s="169" t="s">
        <v>985</v>
      </c>
      <c r="F866" s="248" t="s">
        <v>982</v>
      </c>
      <c r="G866" s="249">
        <v>746.8</v>
      </c>
    </row>
    <row r="867" spans="1:7" ht="13.5" customHeight="1">
      <c r="A867" s="9" t="s">
        <v>462</v>
      </c>
      <c r="B867" s="246" t="s">
        <v>1311</v>
      </c>
      <c r="C867" s="167">
        <v>7</v>
      </c>
      <c r="D867" s="247">
        <v>1</v>
      </c>
      <c r="E867" s="169" t="s">
        <v>463</v>
      </c>
      <c r="F867" s="248" t="s">
        <v>982</v>
      </c>
      <c r="G867" s="249">
        <v>746.8</v>
      </c>
    </row>
    <row r="868" spans="1:7" ht="13.5" customHeight="1">
      <c r="A868" s="9" t="s">
        <v>461</v>
      </c>
      <c r="B868" s="246" t="s">
        <v>1311</v>
      </c>
      <c r="C868" s="167">
        <v>7</v>
      </c>
      <c r="D868" s="247">
        <v>1</v>
      </c>
      <c r="E868" s="169" t="s">
        <v>463</v>
      </c>
      <c r="F868" s="248">
        <v>231</v>
      </c>
      <c r="G868" s="249">
        <v>746.8</v>
      </c>
    </row>
    <row r="869" spans="1:7" ht="13.5" customHeight="1">
      <c r="A869" s="9" t="s">
        <v>1055</v>
      </c>
      <c r="B869" s="246" t="s">
        <v>1311</v>
      </c>
      <c r="C869" s="167">
        <v>7</v>
      </c>
      <c r="D869" s="247">
        <v>2</v>
      </c>
      <c r="E869" s="169" t="s">
        <v>982</v>
      </c>
      <c r="F869" s="248" t="s">
        <v>982</v>
      </c>
      <c r="G869" s="249">
        <v>1854.4</v>
      </c>
    </row>
    <row r="870" spans="1:7" ht="22.5" customHeight="1">
      <c r="A870" s="9" t="s">
        <v>990</v>
      </c>
      <c r="B870" s="246" t="s">
        <v>1311</v>
      </c>
      <c r="C870" s="167">
        <v>7</v>
      </c>
      <c r="D870" s="247">
        <v>2</v>
      </c>
      <c r="E870" s="169" t="s">
        <v>989</v>
      </c>
      <c r="F870" s="248" t="s">
        <v>982</v>
      </c>
      <c r="G870" s="249">
        <v>1854.4</v>
      </c>
    </row>
    <row r="871" spans="1:7" ht="13.5" customHeight="1">
      <c r="A871" s="9" t="s">
        <v>988</v>
      </c>
      <c r="B871" s="246" t="s">
        <v>1311</v>
      </c>
      <c r="C871" s="167">
        <v>7</v>
      </c>
      <c r="D871" s="247">
        <v>2</v>
      </c>
      <c r="E871" s="169" t="s">
        <v>987</v>
      </c>
      <c r="F871" s="248" t="s">
        <v>982</v>
      </c>
      <c r="G871" s="249">
        <v>1014.6</v>
      </c>
    </row>
    <row r="872" spans="1:7" ht="13.5" customHeight="1">
      <c r="A872" s="9" t="s">
        <v>464</v>
      </c>
      <c r="B872" s="246" t="s">
        <v>1311</v>
      </c>
      <c r="C872" s="167">
        <v>7</v>
      </c>
      <c r="D872" s="247">
        <v>2</v>
      </c>
      <c r="E872" s="169" t="s">
        <v>465</v>
      </c>
      <c r="F872" s="248" t="s">
        <v>982</v>
      </c>
      <c r="G872" s="249">
        <v>1014.6</v>
      </c>
    </row>
    <row r="873" spans="1:7" ht="13.5" customHeight="1">
      <c r="A873" s="9" t="s">
        <v>461</v>
      </c>
      <c r="B873" s="246" t="s">
        <v>1311</v>
      </c>
      <c r="C873" s="167">
        <v>7</v>
      </c>
      <c r="D873" s="247">
        <v>2</v>
      </c>
      <c r="E873" s="169" t="s">
        <v>465</v>
      </c>
      <c r="F873" s="248">
        <v>231</v>
      </c>
      <c r="G873" s="249">
        <v>1014.6</v>
      </c>
    </row>
    <row r="874" spans="1:7" ht="13.5" customHeight="1">
      <c r="A874" s="9" t="s">
        <v>986</v>
      </c>
      <c r="B874" s="246" t="s">
        <v>1311</v>
      </c>
      <c r="C874" s="167">
        <v>7</v>
      </c>
      <c r="D874" s="247">
        <v>2</v>
      </c>
      <c r="E874" s="169" t="s">
        <v>985</v>
      </c>
      <c r="F874" s="248" t="s">
        <v>982</v>
      </c>
      <c r="G874" s="249">
        <v>839.8</v>
      </c>
    </row>
    <row r="875" spans="1:7" ht="13.5" customHeight="1">
      <c r="A875" s="9" t="s">
        <v>462</v>
      </c>
      <c r="B875" s="246" t="s">
        <v>1311</v>
      </c>
      <c r="C875" s="167">
        <v>7</v>
      </c>
      <c r="D875" s="247">
        <v>2</v>
      </c>
      <c r="E875" s="169" t="s">
        <v>463</v>
      </c>
      <c r="F875" s="248" t="s">
        <v>982</v>
      </c>
      <c r="G875" s="249">
        <v>839.8</v>
      </c>
    </row>
    <row r="876" spans="1:7" ht="13.5" customHeight="1">
      <c r="A876" s="9" t="s">
        <v>461</v>
      </c>
      <c r="B876" s="246" t="s">
        <v>1311</v>
      </c>
      <c r="C876" s="167">
        <v>7</v>
      </c>
      <c r="D876" s="247">
        <v>2</v>
      </c>
      <c r="E876" s="169" t="s">
        <v>463</v>
      </c>
      <c r="F876" s="248">
        <v>231</v>
      </c>
      <c r="G876" s="249">
        <v>64.8</v>
      </c>
    </row>
    <row r="877" spans="1:7" ht="13.5" customHeight="1">
      <c r="A877" s="9" t="s">
        <v>471</v>
      </c>
      <c r="B877" s="246" t="s">
        <v>1311</v>
      </c>
      <c r="C877" s="167">
        <v>7</v>
      </c>
      <c r="D877" s="247">
        <v>2</v>
      </c>
      <c r="E877" s="169" t="s">
        <v>463</v>
      </c>
      <c r="F877" s="248">
        <v>271</v>
      </c>
      <c r="G877" s="249">
        <v>775</v>
      </c>
    </row>
    <row r="878" spans="1:7" ht="13.5" customHeight="1">
      <c r="A878" s="9" t="s">
        <v>1150</v>
      </c>
      <c r="B878" s="246" t="s">
        <v>1311</v>
      </c>
      <c r="C878" s="167">
        <v>11</v>
      </c>
      <c r="D878" s="247" t="s">
        <v>982</v>
      </c>
      <c r="E878" s="169" t="s">
        <v>982</v>
      </c>
      <c r="F878" s="248" t="s">
        <v>982</v>
      </c>
      <c r="G878" s="249">
        <v>12</v>
      </c>
    </row>
    <row r="879" spans="1:7" ht="13.5" customHeight="1">
      <c r="A879" s="9" t="s">
        <v>1151</v>
      </c>
      <c r="B879" s="246" t="s">
        <v>1311</v>
      </c>
      <c r="C879" s="167">
        <v>11</v>
      </c>
      <c r="D879" s="247">
        <v>1</v>
      </c>
      <c r="E879" s="169" t="s">
        <v>982</v>
      </c>
      <c r="F879" s="248" t="s">
        <v>982</v>
      </c>
      <c r="G879" s="249">
        <v>12</v>
      </c>
    </row>
    <row r="880" spans="1:7" ht="22.5" customHeight="1">
      <c r="A880" s="9" t="s">
        <v>990</v>
      </c>
      <c r="B880" s="246" t="s">
        <v>1311</v>
      </c>
      <c r="C880" s="167">
        <v>11</v>
      </c>
      <c r="D880" s="247">
        <v>1</v>
      </c>
      <c r="E880" s="169" t="s">
        <v>989</v>
      </c>
      <c r="F880" s="248" t="s">
        <v>982</v>
      </c>
      <c r="G880" s="249">
        <v>12</v>
      </c>
    </row>
    <row r="881" spans="1:7" ht="13.5" customHeight="1">
      <c r="A881" s="9" t="s">
        <v>986</v>
      </c>
      <c r="B881" s="246" t="s">
        <v>1311</v>
      </c>
      <c r="C881" s="167">
        <v>11</v>
      </c>
      <c r="D881" s="247">
        <v>1</v>
      </c>
      <c r="E881" s="169" t="s">
        <v>985</v>
      </c>
      <c r="F881" s="248" t="s">
        <v>982</v>
      </c>
      <c r="G881" s="249">
        <v>12</v>
      </c>
    </row>
    <row r="882" spans="1:7" ht="13.5" customHeight="1">
      <c r="A882" s="9" t="s">
        <v>462</v>
      </c>
      <c r="B882" s="246" t="s">
        <v>1311</v>
      </c>
      <c r="C882" s="167">
        <v>11</v>
      </c>
      <c r="D882" s="247">
        <v>1</v>
      </c>
      <c r="E882" s="169" t="s">
        <v>463</v>
      </c>
      <c r="F882" s="248" t="s">
        <v>982</v>
      </c>
      <c r="G882" s="249">
        <v>12</v>
      </c>
    </row>
    <row r="883" spans="1:7" ht="13.5" customHeight="1">
      <c r="A883" s="9" t="s">
        <v>471</v>
      </c>
      <c r="B883" s="246" t="s">
        <v>1311</v>
      </c>
      <c r="C883" s="167">
        <v>11</v>
      </c>
      <c r="D883" s="247">
        <v>1</v>
      </c>
      <c r="E883" s="169" t="s">
        <v>463</v>
      </c>
      <c r="F883" s="248">
        <v>271</v>
      </c>
      <c r="G883" s="249">
        <v>12</v>
      </c>
    </row>
    <row r="884" spans="1:7" ht="24" customHeight="1">
      <c r="A884" s="10" t="s">
        <v>860</v>
      </c>
      <c r="B884" s="250" t="s">
        <v>861</v>
      </c>
      <c r="C884" s="170">
        <v>6</v>
      </c>
      <c r="D884" s="251">
        <v>5</v>
      </c>
      <c r="E884" s="172" t="s">
        <v>982</v>
      </c>
      <c r="F884" s="252" t="s">
        <v>982</v>
      </c>
      <c r="G884" s="253">
        <v>4608</v>
      </c>
    </row>
    <row r="885" spans="1:7" ht="22.5" customHeight="1">
      <c r="A885" s="9" t="s">
        <v>862</v>
      </c>
      <c r="B885" s="246" t="s">
        <v>863</v>
      </c>
      <c r="C885" s="167" t="s">
        <v>982</v>
      </c>
      <c r="D885" s="247" t="s">
        <v>982</v>
      </c>
      <c r="E885" s="169" t="s">
        <v>982</v>
      </c>
      <c r="F885" s="248" t="s">
        <v>982</v>
      </c>
      <c r="G885" s="249">
        <v>4608</v>
      </c>
    </row>
    <row r="886" spans="1:7" ht="13.5" customHeight="1">
      <c r="A886" s="9" t="s">
        <v>1143</v>
      </c>
      <c r="B886" s="246" t="s">
        <v>863</v>
      </c>
      <c r="C886" s="167">
        <v>6</v>
      </c>
      <c r="D886" s="247" t="s">
        <v>982</v>
      </c>
      <c r="E886" s="169" t="s">
        <v>982</v>
      </c>
      <c r="F886" s="248" t="s">
        <v>982</v>
      </c>
      <c r="G886" s="249">
        <v>4608</v>
      </c>
    </row>
    <row r="887" spans="1:7" ht="13.5" customHeight="1">
      <c r="A887" s="9" t="s">
        <v>1144</v>
      </c>
      <c r="B887" s="246" t="s">
        <v>863</v>
      </c>
      <c r="C887" s="167">
        <v>6</v>
      </c>
      <c r="D887" s="247">
        <v>5</v>
      </c>
      <c r="E887" s="169" t="s">
        <v>982</v>
      </c>
      <c r="F887" s="248" t="s">
        <v>982</v>
      </c>
      <c r="G887" s="249">
        <v>4608</v>
      </c>
    </row>
    <row r="888" spans="1:7" ht="13.5" customHeight="1">
      <c r="A888" s="9" t="s">
        <v>1002</v>
      </c>
      <c r="B888" s="246" t="s">
        <v>863</v>
      </c>
      <c r="C888" s="167">
        <v>6</v>
      </c>
      <c r="D888" s="247">
        <v>5</v>
      </c>
      <c r="E888" s="169" t="s">
        <v>1001</v>
      </c>
      <c r="F888" s="248" t="s">
        <v>982</v>
      </c>
      <c r="G888" s="249">
        <v>4460</v>
      </c>
    </row>
    <row r="889" spans="1:7" ht="13.5" customHeight="1">
      <c r="A889" s="9" t="s">
        <v>1000</v>
      </c>
      <c r="B889" s="246" t="s">
        <v>863</v>
      </c>
      <c r="C889" s="167">
        <v>6</v>
      </c>
      <c r="D889" s="247">
        <v>5</v>
      </c>
      <c r="E889" s="169" t="s">
        <v>999</v>
      </c>
      <c r="F889" s="248" t="s">
        <v>982</v>
      </c>
      <c r="G889" s="249">
        <v>4460</v>
      </c>
    </row>
    <row r="890" spans="1:7" ht="13.5" customHeight="1">
      <c r="A890" s="9" t="s">
        <v>423</v>
      </c>
      <c r="B890" s="246" t="s">
        <v>863</v>
      </c>
      <c r="C890" s="167">
        <v>6</v>
      </c>
      <c r="D890" s="247">
        <v>5</v>
      </c>
      <c r="E890" s="169" t="s">
        <v>424</v>
      </c>
      <c r="F890" s="248" t="s">
        <v>982</v>
      </c>
      <c r="G890" s="249">
        <v>4460</v>
      </c>
    </row>
    <row r="891" spans="1:7" ht="13.5" customHeight="1">
      <c r="A891" s="9" t="s">
        <v>429</v>
      </c>
      <c r="B891" s="246" t="s">
        <v>863</v>
      </c>
      <c r="C891" s="167">
        <v>6</v>
      </c>
      <c r="D891" s="247">
        <v>5</v>
      </c>
      <c r="E891" s="169" t="s">
        <v>424</v>
      </c>
      <c r="F891" s="248">
        <v>40</v>
      </c>
      <c r="G891" s="249">
        <v>4460</v>
      </c>
    </row>
    <row r="892" spans="1:7" ht="22.5" customHeight="1">
      <c r="A892" s="9" t="s">
        <v>990</v>
      </c>
      <c r="B892" s="246" t="s">
        <v>863</v>
      </c>
      <c r="C892" s="167">
        <v>6</v>
      </c>
      <c r="D892" s="247">
        <v>5</v>
      </c>
      <c r="E892" s="169" t="s">
        <v>989</v>
      </c>
      <c r="F892" s="248" t="s">
        <v>982</v>
      </c>
      <c r="G892" s="249">
        <v>148</v>
      </c>
    </row>
    <row r="893" spans="1:7" ht="13.5" customHeight="1">
      <c r="A893" s="9" t="s">
        <v>988</v>
      </c>
      <c r="B893" s="246" t="s">
        <v>863</v>
      </c>
      <c r="C893" s="167">
        <v>6</v>
      </c>
      <c r="D893" s="247">
        <v>5</v>
      </c>
      <c r="E893" s="169" t="s">
        <v>987</v>
      </c>
      <c r="F893" s="248" t="s">
        <v>982</v>
      </c>
      <c r="G893" s="249">
        <v>48</v>
      </c>
    </row>
    <row r="894" spans="1:7" ht="13.5" customHeight="1">
      <c r="A894" s="9" t="s">
        <v>464</v>
      </c>
      <c r="B894" s="246" t="s">
        <v>863</v>
      </c>
      <c r="C894" s="167">
        <v>6</v>
      </c>
      <c r="D894" s="247">
        <v>5</v>
      </c>
      <c r="E894" s="169" t="s">
        <v>465</v>
      </c>
      <c r="F894" s="248" t="s">
        <v>982</v>
      </c>
      <c r="G894" s="249">
        <v>48</v>
      </c>
    </row>
    <row r="895" spans="1:7" ht="13.5" customHeight="1">
      <c r="A895" s="9" t="s">
        <v>461</v>
      </c>
      <c r="B895" s="246" t="s">
        <v>863</v>
      </c>
      <c r="C895" s="167">
        <v>6</v>
      </c>
      <c r="D895" s="247">
        <v>5</v>
      </c>
      <c r="E895" s="169" t="s">
        <v>465</v>
      </c>
      <c r="F895" s="248">
        <v>231</v>
      </c>
      <c r="G895" s="249">
        <v>48</v>
      </c>
    </row>
    <row r="896" spans="1:7" ht="13.5" customHeight="1">
      <c r="A896" s="9" t="s">
        <v>986</v>
      </c>
      <c r="B896" s="246" t="s">
        <v>863</v>
      </c>
      <c r="C896" s="167">
        <v>6</v>
      </c>
      <c r="D896" s="247">
        <v>5</v>
      </c>
      <c r="E896" s="169" t="s">
        <v>985</v>
      </c>
      <c r="F896" s="248" t="s">
        <v>982</v>
      </c>
      <c r="G896" s="249">
        <v>100</v>
      </c>
    </row>
    <row r="897" spans="1:7" ht="13.5" customHeight="1">
      <c r="A897" s="9" t="s">
        <v>462</v>
      </c>
      <c r="B897" s="246" t="s">
        <v>863</v>
      </c>
      <c r="C897" s="167">
        <v>6</v>
      </c>
      <c r="D897" s="247">
        <v>5</v>
      </c>
      <c r="E897" s="169" t="s">
        <v>463</v>
      </c>
      <c r="F897" s="248" t="s">
        <v>982</v>
      </c>
      <c r="G897" s="249">
        <v>100</v>
      </c>
    </row>
    <row r="898" spans="1:7" ht="13.5" customHeight="1">
      <c r="A898" s="9" t="s">
        <v>461</v>
      </c>
      <c r="B898" s="246" t="s">
        <v>863</v>
      </c>
      <c r="C898" s="167">
        <v>6</v>
      </c>
      <c r="D898" s="247">
        <v>5</v>
      </c>
      <c r="E898" s="169" t="s">
        <v>463</v>
      </c>
      <c r="F898" s="248">
        <v>231</v>
      </c>
      <c r="G898" s="249">
        <v>100</v>
      </c>
    </row>
    <row r="899" spans="1:7" ht="24" customHeight="1">
      <c r="A899" s="10" t="s">
        <v>802</v>
      </c>
      <c r="B899" s="250" t="s">
        <v>1019</v>
      </c>
      <c r="C899" s="170">
        <v>4</v>
      </c>
      <c r="D899" s="251">
        <v>12</v>
      </c>
      <c r="E899" s="172" t="s">
        <v>982</v>
      </c>
      <c r="F899" s="252" t="s">
        <v>982</v>
      </c>
      <c r="G899" s="253">
        <v>2668.4</v>
      </c>
    </row>
    <row r="900" spans="1:7" ht="33.75" customHeight="1">
      <c r="A900" s="9" t="s">
        <v>803</v>
      </c>
      <c r="B900" s="246" t="s">
        <v>1015</v>
      </c>
      <c r="C900" s="167" t="s">
        <v>982</v>
      </c>
      <c r="D900" s="247" t="s">
        <v>982</v>
      </c>
      <c r="E900" s="169" t="s">
        <v>982</v>
      </c>
      <c r="F900" s="248" t="s">
        <v>982</v>
      </c>
      <c r="G900" s="249">
        <v>2348.4</v>
      </c>
    </row>
    <row r="901" spans="1:7" ht="13.5" customHeight="1">
      <c r="A901" s="9" t="s">
        <v>1004</v>
      </c>
      <c r="B901" s="246" t="s">
        <v>1015</v>
      </c>
      <c r="C901" s="167">
        <v>4</v>
      </c>
      <c r="D901" s="247" t="s">
        <v>982</v>
      </c>
      <c r="E901" s="169" t="s">
        <v>982</v>
      </c>
      <c r="F901" s="248" t="s">
        <v>982</v>
      </c>
      <c r="G901" s="249">
        <v>2348.4</v>
      </c>
    </row>
    <row r="902" spans="1:7" ht="13.5" customHeight="1">
      <c r="A902" s="9" t="s">
        <v>1012</v>
      </c>
      <c r="B902" s="246" t="s">
        <v>1015</v>
      </c>
      <c r="C902" s="167">
        <v>4</v>
      </c>
      <c r="D902" s="247">
        <v>12</v>
      </c>
      <c r="E902" s="169" t="s">
        <v>982</v>
      </c>
      <c r="F902" s="248" t="s">
        <v>982</v>
      </c>
      <c r="G902" s="249">
        <v>2348.4</v>
      </c>
    </row>
    <row r="903" spans="1:7" ht="13.5" customHeight="1">
      <c r="A903" s="9" t="s">
        <v>1002</v>
      </c>
      <c r="B903" s="246" t="s">
        <v>1015</v>
      </c>
      <c r="C903" s="167">
        <v>4</v>
      </c>
      <c r="D903" s="247">
        <v>12</v>
      </c>
      <c r="E903" s="169" t="s">
        <v>1001</v>
      </c>
      <c r="F903" s="248" t="s">
        <v>982</v>
      </c>
      <c r="G903" s="249">
        <v>289.3</v>
      </c>
    </row>
    <row r="904" spans="1:7" ht="13.5" customHeight="1">
      <c r="A904" s="9" t="s">
        <v>1000</v>
      </c>
      <c r="B904" s="246" t="s">
        <v>1015</v>
      </c>
      <c r="C904" s="167">
        <v>4</v>
      </c>
      <c r="D904" s="247">
        <v>12</v>
      </c>
      <c r="E904" s="169" t="s">
        <v>999</v>
      </c>
      <c r="F904" s="248" t="s">
        <v>982</v>
      </c>
      <c r="G904" s="249">
        <v>289.3</v>
      </c>
    </row>
    <row r="905" spans="1:7" ht="13.5" customHeight="1">
      <c r="A905" s="9" t="s">
        <v>423</v>
      </c>
      <c r="B905" s="246" t="s">
        <v>1015</v>
      </c>
      <c r="C905" s="167">
        <v>4</v>
      </c>
      <c r="D905" s="247">
        <v>12</v>
      </c>
      <c r="E905" s="169" t="s">
        <v>424</v>
      </c>
      <c r="F905" s="248" t="s">
        <v>982</v>
      </c>
      <c r="G905" s="249">
        <v>289.3</v>
      </c>
    </row>
    <row r="906" spans="1:7" ht="13.5" customHeight="1">
      <c r="A906" s="9" t="s">
        <v>429</v>
      </c>
      <c r="B906" s="246" t="s">
        <v>1015</v>
      </c>
      <c r="C906" s="167">
        <v>4</v>
      </c>
      <c r="D906" s="247">
        <v>12</v>
      </c>
      <c r="E906" s="169" t="s">
        <v>424</v>
      </c>
      <c r="F906" s="248">
        <v>40</v>
      </c>
      <c r="G906" s="249">
        <v>289.3</v>
      </c>
    </row>
    <row r="907" spans="1:7" ht="13.5" customHeight="1">
      <c r="A907" s="9" t="s">
        <v>1018</v>
      </c>
      <c r="B907" s="246" t="s">
        <v>1015</v>
      </c>
      <c r="C907" s="167">
        <v>4</v>
      </c>
      <c r="D907" s="247">
        <v>12</v>
      </c>
      <c r="E907" s="169" t="s">
        <v>1017</v>
      </c>
      <c r="F907" s="248" t="s">
        <v>982</v>
      </c>
      <c r="G907" s="249">
        <v>2059.1</v>
      </c>
    </row>
    <row r="908" spans="1:7" ht="22.5" customHeight="1">
      <c r="A908" s="9" t="s">
        <v>1016</v>
      </c>
      <c r="B908" s="246" t="s">
        <v>1015</v>
      </c>
      <c r="C908" s="167">
        <v>4</v>
      </c>
      <c r="D908" s="247">
        <v>12</v>
      </c>
      <c r="E908" s="169" t="s">
        <v>1014</v>
      </c>
      <c r="F908" s="248" t="s">
        <v>982</v>
      </c>
      <c r="G908" s="249">
        <v>2059.1</v>
      </c>
    </row>
    <row r="909" spans="1:7" ht="22.5" customHeight="1">
      <c r="A909" s="9" t="s">
        <v>1016</v>
      </c>
      <c r="B909" s="246" t="s">
        <v>1015</v>
      </c>
      <c r="C909" s="167">
        <v>4</v>
      </c>
      <c r="D909" s="247">
        <v>12</v>
      </c>
      <c r="E909" s="169" t="s">
        <v>1014</v>
      </c>
      <c r="F909" s="248" t="s">
        <v>982</v>
      </c>
      <c r="G909" s="249">
        <v>2059.1</v>
      </c>
    </row>
    <row r="910" spans="1:7" ht="13.5" customHeight="1">
      <c r="A910" s="9" t="s">
        <v>429</v>
      </c>
      <c r="B910" s="246" t="s">
        <v>1015</v>
      </c>
      <c r="C910" s="167">
        <v>4</v>
      </c>
      <c r="D910" s="247">
        <v>12</v>
      </c>
      <c r="E910" s="169" t="s">
        <v>1014</v>
      </c>
      <c r="F910" s="248">
        <v>40</v>
      </c>
      <c r="G910" s="249">
        <v>2059.1</v>
      </c>
    </row>
    <row r="911" spans="1:7" ht="22.5" customHeight="1">
      <c r="A911" s="9" t="s">
        <v>804</v>
      </c>
      <c r="B911" s="246" t="s">
        <v>805</v>
      </c>
      <c r="C911" s="167" t="s">
        <v>982</v>
      </c>
      <c r="D911" s="247" t="s">
        <v>982</v>
      </c>
      <c r="E911" s="169" t="s">
        <v>982</v>
      </c>
      <c r="F911" s="248" t="s">
        <v>982</v>
      </c>
      <c r="G911" s="249">
        <v>320</v>
      </c>
    </row>
    <row r="912" spans="1:7" ht="13.5" customHeight="1">
      <c r="A912" s="9" t="s">
        <v>1004</v>
      </c>
      <c r="B912" s="246" t="s">
        <v>805</v>
      </c>
      <c r="C912" s="167">
        <v>4</v>
      </c>
      <c r="D912" s="247" t="s">
        <v>982</v>
      </c>
      <c r="E912" s="169" t="s">
        <v>982</v>
      </c>
      <c r="F912" s="248" t="s">
        <v>982</v>
      </c>
      <c r="G912" s="249">
        <v>320</v>
      </c>
    </row>
    <row r="913" spans="1:7" ht="13.5" customHeight="1">
      <c r="A913" s="9" t="s">
        <v>1012</v>
      </c>
      <c r="B913" s="246" t="s">
        <v>805</v>
      </c>
      <c r="C913" s="167">
        <v>4</v>
      </c>
      <c r="D913" s="247">
        <v>12</v>
      </c>
      <c r="E913" s="169" t="s">
        <v>982</v>
      </c>
      <c r="F913" s="248" t="s">
        <v>982</v>
      </c>
      <c r="G913" s="249">
        <v>320</v>
      </c>
    </row>
    <row r="914" spans="1:7" ht="13.5" customHeight="1">
      <c r="A914" s="9" t="s">
        <v>1002</v>
      </c>
      <c r="B914" s="246" t="s">
        <v>805</v>
      </c>
      <c r="C914" s="167">
        <v>4</v>
      </c>
      <c r="D914" s="247">
        <v>12</v>
      </c>
      <c r="E914" s="169" t="s">
        <v>1001</v>
      </c>
      <c r="F914" s="248" t="s">
        <v>982</v>
      </c>
      <c r="G914" s="249">
        <v>30</v>
      </c>
    </row>
    <row r="915" spans="1:7" ht="13.5" customHeight="1">
      <c r="A915" s="9" t="s">
        <v>1000</v>
      </c>
      <c r="B915" s="246" t="s">
        <v>805</v>
      </c>
      <c r="C915" s="167">
        <v>4</v>
      </c>
      <c r="D915" s="247">
        <v>12</v>
      </c>
      <c r="E915" s="169" t="s">
        <v>999</v>
      </c>
      <c r="F915" s="248" t="s">
        <v>982</v>
      </c>
      <c r="G915" s="249">
        <v>30</v>
      </c>
    </row>
    <row r="916" spans="1:7" ht="13.5" customHeight="1">
      <c r="A916" s="9" t="s">
        <v>423</v>
      </c>
      <c r="B916" s="246" t="s">
        <v>805</v>
      </c>
      <c r="C916" s="167">
        <v>4</v>
      </c>
      <c r="D916" s="247">
        <v>12</v>
      </c>
      <c r="E916" s="169" t="s">
        <v>424</v>
      </c>
      <c r="F916" s="248" t="s">
        <v>982</v>
      </c>
      <c r="G916" s="249">
        <v>30</v>
      </c>
    </row>
    <row r="917" spans="1:7" ht="13.5" customHeight="1">
      <c r="A917" s="9" t="s">
        <v>429</v>
      </c>
      <c r="B917" s="246" t="s">
        <v>805</v>
      </c>
      <c r="C917" s="167">
        <v>4</v>
      </c>
      <c r="D917" s="247">
        <v>12</v>
      </c>
      <c r="E917" s="169" t="s">
        <v>424</v>
      </c>
      <c r="F917" s="248">
        <v>40</v>
      </c>
      <c r="G917" s="249">
        <v>30</v>
      </c>
    </row>
    <row r="918" spans="1:7" ht="13.5" customHeight="1">
      <c r="A918" s="9" t="s">
        <v>1018</v>
      </c>
      <c r="B918" s="246" t="s">
        <v>805</v>
      </c>
      <c r="C918" s="167">
        <v>4</v>
      </c>
      <c r="D918" s="247">
        <v>12</v>
      </c>
      <c r="E918" s="169" t="s">
        <v>1017</v>
      </c>
      <c r="F918" s="248" t="s">
        <v>982</v>
      </c>
      <c r="G918" s="249">
        <v>290</v>
      </c>
    </row>
    <row r="919" spans="1:7" ht="22.5" customHeight="1">
      <c r="A919" s="9" t="s">
        <v>1016</v>
      </c>
      <c r="B919" s="246" t="s">
        <v>805</v>
      </c>
      <c r="C919" s="167">
        <v>4</v>
      </c>
      <c r="D919" s="247">
        <v>12</v>
      </c>
      <c r="E919" s="169" t="s">
        <v>1014</v>
      </c>
      <c r="F919" s="248" t="s">
        <v>982</v>
      </c>
      <c r="G919" s="249">
        <v>290</v>
      </c>
    </row>
    <row r="920" spans="1:7" ht="22.5" customHeight="1">
      <c r="A920" s="9" t="s">
        <v>1016</v>
      </c>
      <c r="B920" s="246" t="s">
        <v>805</v>
      </c>
      <c r="C920" s="167">
        <v>4</v>
      </c>
      <c r="D920" s="247">
        <v>12</v>
      </c>
      <c r="E920" s="169" t="s">
        <v>1014</v>
      </c>
      <c r="F920" s="248" t="s">
        <v>982</v>
      </c>
      <c r="G920" s="249">
        <v>290</v>
      </c>
    </row>
    <row r="921" spans="1:7" ht="13.5" customHeight="1">
      <c r="A921" s="9" t="s">
        <v>429</v>
      </c>
      <c r="B921" s="246" t="s">
        <v>805</v>
      </c>
      <c r="C921" s="167">
        <v>4</v>
      </c>
      <c r="D921" s="247">
        <v>12</v>
      </c>
      <c r="E921" s="169" t="s">
        <v>1014</v>
      </c>
      <c r="F921" s="248">
        <v>40</v>
      </c>
      <c r="G921" s="249">
        <v>290</v>
      </c>
    </row>
    <row r="922" spans="1:7" ht="24" customHeight="1">
      <c r="A922" s="10" t="s">
        <v>787</v>
      </c>
      <c r="B922" s="250" t="s">
        <v>1013</v>
      </c>
      <c r="C922" s="170" t="s">
        <v>982</v>
      </c>
      <c r="D922" s="251" t="s">
        <v>982</v>
      </c>
      <c r="E922" s="172" t="s">
        <v>982</v>
      </c>
      <c r="F922" s="252" t="s">
        <v>982</v>
      </c>
      <c r="G922" s="253">
        <v>28151.3</v>
      </c>
    </row>
    <row r="923" spans="1:7" ht="22.5" customHeight="1">
      <c r="A923" s="9" t="s">
        <v>806</v>
      </c>
      <c r="B923" s="246" t="s">
        <v>807</v>
      </c>
      <c r="C923" s="167" t="s">
        <v>982</v>
      </c>
      <c r="D923" s="247" t="s">
        <v>982</v>
      </c>
      <c r="E923" s="169" t="s">
        <v>982</v>
      </c>
      <c r="F923" s="248" t="s">
        <v>982</v>
      </c>
      <c r="G923" s="249">
        <v>21327</v>
      </c>
    </row>
    <row r="924" spans="1:7" ht="13.5" customHeight="1">
      <c r="A924" s="9" t="s">
        <v>1004</v>
      </c>
      <c r="B924" s="246" t="s">
        <v>807</v>
      </c>
      <c r="C924" s="167">
        <v>4</v>
      </c>
      <c r="D924" s="247" t="s">
        <v>982</v>
      </c>
      <c r="E924" s="169" t="s">
        <v>982</v>
      </c>
      <c r="F924" s="248" t="s">
        <v>982</v>
      </c>
      <c r="G924" s="249">
        <v>21327</v>
      </c>
    </row>
    <row r="925" spans="1:7" ht="13.5" customHeight="1">
      <c r="A925" s="9" t="s">
        <v>1012</v>
      </c>
      <c r="B925" s="246" t="s">
        <v>807</v>
      </c>
      <c r="C925" s="167">
        <v>4</v>
      </c>
      <c r="D925" s="247">
        <v>12</v>
      </c>
      <c r="E925" s="169" t="s">
        <v>982</v>
      </c>
      <c r="F925" s="248" t="s">
        <v>982</v>
      </c>
      <c r="G925" s="249">
        <v>21327</v>
      </c>
    </row>
    <row r="926" spans="1:7" ht="33.75" customHeight="1">
      <c r="A926" s="9" t="s">
        <v>1011</v>
      </c>
      <c r="B926" s="246" t="s">
        <v>807</v>
      </c>
      <c r="C926" s="167">
        <v>4</v>
      </c>
      <c r="D926" s="247">
        <v>12</v>
      </c>
      <c r="E926" s="169" t="s">
        <v>1010</v>
      </c>
      <c r="F926" s="248" t="s">
        <v>982</v>
      </c>
      <c r="G926" s="249">
        <v>18554</v>
      </c>
    </row>
    <row r="927" spans="1:7" ht="13.5" customHeight="1">
      <c r="A927" s="9" t="s">
        <v>1009</v>
      </c>
      <c r="B927" s="246" t="s">
        <v>807</v>
      </c>
      <c r="C927" s="167">
        <v>4</v>
      </c>
      <c r="D927" s="247">
        <v>12</v>
      </c>
      <c r="E927" s="169" t="s">
        <v>1008</v>
      </c>
      <c r="F927" s="248" t="s">
        <v>982</v>
      </c>
      <c r="G927" s="249">
        <v>18554</v>
      </c>
    </row>
    <row r="928" spans="1:7" ht="13.5" customHeight="1">
      <c r="A928" s="9" t="s">
        <v>430</v>
      </c>
      <c r="B928" s="246" t="s">
        <v>807</v>
      </c>
      <c r="C928" s="167">
        <v>4</v>
      </c>
      <c r="D928" s="247">
        <v>12</v>
      </c>
      <c r="E928" s="169" t="s">
        <v>431</v>
      </c>
      <c r="F928" s="248" t="s">
        <v>982</v>
      </c>
      <c r="G928" s="249">
        <v>17856</v>
      </c>
    </row>
    <row r="929" spans="1:7" ht="13.5" customHeight="1">
      <c r="A929" s="9" t="s">
        <v>429</v>
      </c>
      <c r="B929" s="246" t="s">
        <v>807</v>
      </c>
      <c r="C929" s="167">
        <v>4</v>
      </c>
      <c r="D929" s="247">
        <v>12</v>
      </c>
      <c r="E929" s="169" t="s">
        <v>431</v>
      </c>
      <c r="F929" s="248">
        <v>40</v>
      </c>
      <c r="G929" s="249">
        <v>17856</v>
      </c>
    </row>
    <row r="930" spans="1:7" ht="13.5" customHeight="1">
      <c r="A930" s="9" t="s">
        <v>432</v>
      </c>
      <c r="B930" s="246" t="s">
        <v>807</v>
      </c>
      <c r="C930" s="167">
        <v>4</v>
      </c>
      <c r="D930" s="247">
        <v>12</v>
      </c>
      <c r="E930" s="169" t="s">
        <v>433</v>
      </c>
      <c r="F930" s="248" t="s">
        <v>982</v>
      </c>
      <c r="G930" s="249">
        <v>698</v>
      </c>
    </row>
    <row r="931" spans="1:7" ht="13.5" customHeight="1">
      <c r="A931" s="9" t="s">
        <v>429</v>
      </c>
      <c r="B931" s="246" t="s">
        <v>807</v>
      </c>
      <c r="C931" s="167">
        <v>4</v>
      </c>
      <c r="D931" s="247">
        <v>12</v>
      </c>
      <c r="E931" s="169" t="s">
        <v>433</v>
      </c>
      <c r="F931" s="248">
        <v>40</v>
      </c>
      <c r="G931" s="249">
        <v>698</v>
      </c>
    </row>
    <row r="932" spans="1:7" ht="13.5" customHeight="1">
      <c r="A932" s="9" t="s">
        <v>1002</v>
      </c>
      <c r="B932" s="246" t="s">
        <v>807</v>
      </c>
      <c r="C932" s="167">
        <v>4</v>
      </c>
      <c r="D932" s="247">
        <v>12</v>
      </c>
      <c r="E932" s="169" t="s">
        <v>1001</v>
      </c>
      <c r="F932" s="248" t="s">
        <v>982</v>
      </c>
      <c r="G932" s="249">
        <v>2589</v>
      </c>
    </row>
    <row r="933" spans="1:7" ht="13.5" customHeight="1">
      <c r="A933" s="9" t="s">
        <v>1000</v>
      </c>
      <c r="B933" s="246" t="s">
        <v>807</v>
      </c>
      <c r="C933" s="167">
        <v>4</v>
      </c>
      <c r="D933" s="247">
        <v>12</v>
      </c>
      <c r="E933" s="169" t="s">
        <v>999</v>
      </c>
      <c r="F933" s="248" t="s">
        <v>982</v>
      </c>
      <c r="G933" s="249">
        <v>2589</v>
      </c>
    </row>
    <row r="934" spans="1:7" ht="13.5" customHeight="1">
      <c r="A934" s="9" t="s">
        <v>421</v>
      </c>
      <c r="B934" s="246" t="s">
        <v>807</v>
      </c>
      <c r="C934" s="167">
        <v>4</v>
      </c>
      <c r="D934" s="247">
        <v>12</v>
      </c>
      <c r="E934" s="169" t="s">
        <v>422</v>
      </c>
      <c r="F934" s="248" t="s">
        <v>982</v>
      </c>
      <c r="G934" s="249">
        <v>1096</v>
      </c>
    </row>
    <row r="935" spans="1:7" ht="13.5" customHeight="1">
      <c r="A935" s="9" t="s">
        <v>429</v>
      </c>
      <c r="B935" s="246" t="s">
        <v>807</v>
      </c>
      <c r="C935" s="167">
        <v>4</v>
      </c>
      <c r="D935" s="247">
        <v>12</v>
      </c>
      <c r="E935" s="169" t="s">
        <v>422</v>
      </c>
      <c r="F935" s="248">
        <v>40</v>
      </c>
      <c r="G935" s="249">
        <v>1096</v>
      </c>
    </row>
    <row r="936" spans="1:7" ht="13.5" customHeight="1">
      <c r="A936" s="9" t="s">
        <v>423</v>
      </c>
      <c r="B936" s="246" t="s">
        <v>807</v>
      </c>
      <c r="C936" s="167">
        <v>4</v>
      </c>
      <c r="D936" s="247">
        <v>12</v>
      </c>
      <c r="E936" s="169" t="s">
        <v>424</v>
      </c>
      <c r="F936" s="248" t="s">
        <v>982</v>
      </c>
      <c r="G936" s="249">
        <v>1493</v>
      </c>
    </row>
    <row r="937" spans="1:7" ht="13.5" customHeight="1">
      <c r="A937" s="9" t="s">
        <v>429</v>
      </c>
      <c r="B937" s="246" t="s">
        <v>807</v>
      </c>
      <c r="C937" s="167">
        <v>4</v>
      </c>
      <c r="D937" s="247">
        <v>12</v>
      </c>
      <c r="E937" s="169" t="s">
        <v>424</v>
      </c>
      <c r="F937" s="248">
        <v>40</v>
      </c>
      <c r="G937" s="249">
        <v>1493</v>
      </c>
    </row>
    <row r="938" spans="1:7" ht="13.5" customHeight="1">
      <c r="A938" s="9" t="s">
        <v>1018</v>
      </c>
      <c r="B938" s="246" t="s">
        <v>807</v>
      </c>
      <c r="C938" s="167">
        <v>4</v>
      </c>
      <c r="D938" s="247">
        <v>12</v>
      </c>
      <c r="E938" s="169" t="s">
        <v>1017</v>
      </c>
      <c r="F938" s="248" t="s">
        <v>982</v>
      </c>
      <c r="G938" s="249">
        <v>184</v>
      </c>
    </row>
    <row r="939" spans="1:7" ht="13.5" customHeight="1">
      <c r="A939" s="9" t="s">
        <v>1231</v>
      </c>
      <c r="B939" s="246" t="s">
        <v>807</v>
      </c>
      <c r="C939" s="167">
        <v>4</v>
      </c>
      <c r="D939" s="247">
        <v>12</v>
      </c>
      <c r="E939" s="169" t="s">
        <v>1232</v>
      </c>
      <c r="F939" s="248" t="s">
        <v>982</v>
      </c>
      <c r="G939" s="249">
        <v>184</v>
      </c>
    </row>
    <row r="940" spans="1:7" ht="13.5" customHeight="1">
      <c r="A940" s="9" t="s">
        <v>425</v>
      </c>
      <c r="B940" s="246" t="s">
        <v>807</v>
      </c>
      <c r="C940" s="167">
        <v>4</v>
      </c>
      <c r="D940" s="247">
        <v>12</v>
      </c>
      <c r="E940" s="169" t="s">
        <v>426</v>
      </c>
      <c r="F940" s="248" t="s">
        <v>982</v>
      </c>
      <c r="G940" s="249">
        <v>159</v>
      </c>
    </row>
    <row r="941" spans="1:7" ht="13.5" customHeight="1">
      <c r="A941" s="9" t="s">
        <v>429</v>
      </c>
      <c r="B941" s="246" t="s">
        <v>807</v>
      </c>
      <c r="C941" s="167">
        <v>4</v>
      </c>
      <c r="D941" s="247">
        <v>12</v>
      </c>
      <c r="E941" s="169" t="s">
        <v>426</v>
      </c>
      <c r="F941" s="248">
        <v>40</v>
      </c>
      <c r="G941" s="249">
        <v>159</v>
      </c>
    </row>
    <row r="942" spans="1:7" ht="13.5" customHeight="1">
      <c r="A942" s="9" t="s">
        <v>427</v>
      </c>
      <c r="B942" s="246" t="s">
        <v>807</v>
      </c>
      <c r="C942" s="167">
        <v>4</v>
      </c>
      <c r="D942" s="247">
        <v>12</v>
      </c>
      <c r="E942" s="169" t="s">
        <v>428</v>
      </c>
      <c r="F942" s="248" t="s">
        <v>982</v>
      </c>
      <c r="G942" s="249">
        <v>25</v>
      </c>
    </row>
    <row r="943" spans="1:7" ht="13.5" customHeight="1">
      <c r="A943" s="9" t="s">
        <v>429</v>
      </c>
      <c r="B943" s="246" t="s">
        <v>807</v>
      </c>
      <c r="C943" s="167">
        <v>4</v>
      </c>
      <c r="D943" s="247">
        <v>12</v>
      </c>
      <c r="E943" s="169" t="s">
        <v>428</v>
      </c>
      <c r="F943" s="248">
        <v>40</v>
      </c>
      <c r="G943" s="249">
        <v>25</v>
      </c>
    </row>
    <row r="944" spans="1:7" ht="33.75" customHeight="1">
      <c r="A944" s="9" t="s">
        <v>808</v>
      </c>
      <c r="B944" s="246" t="s">
        <v>1007</v>
      </c>
      <c r="C944" s="167" t="s">
        <v>982</v>
      </c>
      <c r="D944" s="247" t="s">
        <v>982</v>
      </c>
      <c r="E944" s="169" t="s">
        <v>982</v>
      </c>
      <c r="F944" s="248" t="s">
        <v>982</v>
      </c>
      <c r="G944" s="249">
        <v>5765.3</v>
      </c>
    </row>
    <row r="945" spans="1:7" ht="13.5" customHeight="1">
      <c r="A945" s="9" t="s">
        <v>1004</v>
      </c>
      <c r="B945" s="246" t="s">
        <v>1007</v>
      </c>
      <c r="C945" s="167">
        <v>4</v>
      </c>
      <c r="D945" s="247" t="s">
        <v>982</v>
      </c>
      <c r="E945" s="169" t="s">
        <v>982</v>
      </c>
      <c r="F945" s="248" t="s">
        <v>982</v>
      </c>
      <c r="G945" s="249">
        <v>5765.3</v>
      </c>
    </row>
    <row r="946" spans="1:7" ht="13.5" customHeight="1">
      <c r="A946" s="9" t="s">
        <v>1012</v>
      </c>
      <c r="B946" s="246" t="s">
        <v>1007</v>
      </c>
      <c r="C946" s="167">
        <v>4</v>
      </c>
      <c r="D946" s="247">
        <v>12</v>
      </c>
      <c r="E946" s="169" t="s">
        <v>982</v>
      </c>
      <c r="F946" s="248" t="s">
        <v>982</v>
      </c>
      <c r="G946" s="249">
        <v>5765.3</v>
      </c>
    </row>
    <row r="947" spans="1:7" ht="33.75" customHeight="1">
      <c r="A947" s="9" t="s">
        <v>1011</v>
      </c>
      <c r="B947" s="246" t="s">
        <v>1007</v>
      </c>
      <c r="C947" s="167">
        <v>4</v>
      </c>
      <c r="D947" s="247">
        <v>12</v>
      </c>
      <c r="E947" s="169" t="s">
        <v>1010</v>
      </c>
      <c r="F947" s="248" t="s">
        <v>982</v>
      </c>
      <c r="G947" s="249">
        <v>5765.3</v>
      </c>
    </row>
    <row r="948" spans="1:7" ht="13.5" customHeight="1">
      <c r="A948" s="9" t="s">
        <v>1009</v>
      </c>
      <c r="B948" s="246" t="s">
        <v>1007</v>
      </c>
      <c r="C948" s="167">
        <v>4</v>
      </c>
      <c r="D948" s="247">
        <v>12</v>
      </c>
      <c r="E948" s="169" t="s">
        <v>1008</v>
      </c>
      <c r="F948" s="248" t="s">
        <v>982</v>
      </c>
      <c r="G948" s="249">
        <v>5765.3</v>
      </c>
    </row>
    <row r="949" spans="1:7" ht="13.5" customHeight="1">
      <c r="A949" s="9" t="s">
        <v>430</v>
      </c>
      <c r="B949" s="246" t="s">
        <v>1007</v>
      </c>
      <c r="C949" s="167">
        <v>4</v>
      </c>
      <c r="D949" s="247">
        <v>12</v>
      </c>
      <c r="E949" s="169" t="s">
        <v>431</v>
      </c>
      <c r="F949" s="248" t="s">
        <v>982</v>
      </c>
      <c r="G949" s="249">
        <v>5765.3</v>
      </c>
    </row>
    <row r="950" spans="1:7" ht="13.5" customHeight="1">
      <c r="A950" s="9" t="s">
        <v>429</v>
      </c>
      <c r="B950" s="246" t="s">
        <v>1007</v>
      </c>
      <c r="C950" s="167">
        <v>4</v>
      </c>
      <c r="D950" s="247">
        <v>12</v>
      </c>
      <c r="E950" s="169" t="s">
        <v>431</v>
      </c>
      <c r="F950" s="248">
        <v>40</v>
      </c>
      <c r="G950" s="249">
        <v>5765.3</v>
      </c>
    </row>
    <row r="951" spans="1:7" ht="22.5" customHeight="1">
      <c r="A951" s="9" t="s">
        <v>788</v>
      </c>
      <c r="B951" s="246" t="s">
        <v>789</v>
      </c>
      <c r="C951" s="167" t="s">
        <v>982</v>
      </c>
      <c r="D951" s="247" t="s">
        <v>982</v>
      </c>
      <c r="E951" s="169" t="s">
        <v>982</v>
      </c>
      <c r="F951" s="248" t="s">
        <v>982</v>
      </c>
      <c r="G951" s="249">
        <v>1059</v>
      </c>
    </row>
    <row r="952" spans="1:7" ht="13.5" customHeight="1">
      <c r="A952" s="9" t="s">
        <v>1004</v>
      </c>
      <c r="B952" s="246" t="s">
        <v>789</v>
      </c>
      <c r="C952" s="167">
        <v>4</v>
      </c>
      <c r="D952" s="247" t="s">
        <v>982</v>
      </c>
      <c r="E952" s="169" t="s">
        <v>982</v>
      </c>
      <c r="F952" s="248" t="s">
        <v>982</v>
      </c>
      <c r="G952" s="249">
        <v>989</v>
      </c>
    </row>
    <row r="953" spans="1:7" ht="13.5" customHeight="1">
      <c r="A953" s="9" t="s">
        <v>1141</v>
      </c>
      <c r="B953" s="246" t="s">
        <v>789</v>
      </c>
      <c r="C953" s="167">
        <v>4</v>
      </c>
      <c r="D953" s="247">
        <v>10</v>
      </c>
      <c r="E953" s="169" t="s">
        <v>982</v>
      </c>
      <c r="F953" s="248" t="s">
        <v>982</v>
      </c>
      <c r="G953" s="249">
        <v>687</v>
      </c>
    </row>
    <row r="954" spans="1:7" ht="13.5" customHeight="1">
      <c r="A954" s="9" t="s">
        <v>1002</v>
      </c>
      <c r="B954" s="246" t="s">
        <v>789</v>
      </c>
      <c r="C954" s="167">
        <v>4</v>
      </c>
      <c r="D954" s="247">
        <v>10</v>
      </c>
      <c r="E954" s="169" t="s">
        <v>1001</v>
      </c>
      <c r="F954" s="248" t="s">
        <v>982</v>
      </c>
      <c r="G954" s="249">
        <v>687</v>
      </c>
    </row>
    <row r="955" spans="1:7" ht="13.5" customHeight="1">
      <c r="A955" s="9" t="s">
        <v>1000</v>
      </c>
      <c r="B955" s="246" t="s">
        <v>789</v>
      </c>
      <c r="C955" s="167">
        <v>4</v>
      </c>
      <c r="D955" s="247">
        <v>10</v>
      </c>
      <c r="E955" s="169" t="s">
        <v>999</v>
      </c>
      <c r="F955" s="248" t="s">
        <v>982</v>
      </c>
      <c r="G955" s="249">
        <v>687</v>
      </c>
    </row>
    <row r="956" spans="1:7" ht="13.5" customHeight="1">
      <c r="A956" s="9" t="s">
        <v>421</v>
      </c>
      <c r="B956" s="246" t="s">
        <v>789</v>
      </c>
      <c r="C956" s="167">
        <v>4</v>
      </c>
      <c r="D956" s="247">
        <v>10</v>
      </c>
      <c r="E956" s="169" t="s">
        <v>422</v>
      </c>
      <c r="F956" s="248" t="s">
        <v>982</v>
      </c>
      <c r="G956" s="249">
        <v>687</v>
      </c>
    </row>
    <row r="957" spans="1:7" ht="13.5" customHeight="1">
      <c r="A957" s="9" t="s">
        <v>429</v>
      </c>
      <c r="B957" s="246" t="s">
        <v>789</v>
      </c>
      <c r="C957" s="167">
        <v>4</v>
      </c>
      <c r="D957" s="247">
        <v>10</v>
      </c>
      <c r="E957" s="169" t="s">
        <v>422</v>
      </c>
      <c r="F957" s="248">
        <v>40</v>
      </c>
      <c r="G957" s="249">
        <v>687</v>
      </c>
    </row>
    <row r="958" spans="1:7" ht="13.5" customHeight="1">
      <c r="A958" s="9" t="s">
        <v>1012</v>
      </c>
      <c r="B958" s="246" t="s">
        <v>789</v>
      </c>
      <c r="C958" s="167">
        <v>4</v>
      </c>
      <c r="D958" s="247">
        <v>12</v>
      </c>
      <c r="E958" s="169" t="s">
        <v>982</v>
      </c>
      <c r="F958" s="248" t="s">
        <v>982</v>
      </c>
      <c r="G958" s="249">
        <v>302</v>
      </c>
    </row>
    <row r="959" spans="1:7" ht="13.5" customHeight="1">
      <c r="A959" s="9" t="s">
        <v>1002</v>
      </c>
      <c r="B959" s="246" t="s">
        <v>789</v>
      </c>
      <c r="C959" s="167">
        <v>4</v>
      </c>
      <c r="D959" s="247">
        <v>12</v>
      </c>
      <c r="E959" s="169" t="s">
        <v>1001</v>
      </c>
      <c r="F959" s="248" t="s">
        <v>982</v>
      </c>
      <c r="G959" s="249">
        <v>302</v>
      </c>
    </row>
    <row r="960" spans="1:7" ht="13.5" customHeight="1">
      <c r="A960" s="9" t="s">
        <v>1000</v>
      </c>
      <c r="B960" s="246" t="s">
        <v>789</v>
      </c>
      <c r="C960" s="167">
        <v>4</v>
      </c>
      <c r="D960" s="247">
        <v>12</v>
      </c>
      <c r="E960" s="169" t="s">
        <v>999</v>
      </c>
      <c r="F960" s="248" t="s">
        <v>982</v>
      </c>
      <c r="G960" s="249">
        <v>302</v>
      </c>
    </row>
    <row r="961" spans="1:7" ht="13.5" customHeight="1">
      <c r="A961" s="9" t="s">
        <v>421</v>
      </c>
      <c r="B961" s="246" t="s">
        <v>789</v>
      </c>
      <c r="C961" s="167">
        <v>4</v>
      </c>
      <c r="D961" s="247">
        <v>12</v>
      </c>
      <c r="E961" s="169" t="s">
        <v>422</v>
      </c>
      <c r="F961" s="248" t="s">
        <v>982</v>
      </c>
      <c r="G961" s="249">
        <v>140</v>
      </c>
    </row>
    <row r="962" spans="1:7" ht="13.5" customHeight="1">
      <c r="A962" s="9" t="s">
        <v>429</v>
      </c>
      <c r="B962" s="246" t="s">
        <v>789</v>
      </c>
      <c r="C962" s="167">
        <v>4</v>
      </c>
      <c r="D962" s="247">
        <v>12</v>
      </c>
      <c r="E962" s="169" t="s">
        <v>422</v>
      </c>
      <c r="F962" s="248">
        <v>40</v>
      </c>
      <c r="G962" s="249">
        <v>140</v>
      </c>
    </row>
    <row r="963" spans="1:7" ht="13.5" customHeight="1">
      <c r="A963" s="9" t="s">
        <v>423</v>
      </c>
      <c r="B963" s="246" t="s">
        <v>789</v>
      </c>
      <c r="C963" s="167">
        <v>4</v>
      </c>
      <c r="D963" s="247">
        <v>12</v>
      </c>
      <c r="E963" s="169" t="s">
        <v>424</v>
      </c>
      <c r="F963" s="248" t="s">
        <v>982</v>
      </c>
      <c r="G963" s="249">
        <v>162</v>
      </c>
    </row>
    <row r="964" spans="1:7" ht="13.5" customHeight="1">
      <c r="A964" s="9" t="s">
        <v>429</v>
      </c>
      <c r="B964" s="246" t="s">
        <v>789</v>
      </c>
      <c r="C964" s="167">
        <v>4</v>
      </c>
      <c r="D964" s="247">
        <v>12</v>
      </c>
      <c r="E964" s="169" t="s">
        <v>424</v>
      </c>
      <c r="F964" s="248">
        <v>40</v>
      </c>
      <c r="G964" s="249">
        <v>162</v>
      </c>
    </row>
    <row r="965" spans="1:7" ht="13.5" customHeight="1">
      <c r="A965" s="9" t="s">
        <v>992</v>
      </c>
      <c r="B965" s="246" t="s">
        <v>789</v>
      </c>
      <c r="C965" s="167">
        <v>7</v>
      </c>
      <c r="D965" s="247" t="s">
        <v>982</v>
      </c>
      <c r="E965" s="169" t="s">
        <v>982</v>
      </c>
      <c r="F965" s="248" t="s">
        <v>982</v>
      </c>
      <c r="G965" s="249">
        <v>70</v>
      </c>
    </row>
    <row r="966" spans="1:7" ht="13.5" customHeight="1">
      <c r="A966" s="9" t="s">
        <v>1145</v>
      </c>
      <c r="B966" s="246" t="s">
        <v>789</v>
      </c>
      <c r="C966" s="167">
        <v>7</v>
      </c>
      <c r="D966" s="247">
        <v>9</v>
      </c>
      <c r="E966" s="169" t="s">
        <v>982</v>
      </c>
      <c r="F966" s="248" t="s">
        <v>982</v>
      </c>
      <c r="G966" s="249">
        <v>70</v>
      </c>
    </row>
    <row r="967" spans="1:7" ht="13.5" customHeight="1">
      <c r="A967" s="9" t="s">
        <v>1002</v>
      </c>
      <c r="B967" s="246" t="s">
        <v>789</v>
      </c>
      <c r="C967" s="167">
        <v>7</v>
      </c>
      <c r="D967" s="247">
        <v>9</v>
      </c>
      <c r="E967" s="169" t="s">
        <v>1001</v>
      </c>
      <c r="F967" s="248" t="s">
        <v>982</v>
      </c>
      <c r="G967" s="249">
        <v>70</v>
      </c>
    </row>
    <row r="968" spans="1:7" ht="13.5" customHeight="1">
      <c r="A968" s="9" t="s">
        <v>1000</v>
      </c>
      <c r="B968" s="246" t="s">
        <v>789</v>
      </c>
      <c r="C968" s="167">
        <v>7</v>
      </c>
      <c r="D968" s="247">
        <v>9</v>
      </c>
      <c r="E968" s="169" t="s">
        <v>999</v>
      </c>
      <c r="F968" s="248" t="s">
        <v>982</v>
      </c>
      <c r="G968" s="249">
        <v>70</v>
      </c>
    </row>
    <row r="969" spans="1:7" ht="13.5" customHeight="1">
      <c r="A969" s="9" t="s">
        <v>421</v>
      </c>
      <c r="B969" s="246" t="s">
        <v>789</v>
      </c>
      <c r="C969" s="167">
        <v>7</v>
      </c>
      <c r="D969" s="247">
        <v>9</v>
      </c>
      <c r="E969" s="169" t="s">
        <v>422</v>
      </c>
      <c r="F969" s="248" t="s">
        <v>982</v>
      </c>
      <c r="G969" s="249">
        <v>70</v>
      </c>
    </row>
    <row r="970" spans="1:7" ht="13.5" customHeight="1">
      <c r="A970" s="9" t="s">
        <v>461</v>
      </c>
      <c r="B970" s="246" t="s">
        <v>789</v>
      </c>
      <c r="C970" s="167">
        <v>7</v>
      </c>
      <c r="D970" s="247">
        <v>9</v>
      </c>
      <c r="E970" s="169" t="s">
        <v>422</v>
      </c>
      <c r="F970" s="248">
        <v>231</v>
      </c>
      <c r="G970" s="249">
        <v>70</v>
      </c>
    </row>
    <row r="971" spans="1:7" ht="24" customHeight="1">
      <c r="A971" s="10" t="s">
        <v>776</v>
      </c>
      <c r="B971" s="250" t="s">
        <v>1006</v>
      </c>
      <c r="C971" s="170">
        <v>4</v>
      </c>
      <c r="D971" s="251">
        <v>0</v>
      </c>
      <c r="E971" s="172" t="s">
        <v>982</v>
      </c>
      <c r="F971" s="252" t="s">
        <v>982</v>
      </c>
      <c r="G971" s="253">
        <v>147876.37</v>
      </c>
    </row>
    <row r="972" spans="1:7" ht="22.5" customHeight="1">
      <c r="A972" s="9" t="s">
        <v>781</v>
      </c>
      <c r="B972" s="246" t="s">
        <v>1005</v>
      </c>
      <c r="C972" s="167" t="s">
        <v>982</v>
      </c>
      <c r="D972" s="247" t="s">
        <v>982</v>
      </c>
      <c r="E972" s="169" t="s">
        <v>982</v>
      </c>
      <c r="F972" s="248" t="s">
        <v>982</v>
      </c>
      <c r="G972" s="249">
        <v>119976.37</v>
      </c>
    </row>
    <row r="973" spans="1:7" ht="33.75" customHeight="1">
      <c r="A973" s="9" t="s">
        <v>782</v>
      </c>
      <c r="B973" s="246" t="s">
        <v>994</v>
      </c>
      <c r="C973" s="167" t="s">
        <v>982</v>
      </c>
      <c r="D973" s="247" t="s">
        <v>982</v>
      </c>
      <c r="E973" s="169" t="s">
        <v>982</v>
      </c>
      <c r="F973" s="248" t="s">
        <v>982</v>
      </c>
      <c r="G973" s="249">
        <v>43700.1</v>
      </c>
    </row>
    <row r="974" spans="1:7" ht="13.5" customHeight="1">
      <c r="A974" s="9" t="s">
        <v>1004</v>
      </c>
      <c r="B974" s="246" t="s">
        <v>994</v>
      </c>
      <c r="C974" s="167">
        <v>4</v>
      </c>
      <c r="D974" s="247" t="s">
        <v>982</v>
      </c>
      <c r="E974" s="169" t="s">
        <v>982</v>
      </c>
      <c r="F974" s="248" t="s">
        <v>982</v>
      </c>
      <c r="G974" s="249">
        <v>43700.1</v>
      </c>
    </row>
    <row r="975" spans="1:7" ht="13.5" customHeight="1">
      <c r="A975" s="9" t="s">
        <v>1003</v>
      </c>
      <c r="B975" s="246" t="s">
        <v>994</v>
      </c>
      <c r="C975" s="167">
        <v>4</v>
      </c>
      <c r="D975" s="247">
        <v>9</v>
      </c>
      <c r="E975" s="169" t="s">
        <v>982</v>
      </c>
      <c r="F975" s="248" t="s">
        <v>982</v>
      </c>
      <c r="G975" s="249">
        <v>43700.1</v>
      </c>
    </row>
    <row r="976" spans="1:7" ht="13.5" customHeight="1">
      <c r="A976" s="9" t="s">
        <v>1002</v>
      </c>
      <c r="B976" s="246" t="s">
        <v>994</v>
      </c>
      <c r="C976" s="167">
        <v>4</v>
      </c>
      <c r="D976" s="247">
        <v>9</v>
      </c>
      <c r="E976" s="169" t="s">
        <v>1001</v>
      </c>
      <c r="F976" s="248" t="s">
        <v>982</v>
      </c>
      <c r="G976" s="249">
        <v>12555.6</v>
      </c>
    </row>
    <row r="977" spans="1:7" ht="13.5" customHeight="1">
      <c r="A977" s="9" t="s">
        <v>1000</v>
      </c>
      <c r="B977" s="246" t="s">
        <v>994</v>
      </c>
      <c r="C977" s="167">
        <v>4</v>
      </c>
      <c r="D977" s="247">
        <v>9</v>
      </c>
      <c r="E977" s="169" t="s">
        <v>999</v>
      </c>
      <c r="F977" s="248" t="s">
        <v>982</v>
      </c>
      <c r="G977" s="249">
        <v>12555.6</v>
      </c>
    </row>
    <row r="978" spans="1:7" ht="22.5" customHeight="1">
      <c r="A978" s="9" t="s">
        <v>434</v>
      </c>
      <c r="B978" s="246" t="s">
        <v>994</v>
      </c>
      <c r="C978" s="167">
        <v>4</v>
      </c>
      <c r="D978" s="247">
        <v>9</v>
      </c>
      <c r="E978" s="169" t="s">
        <v>435</v>
      </c>
      <c r="F978" s="248" t="s">
        <v>982</v>
      </c>
      <c r="G978" s="249">
        <v>12555.6</v>
      </c>
    </row>
    <row r="979" spans="1:7" ht="13.5" customHeight="1">
      <c r="A979" s="9" t="s">
        <v>429</v>
      </c>
      <c r="B979" s="246" t="s">
        <v>994</v>
      </c>
      <c r="C979" s="167">
        <v>4</v>
      </c>
      <c r="D979" s="247">
        <v>9</v>
      </c>
      <c r="E979" s="169" t="s">
        <v>435</v>
      </c>
      <c r="F979" s="248">
        <v>40</v>
      </c>
      <c r="G979" s="249">
        <v>12555.6</v>
      </c>
    </row>
    <row r="980" spans="1:7" ht="13.5" customHeight="1">
      <c r="A980" s="9" t="s">
        <v>998</v>
      </c>
      <c r="B980" s="246" t="s">
        <v>994</v>
      </c>
      <c r="C980" s="167">
        <v>4</v>
      </c>
      <c r="D980" s="247">
        <v>9</v>
      </c>
      <c r="E980" s="169" t="s">
        <v>997</v>
      </c>
      <c r="F980" s="248" t="s">
        <v>982</v>
      </c>
      <c r="G980" s="249">
        <v>31144.5</v>
      </c>
    </row>
    <row r="981" spans="1:7" ht="13.5" customHeight="1">
      <c r="A981" s="9" t="s">
        <v>996</v>
      </c>
      <c r="B981" s="246" t="s">
        <v>994</v>
      </c>
      <c r="C981" s="167">
        <v>4</v>
      </c>
      <c r="D981" s="247">
        <v>9</v>
      </c>
      <c r="E981" s="169" t="s">
        <v>995</v>
      </c>
      <c r="F981" s="248" t="s">
        <v>982</v>
      </c>
      <c r="G981" s="249">
        <v>31144.5</v>
      </c>
    </row>
    <row r="982" spans="1:7" ht="22.5" customHeight="1">
      <c r="A982" s="9" t="s">
        <v>438</v>
      </c>
      <c r="B982" s="246" t="s">
        <v>994</v>
      </c>
      <c r="C982" s="167">
        <v>4</v>
      </c>
      <c r="D982" s="247">
        <v>9</v>
      </c>
      <c r="E982" s="169" t="s">
        <v>439</v>
      </c>
      <c r="F982" s="248" t="s">
        <v>982</v>
      </c>
      <c r="G982" s="249">
        <v>31144.5</v>
      </c>
    </row>
    <row r="983" spans="1:7" ht="13.5" customHeight="1">
      <c r="A983" s="9" t="s">
        <v>429</v>
      </c>
      <c r="B983" s="246" t="s">
        <v>994</v>
      </c>
      <c r="C983" s="167">
        <v>4</v>
      </c>
      <c r="D983" s="247">
        <v>9</v>
      </c>
      <c r="E983" s="169" t="s">
        <v>439</v>
      </c>
      <c r="F983" s="248">
        <v>40</v>
      </c>
      <c r="G983" s="249">
        <v>31144.5</v>
      </c>
    </row>
    <row r="984" spans="1:7" ht="22.5" customHeight="1">
      <c r="A984" s="9" t="s">
        <v>783</v>
      </c>
      <c r="B984" s="246" t="s">
        <v>784</v>
      </c>
      <c r="C984" s="167" t="s">
        <v>982</v>
      </c>
      <c r="D984" s="247" t="s">
        <v>982</v>
      </c>
      <c r="E984" s="169" t="s">
        <v>982</v>
      </c>
      <c r="F984" s="248" t="s">
        <v>982</v>
      </c>
      <c r="G984" s="249">
        <v>74360.37</v>
      </c>
    </row>
    <row r="985" spans="1:7" ht="13.5" customHeight="1">
      <c r="A985" s="9" t="s">
        <v>1004</v>
      </c>
      <c r="B985" s="246" t="s">
        <v>784</v>
      </c>
      <c r="C985" s="167">
        <v>4</v>
      </c>
      <c r="D985" s="247" t="s">
        <v>982</v>
      </c>
      <c r="E985" s="169" t="s">
        <v>982</v>
      </c>
      <c r="F985" s="248" t="s">
        <v>982</v>
      </c>
      <c r="G985" s="249">
        <v>74360.37</v>
      </c>
    </row>
    <row r="986" spans="1:7" ht="13.5" customHeight="1">
      <c r="A986" s="9" t="s">
        <v>1003</v>
      </c>
      <c r="B986" s="246" t="s">
        <v>784</v>
      </c>
      <c r="C986" s="167">
        <v>4</v>
      </c>
      <c r="D986" s="247">
        <v>9</v>
      </c>
      <c r="E986" s="169" t="s">
        <v>982</v>
      </c>
      <c r="F986" s="248" t="s">
        <v>982</v>
      </c>
      <c r="G986" s="249">
        <v>74360.37</v>
      </c>
    </row>
    <row r="987" spans="1:7" ht="13.5" customHeight="1">
      <c r="A987" s="9" t="s">
        <v>1002</v>
      </c>
      <c r="B987" s="246" t="s">
        <v>784</v>
      </c>
      <c r="C987" s="167">
        <v>4</v>
      </c>
      <c r="D987" s="247">
        <v>9</v>
      </c>
      <c r="E987" s="169" t="s">
        <v>1001</v>
      </c>
      <c r="F987" s="248" t="s">
        <v>982</v>
      </c>
      <c r="G987" s="249">
        <v>73592.17</v>
      </c>
    </row>
    <row r="988" spans="1:7" ht="13.5" customHeight="1">
      <c r="A988" s="9" t="s">
        <v>1000</v>
      </c>
      <c r="B988" s="246" t="s">
        <v>784</v>
      </c>
      <c r="C988" s="167">
        <v>4</v>
      </c>
      <c r="D988" s="247">
        <v>9</v>
      </c>
      <c r="E988" s="169" t="s">
        <v>999</v>
      </c>
      <c r="F988" s="248" t="s">
        <v>982</v>
      </c>
      <c r="G988" s="249">
        <v>73592.17</v>
      </c>
    </row>
    <row r="989" spans="1:7" ht="22.5" customHeight="1">
      <c r="A989" s="9" t="s">
        <v>434</v>
      </c>
      <c r="B989" s="246" t="s">
        <v>784</v>
      </c>
      <c r="C989" s="167">
        <v>4</v>
      </c>
      <c r="D989" s="247">
        <v>9</v>
      </c>
      <c r="E989" s="169" t="s">
        <v>435</v>
      </c>
      <c r="F989" s="248" t="s">
        <v>982</v>
      </c>
      <c r="G989" s="249">
        <v>13687.8</v>
      </c>
    </row>
    <row r="990" spans="1:7" ht="13.5" customHeight="1">
      <c r="A990" s="9" t="s">
        <v>429</v>
      </c>
      <c r="B990" s="246" t="s">
        <v>784</v>
      </c>
      <c r="C990" s="167">
        <v>4</v>
      </c>
      <c r="D990" s="247">
        <v>9</v>
      </c>
      <c r="E990" s="169" t="s">
        <v>435</v>
      </c>
      <c r="F990" s="248">
        <v>40</v>
      </c>
      <c r="G990" s="249">
        <v>13687.8</v>
      </c>
    </row>
    <row r="991" spans="1:7" ht="13.5" customHeight="1">
      <c r="A991" s="9" t="s">
        <v>423</v>
      </c>
      <c r="B991" s="246" t="s">
        <v>784</v>
      </c>
      <c r="C991" s="167">
        <v>4</v>
      </c>
      <c r="D991" s="247">
        <v>9</v>
      </c>
      <c r="E991" s="169" t="s">
        <v>424</v>
      </c>
      <c r="F991" s="248" t="s">
        <v>982</v>
      </c>
      <c r="G991" s="249">
        <v>59904.37</v>
      </c>
    </row>
    <row r="992" spans="1:7" ht="13.5" customHeight="1">
      <c r="A992" s="9" t="s">
        <v>429</v>
      </c>
      <c r="B992" s="246" t="s">
        <v>784</v>
      </c>
      <c r="C992" s="167">
        <v>4</v>
      </c>
      <c r="D992" s="247">
        <v>9</v>
      </c>
      <c r="E992" s="169" t="s">
        <v>424</v>
      </c>
      <c r="F992" s="248">
        <v>40</v>
      </c>
      <c r="G992" s="249">
        <v>59904.37</v>
      </c>
    </row>
    <row r="993" spans="1:7" ht="13.5" customHeight="1">
      <c r="A993" s="9" t="s">
        <v>998</v>
      </c>
      <c r="B993" s="246" t="s">
        <v>784</v>
      </c>
      <c r="C993" s="167">
        <v>4</v>
      </c>
      <c r="D993" s="247">
        <v>9</v>
      </c>
      <c r="E993" s="169" t="s">
        <v>997</v>
      </c>
      <c r="F993" s="248" t="s">
        <v>982</v>
      </c>
      <c r="G993" s="249">
        <v>768.2</v>
      </c>
    </row>
    <row r="994" spans="1:7" ht="13.5" customHeight="1">
      <c r="A994" s="9" t="s">
        <v>996</v>
      </c>
      <c r="B994" s="246" t="s">
        <v>784</v>
      </c>
      <c r="C994" s="167">
        <v>4</v>
      </c>
      <c r="D994" s="247">
        <v>9</v>
      </c>
      <c r="E994" s="169" t="s">
        <v>995</v>
      </c>
      <c r="F994" s="248" t="s">
        <v>982</v>
      </c>
      <c r="G994" s="249">
        <v>768.2</v>
      </c>
    </row>
    <row r="995" spans="1:7" ht="22.5" customHeight="1">
      <c r="A995" s="9" t="s">
        <v>438</v>
      </c>
      <c r="B995" s="246" t="s">
        <v>784</v>
      </c>
      <c r="C995" s="167">
        <v>4</v>
      </c>
      <c r="D995" s="247">
        <v>9</v>
      </c>
      <c r="E995" s="169" t="s">
        <v>439</v>
      </c>
      <c r="F995" s="248" t="s">
        <v>982</v>
      </c>
      <c r="G995" s="249">
        <v>768.2</v>
      </c>
    </row>
    <row r="996" spans="1:7" ht="13.5" customHeight="1">
      <c r="A996" s="9" t="s">
        <v>429</v>
      </c>
      <c r="B996" s="246" t="s">
        <v>784</v>
      </c>
      <c r="C996" s="167">
        <v>4</v>
      </c>
      <c r="D996" s="247">
        <v>9</v>
      </c>
      <c r="E996" s="169" t="s">
        <v>439</v>
      </c>
      <c r="F996" s="248">
        <v>40</v>
      </c>
      <c r="G996" s="249">
        <v>768.2</v>
      </c>
    </row>
    <row r="997" spans="1:7" ht="22.5" customHeight="1">
      <c r="A997" s="9" t="s">
        <v>785</v>
      </c>
      <c r="B997" s="246" t="s">
        <v>786</v>
      </c>
      <c r="C997" s="167" t="s">
        <v>982</v>
      </c>
      <c r="D997" s="247" t="s">
        <v>982</v>
      </c>
      <c r="E997" s="169" t="s">
        <v>982</v>
      </c>
      <c r="F997" s="248" t="s">
        <v>982</v>
      </c>
      <c r="G997" s="249">
        <v>1915.9</v>
      </c>
    </row>
    <row r="998" spans="1:7" ht="13.5" customHeight="1">
      <c r="A998" s="9" t="s">
        <v>1004</v>
      </c>
      <c r="B998" s="246" t="s">
        <v>786</v>
      </c>
      <c r="C998" s="167">
        <v>4</v>
      </c>
      <c r="D998" s="247" t="s">
        <v>982</v>
      </c>
      <c r="E998" s="169" t="s">
        <v>982</v>
      </c>
      <c r="F998" s="248" t="s">
        <v>982</v>
      </c>
      <c r="G998" s="249">
        <v>1915.9</v>
      </c>
    </row>
    <row r="999" spans="1:7" ht="13.5" customHeight="1">
      <c r="A999" s="9" t="s">
        <v>1003</v>
      </c>
      <c r="B999" s="246" t="s">
        <v>786</v>
      </c>
      <c r="C999" s="167">
        <v>4</v>
      </c>
      <c r="D999" s="247">
        <v>9</v>
      </c>
      <c r="E999" s="169" t="s">
        <v>982</v>
      </c>
      <c r="F999" s="248" t="s">
        <v>982</v>
      </c>
      <c r="G999" s="249">
        <v>1915.9</v>
      </c>
    </row>
    <row r="1000" spans="1:7" ht="13.5" customHeight="1">
      <c r="A1000" s="9" t="s">
        <v>1002</v>
      </c>
      <c r="B1000" s="246" t="s">
        <v>786</v>
      </c>
      <c r="C1000" s="167">
        <v>4</v>
      </c>
      <c r="D1000" s="247">
        <v>9</v>
      </c>
      <c r="E1000" s="169" t="s">
        <v>1001</v>
      </c>
      <c r="F1000" s="248" t="s">
        <v>982</v>
      </c>
      <c r="G1000" s="249">
        <v>660.9</v>
      </c>
    </row>
    <row r="1001" spans="1:7" ht="13.5" customHeight="1">
      <c r="A1001" s="9" t="s">
        <v>1000</v>
      </c>
      <c r="B1001" s="246" t="s">
        <v>786</v>
      </c>
      <c r="C1001" s="167">
        <v>4</v>
      </c>
      <c r="D1001" s="247">
        <v>9</v>
      </c>
      <c r="E1001" s="169" t="s">
        <v>999</v>
      </c>
      <c r="F1001" s="248" t="s">
        <v>982</v>
      </c>
      <c r="G1001" s="249">
        <v>660.9</v>
      </c>
    </row>
    <row r="1002" spans="1:7" ht="22.5" customHeight="1">
      <c r="A1002" s="9" t="s">
        <v>434</v>
      </c>
      <c r="B1002" s="246" t="s">
        <v>786</v>
      </c>
      <c r="C1002" s="167">
        <v>4</v>
      </c>
      <c r="D1002" s="247">
        <v>9</v>
      </c>
      <c r="E1002" s="169" t="s">
        <v>435</v>
      </c>
      <c r="F1002" s="248" t="s">
        <v>982</v>
      </c>
      <c r="G1002" s="249">
        <v>660.9</v>
      </c>
    </row>
    <row r="1003" spans="1:7" ht="13.5" customHeight="1">
      <c r="A1003" s="9" t="s">
        <v>429</v>
      </c>
      <c r="B1003" s="246" t="s">
        <v>786</v>
      </c>
      <c r="C1003" s="167">
        <v>4</v>
      </c>
      <c r="D1003" s="247">
        <v>9</v>
      </c>
      <c r="E1003" s="169" t="s">
        <v>435</v>
      </c>
      <c r="F1003" s="248">
        <v>40</v>
      </c>
      <c r="G1003" s="249">
        <v>660.9</v>
      </c>
    </row>
    <row r="1004" spans="1:7" ht="13.5" customHeight="1">
      <c r="A1004" s="9" t="s">
        <v>998</v>
      </c>
      <c r="B1004" s="246" t="s">
        <v>786</v>
      </c>
      <c r="C1004" s="167">
        <v>4</v>
      </c>
      <c r="D1004" s="247">
        <v>9</v>
      </c>
      <c r="E1004" s="169" t="s">
        <v>997</v>
      </c>
      <c r="F1004" s="248" t="s">
        <v>982</v>
      </c>
      <c r="G1004" s="249">
        <v>1255</v>
      </c>
    </row>
    <row r="1005" spans="1:7" ht="13.5" customHeight="1">
      <c r="A1005" s="9" t="s">
        <v>996</v>
      </c>
      <c r="B1005" s="246" t="s">
        <v>786</v>
      </c>
      <c r="C1005" s="167">
        <v>4</v>
      </c>
      <c r="D1005" s="247">
        <v>9</v>
      </c>
      <c r="E1005" s="169" t="s">
        <v>995</v>
      </c>
      <c r="F1005" s="248" t="s">
        <v>982</v>
      </c>
      <c r="G1005" s="249">
        <v>1255</v>
      </c>
    </row>
    <row r="1006" spans="1:7" ht="22.5" customHeight="1">
      <c r="A1006" s="9" t="s">
        <v>438</v>
      </c>
      <c r="B1006" s="246" t="s">
        <v>786</v>
      </c>
      <c r="C1006" s="167">
        <v>4</v>
      </c>
      <c r="D1006" s="247">
        <v>9</v>
      </c>
      <c r="E1006" s="169" t="s">
        <v>439</v>
      </c>
      <c r="F1006" s="248" t="s">
        <v>982</v>
      </c>
      <c r="G1006" s="249">
        <v>1255</v>
      </c>
    </row>
    <row r="1007" spans="1:7" ht="13.5" customHeight="1">
      <c r="A1007" s="9" t="s">
        <v>429</v>
      </c>
      <c r="B1007" s="246" t="s">
        <v>786</v>
      </c>
      <c r="C1007" s="167">
        <v>4</v>
      </c>
      <c r="D1007" s="247">
        <v>9</v>
      </c>
      <c r="E1007" s="169" t="s">
        <v>439</v>
      </c>
      <c r="F1007" s="248">
        <v>40</v>
      </c>
      <c r="G1007" s="249">
        <v>1255</v>
      </c>
    </row>
    <row r="1008" spans="1:7" ht="22.5" customHeight="1">
      <c r="A1008" s="9" t="s">
        <v>777</v>
      </c>
      <c r="B1008" s="246" t="s">
        <v>778</v>
      </c>
      <c r="C1008" s="167" t="s">
        <v>982</v>
      </c>
      <c r="D1008" s="247" t="s">
        <v>982</v>
      </c>
      <c r="E1008" s="169" t="s">
        <v>982</v>
      </c>
      <c r="F1008" s="248" t="s">
        <v>982</v>
      </c>
      <c r="G1008" s="249">
        <v>27900</v>
      </c>
    </row>
    <row r="1009" spans="1:7" ht="22.5" customHeight="1">
      <c r="A1009" s="9" t="s">
        <v>779</v>
      </c>
      <c r="B1009" s="246" t="s">
        <v>780</v>
      </c>
      <c r="C1009" s="167" t="s">
        <v>982</v>
      </c>
      <c r="D1009" s="247" t="s">
        <v>982</v>
      </c>
      <c r="E1009" s="169" t="s">
        <v>982</v>
      </c>
      <c r="F1009" s="248" t="s">
        <v>982</v>
      </c>
      <c r="G1009" s="249">
        <v>27900</v>
      </c>
    </row>
    <row r="1010" spans="1:7" ht="13.5" customHeight="1">
      <c r="A1010" s="9" t="s">
        <v>1004</v>
      </c>
      <c r="B1010" s="246" t="s">
        <v>780</v>
      </c>
      <c r="C1010" s="167">
        <v>4</v>
      </c>
      <c r="D1010" s="247" t="s">
        <v>982</v>
      </c>
      <c r="E1010" s="169" t="s">
        <v>982</v>
      </c>
      <c r="F1010" s="248" t="s">
        <v>982</v>
      </c>
      <c r="G1010" s="249">
        <v>27900</v>
      </c>
    </row>
    <row r="1011" spans="1:7" ht="13.5" customHeight="1">
      <c r="A1011" s="9" t="s">
        <v>1140</v>
      </c>
      <c r="B1011" s="246" t="s">
        <v>780</v>
      </c>
      <c r="C1011" s="167">
        <v>4</v>
      </c>
      <c r="D1011" s="247">
        <v>8</v>
      </c>
      <c r="E1011" s="169" t="s">
        <v>982</v>
      </c>
      <c r="F1011" s="248" t="s">
        <v>982</v>
      </c>
      <c r="G1011" s="249">
        <v>27900</v>
      </c>
    </row>
    <row r="1012" spans="1:7" ht="13.5" customHeight="1">
      <c r="A1012" s="9" t="s">
        <v>1018</v>
      </c>
      <c r="B1012" s="246" t="s">
        <v>780</v>
      </c>
      <c r="C1012" s="167">
        <v>4</v>
      </c>
      <c r="D1012" s="247">
        <v>8</v>
      </c>
      <c r="E1012" s="169" t="s">
        <v>1017</v>
      </c>
      <c r="F1012" s="248" t="s">
        <v>982</v>
      </c>
      <c r="G1012" s="249">
        <v>27900</v>
      </c>
    </row>
    <row r="1013" spans="1:7" ht="22.5" customHeight="1">
      <c r="A1013" s="9" t="s">
        <v>1016</v>
      </c>
      <c r="B1013" s="246" t="s">
        <v>780</v>
      </c>
      <c r="C1013" s="167">
        <v>4</v>
      </c>
      <c r="D1013" s="247">
        <v>8</v>
      </c>
      <c r="E1013" s="169" t="s">
        <v>1014</v>
      </c>
      <c r="F1013" s="248" t="s">
        <v>982</v>
      </c>
      <c r="G1013" s="249">
        <v>27900</v>
      </c>
    </row>
    <row r="1014" spans="1:7" ht="22.5" customHeight="1">
      <c r="A1014" s="9" t="s">
        <v>1016</v>
      </c>
      <c r="B1014" s="246" t="s">
        <v>780</v>
      </c>
      <c r="C1014" s="167">
        <v>4</v>
      </c>
      <c r="D1014" s="247">
        <v>8</v>
      </c>
      <c r="E1014" s="169" t="s">
        <v>1014</v>
      </c>
      <c r="F1014" s="248" t="s">
        <v>982</v>
      </c>
      <c r="G1014" s="249">
        <v>27900</v>
      </c>
    </row>
    <row r="1015" spans="1:7" ht="13.5" customHeight="1">
      <c r="A1015" s="9" t="s">
        <v>429</v>
      </c>
      <c r="B1015" s="246" t="s">
        <v>780</v>
      </c>
      <c r="C1015" s="167">
        <v>4</v>
      </c>
      <c r="D1015" s="247">
        <v>8</v>
      </c>
      <c r="E1015" s="169" t="s">
        <v>1014</v>
      </c>
      <c r="F1015" s="248">
        <v>40</v>
      </c>
      <c r="G1015" s="249">
        <v>27900</v>
      </c>
    </row>
    <row r="1016" spans="1:7" ht="24" customHeight="1">
      <c r="A1016" s="10" t="s">
        <v>1238</v>
      </c>
      <c r="B1016" s="250" t="s">
        <v>1239</v>
      </c>
      <c r="C1016" s="170" t="s">
        <v>982</v>
      </c>
      <c r="D1016" s="251" t="s">
        <v>982</v>
      </c>
      <c r="E1016" s="172" t="s">
        <v>982</v>
      </c>
      <c r="F1016" s="252" t="s">
        <v>982</v>
      </c>
      <c r="G1016" s="253">
        <v>34280</v>
      </c>
    </row>
    <row r="1017" spans="1:7" ht="33.75" customHeight="1">
      <c r="A1017" s="9" t="s">
        <v>1240</v>
      </c>
      <c r="B1017" s="246" t="s">
        <v>1241</v>
      </c>
      <c r="C1017" s="167" t="s">
        <v>982</v>
      </c>
      <c r="D1017" s="247" t="s">
        <v>982</v>
      </c>
      <c r="E1017" s="169" t="s">
        <v>982</v>
      </c>
      <c r="F1017" s="248" t="s">
        <v>982</v>
      </c>
      <c r="G1017" s="249">
        <v>26739</v>
      </c>
    </row>
    <row r="1018" spans="1:7" ht="33.75" customHeight="1">
      <c r="A1018" s="9" t="s">
        <v>1242</v>
      </c>
      <c r="B1018" s="246" t="s">
        <v>1243</v>
      </c>
      <c r="C1018" s="167" t="s">
        <v>982</v>
      </c>
      <c r="D1018" s="247" t="s">
        <v>982</v>
      </c>
      <c r="E1018" s="169" t="s">
        <v>982</v>
      </c>
      <c r="F1018" s="248" t="s">
        <v>982</v>
      </c>
      <c r="G1018" s="249">
        <v>26739</v>
      </c>
    </row>
    <row r="1019" spans="1:7" ht="13.5" customHeight="1">
      <c r="A1019" s="9" t="s">
        <v>1128</v>
      </c>
      <c r="B1019" s="246" t="s">
        <v>1243</v>
      </c>
      <c r="C1019" s="167">
        <v>1</v>
      </c>
      <c r="D1019" s="247" t="s">
        <v>982</v>
      </c>
      <c r="E1019" s="169" t="s">
        <v>982</v>
      </c>
      <c r="F1019" s="248" t="s">
        <v>982</v>
      </c>
      <c r="G1019" s="249">
        <v>26739</v>
      </c>
    </row>
    <row r="1020" spans="1:7" ht="22.5" customHeight="1">
      <c r="A1020" s="9" t="s">
        <v>1132</v>
      </c>
      <c r="B1020" s="246" t="s">
        <v>1243</v>
      </c>
      <c r="C1020" s="167">
        <v>1</v>
      </c>
      <c r="D1020" s="247">
        <v>6</v>
      </c>
      <c r="E1020" s="169" t="s">
        <v>982</v>
      </c>
      <c r="F1020" s="248" t="s">
        <v>982</v>
      </c>
      <c r="G1020" s="249">
        <v>26739</v>
      </c>
    </row>
    <row r="1021" spans="1:7" ht="33.75" customHeight="1">
      <c r="A1021" s="9" t="s">
        <v>1011</v>
      </c>
      <c r="B1021" s="246" t="s">
        <v>1243</v>
      </c>
      <c r="C1021" s="167">
        <v>1</v>
      </c>
      <c r="D1021" s="247">
        <v>6</v>
      </c>
      <c r="E1021" s="169" t="s">
        <v>1010</v>
      </c>
      <c r="F1021" s="248" t="s">
        <v>982</v>
      </c>
      <c r="G1021" s="249">
        <v>24913</v>
      </c>
    </row>
    <row r="1022" spans="1:7" ht="13.5" customHeight="1">
      <c r="A1022" s="9" t="s">
        <v>1227</v>
      </c>
      <c r="B1022" s="246" t="s">
        <v>1243</v>
      </c>
      <c r="C1022" s="167">
        <v>1</v>
      </c>
      <c r="D1022" s="247">
        <v>6</v>
      </c>
      <c r="E1022" s="169" t="s">
        <v>1228</v>
      </c>
      <c r="F1022" s="248" t="s">
        <v>982</v>
      </c>
      <c r="G1022" s="249">
        <v>24913</v>
      </c>
    </row>
    <row r="1023" spans="1:7" ht="22.5" customHeight="1">
      <c r="A1023" s="9" t="s">
        <v>415</v>
      </c>
      <c r="B1023" s="246" t="s">
        <v>1243</v>
      </c>
      <c r="C1023" s="167">
        <v>1</v>
      </c>
      <c r="D1023" s="247">
        <v>6</v>
      </c>
      <c r="E1023" s="169" t="s">
        <v>416</v>
      </c>
      <c r="F1023" s="248" t="s">
        <v>982</v>
      </c>
      <c r="G1023" s="249">
        <v>24205</v>
      </c>
    </row>
    <row r="1024" spans="1:7" ht="13.5" customHeight="1">
      <c r="A1024" s="9" t="s">
        <v>429</v>
      </c>
      <c r="B1024" s="246" t="s">
        <v>1243</v>
      </c>
      <c r="C1024" s="167">
        <v>1</v>
      </c>
      <c r="D1024" s="247">
        <v>6</v>
      </c>
      <c r="E1024" s="169" t="s">
        <v>416</v>
      </c>
      <c r="F1024" s="248">
        <v>40</v>
      </c>
      <c r="G1024" s="249">
        <v>24205</v>
      </c>
    </row>
    <row r="1025" spans="1:7" ht="22.5" customHeight="1">
      <c r="A1025" s="9" t="s">
        <v>417</v>
      </c>
      <c r="B1025" s="246" t="s">
        <v>1243</v>
      </c>
      <c r="C1025" s="167">
        <v>1</v>
      </c>
      <c r="D1025" s="247">
        <v>6</v>
      </c>
      <c r="E1025" s="169" t="s">
        <v>418</v>
      </c>
      <c r="F1025" s="248" t="s">
        <v>982</v>
      </c>
      <c r="G1025" s="249">
        <v>708</v>
      </c>
    </row>
    <row r="1026" spans="1:7" ht="13.5" customHeight="1">
      <c r="A1026" s="9" t="s">
        <v>429</v>
      </c>
      <c r="B1026" s="246" t="s">
        <v>1243</v>
      </c>
      <c r="C1026" s="167">
        <v>1</v>
      </c>
      <c r="D1026" s="247">
        <v>6</v>
      </c>
      <c r="E1026" s="169" t="s">
        <v>418</v>
      </c>
      <c r="F1026" s="248">
        <v>40</v>
      </c>
      <c r="G1026" s="249">
        <v>708</v>
      </c>
    </row>
    <row r="1027" spans="1:7" ht="13.5" customHeight="1">
      <c r="A1027" s="9" t="s">
        <v>1002</v>
      </c>
      <c r="B1027" s="246" t="s">
        <v>1243</v>
      </c>
      <c r="C1027" s="167">
        <v>1</v>
      </c>
      <c r="D1027" s="247">
        <v>6</v>
      </c>
      <c r="E1027" s="169" t="s">
        <v>1001</v>
      </c>
      <c r="F1027" s="248" t="s">
        <v>982</v>
      </c>
      <c r="G1027" s="249">
        <v>1822</v>
      </c>
    </row>
    <row r="1028" spans="1:7" ht="13.5" customHeight="1">
      <c r="A1028" s="9" t="s">
        <v>1000</v>
      </c>
      <c r="B1028" s="246" t="s">
        <v>1243</v>
      </c>
      <c r="C1028" s="167">
        <v>1</v>
      </c>
      <c r="D1028" s="247">
        <v>6</v>
      </c>
      <c r="E1028" s="169" t="s">
        <v>999</v>
      </c>
      <c r="F1028" s="248" t="s">
        <v>982</v>
      </c>
      <c r="G1028" s="249">
        <v>1822</v>
      </c>
    </row>
    <row r="1029" spans="1:7" ht="13.5" customHeight="1">
      <c r="A1029" s="9" t="s">
        <v>421</v>
      </c>
      <c r="B1029" s="246" t="s">
        <v>1243</v>
      </c>
      <c r="C1029" s="167">
        <v>1</v>
      </c>
      <c r="D1029" s="247">
        <v>6</v>
      </c>
      <c r="E1029" s="169" t="s">
        <v>422</v>
      </c>
      <c r="F1029" s="248" t="s">
        <v>982</v>
      </c>
      <c r="G1029" s="249">
        <v>1332</v>
      </c>
    </row>
    <row r="1030" spans="1:7" ht="13.5" customHeight="1">
      <c r="A1030" s="9" t="s">
        <v>429</v>
      </c>
      <c r="B1030" s="246" t="s">
        <v>1243</v>
      </c>
      <c r="C1030" s="167">
        <v>1</v>
      </c>
      <c r="D1030" s="247">
        <v>6</v>
      </c>
      <c r="E1030" s="169" t="s">
        <v>422</v>
      </c>
      <c r="F1030" s="248">
        <v>40</v>
      </c>
      <c r="G1030" s="249">
        <v>1332</v>
      </c>
    </row>
    <row r="1031" spans="1:7" ht="13.5" customHeight="1">
      <c r="A1031" s="9" t="s">
        <v>423</v>
      </c>
      <c r="B1031" s="246" t="s">
        <v>1243</v>
      </c>
      <c r="C1031" s="167">
        <v>1</v>
      </c>
      <c r="D1031" s="247">
        <v>6</v>
      </c>
      <c r="E1031" s="169" t="s">
        <v>424</v>
      </c>
      <c r="F1031" s="248" t="s">
        <v>982</v>
      </c>
      <c r="G1031" s="249">
        <v>490</v>
      </c>
    </row>
    <row r="1032" spans="1:7" ht="13.5" customHeight="1">
      <c r="A1032" s="9" t="s">
        <v>429</v>
      </c>
      <c r="B1032" s="246" t="s">
        <v>1243</v>
      </c>
      <c r="C1032" s="167">
        <v>1</v>
      </c>
      <c r="D1032" s="247">
        <v>6</v>
      </c>
      <c r="E1032" s="169" t="s">
        <v>424</v>
      </c>
      <c r="F1032" s="248">
        <v>40</v>
      </c>
      <c r="G1032" s="249">
        <v>490</v>
      </c>
    </row>
    <row r="1033" spans="1:7" ht="13.5" customHeight="1">
      <c r="A1033" s="9" t="s">
        <v>1018</v>
      </c>
      <c r="B1033" s="246" t="s">
        <v>1243</v>
      </c>
      <c r="C1033" s="167">
        <v>1</v>
      </c>
      <c r="D1033" s="247">
        <v>6</v>
      </c>
      <c r="E1033" s="169" t="s">
        <v>1017</v>
      </c>
      <c r="F1033" s="248" t="s">
        <v>982</v>
      </c>
      <c r="G1033" s="249">
        <v>4</v>
      </c>
    </row>
    <row r="1034" spans="1:7" ht="13.5" customHeight="1">
      <c r="A1034" s="9" t="s">
        <v>1231</v>
      </c>
      <c r="B1034" s="246" t="s">
        <v>1243</v>
      </c>
      <c r="C1034" s="167">
        <v>1</v>
      </c>
      <c r="D1034" s="247">
        <v>6</v>
      </c>
      <c r="E1034" s="169" t="s">
        <v>1232</v>
      </c>
      <c r="F1034" s="248" t="s">
        <v>982</v>
      </c>
      <c r="G1034" s="249">
        <v>4</v>
      </c>
    </row>
    <row r="1035" spans="1:7" ht="13.5" customHeight="1">
      <c r="A1035" s="9" t="s">
        <v>425</v>
      </c>
      <c r="B1035" s="246" t="s">
        <v>1243</v>
      </c>
      <c r="C1035" s="167">
        <v>1</v>
      </c>
      <c r="D1035" s="247">
        <v>6</v>
      </c>
      <c r="E1035" s="169" t="s">
        <v>426</v>
      </c>
      <c r="F1035" s="248" t="s">
        <v>982</v>
      </c>
      <c r="G1035" s="249">
        <v>2</v>
      </c>
    </row>
    <row r="1036" spans="1:7" ht="13.5" customHeight="1">
      <c r="A1036" s="9" t="s">
        <v>429</v>
      </c>
      <c r="B1036" s="246" t="s">
        <v>1243</v>
      </c>
      <c r="C1036" s="167">
        <v>1</v>
      </c>
      <c r="D1036" s="247">
        <v>6</v>
      </c>
      <c r="E1036" s="169" t="s">
        <v>426</v>
      </c>
      <c r="F1036" s="248">
        <v>40</v>
      </c>
      <c r="G1036" s="249">
        <v>2</v>
      </c>
    </row>
    <row r="1037" spans="1:7" ht="13.5" customHeight="1">
      <c r="A1037" s="9" t="s">
        <v>427</v>
      </c>
      <c r="B1037" s="246" t="s">
        <v>1243</v>
      </c>
      <c r="C1037" s="167">
        <v>1</v>
      </c>
      <c r="D1037" s="247">
        <v>6</v>
      </c>
      <c r="E1037" s="169" t="s">
        <v>428</v>
      </c>
      <c r="F1037" s="248" t="s">
        <v>982</v>
      </c>
      <c r="G1037" s="249">
        <v>2</v>
      </c>
    </row>
    <row r="1038" spans="1:7" ht="13.5" customHeight="1">
      <c r="A1038" s="9" t="s">
        <v>429</v>
      </c>
      <c r="B1038" s="246" t="s">
        <v>1243</v>
      </c>
      <c r="C1038" s="167">
        <v>1</v>
      </c>
      <c r="D1038" s="247">
        <v>6</v>
      </c>
      <c r="E1038" s="169" t="s">
        <v>428</v>
      </c>
      <c r="F1038" s="248">
        <v>40</v>
      </c>
      <c r="G1038" s="249">
        <v>2</v>
      </c>
    </row>
    <row r="1039" spans="1:7" ht="22.5" customHeight="1">
      <c r="A1039" s="9" t="s">
        <v>400</v>
      </c>
      <c r="B1039" s="246" t="s">
        <v>401</v>
      </c>
      <c r="C1039" s="167" t="s">
        <v>982</v>
      </c>
      <c r="D1039" s="247" t="s">
        <v>982</v>
      </c>
      <c r="E1039" s="169" t="s">
        <v>982</v>
      </c>
      <c r="F1039" s="248" t="s">
        <v>982</v>
      </c>
      <c r="G1039" s="249">
        <v>6600</v>
      </c>
    </row>
    <row r="1040" spans="1:7" ht="33.75" customHeight="1">
      <c r="A1040" s="9" t="s">
        <v>402</v>
      </c>
      <c r="B1040" s="246" t="s">
        <v>403</v>
      </c>
      <c r="C1040" s="167" t="s">
        <v>982</v>
      </c>
      <c r="D1040" s="247" t="s">
        <v>982</v>
      </c>
      <c r="E1040" s="169" t="s">
        <v>982</v>
      </c>
      <c r="F1040" s="248" t="s">
        <v>982</v>
      </c>
      <c r="G1040" s="249">
        <v>6600</v>
      </c>
    </row>
    <row r="1041" spans="1:7" ht="13.5" customHeight="1">
      <c r="A1041" s="9" t="s">
        <v>1158</v>
      </c>
      <c r="B1041" s="246" t="s">
        <v>403</v>
      </c>
      <c r="C1041" s="167">
        <v>13</v>
      </c>
      <c r="D1041" s="247" t="s">
        <v>982</v>
      </c>
      <c r="E1041" s="169" t="s">
        <v>982</v>
      </c>
      <c r="F1041" s="248" t="s">
        <v>982</v>
      </c>
      <c r="G1041" s="249">
        <v>6600</v>
      </c>
    </row>
    <row r="1042" spans="1:7" ht="13.5" customHeight="1">
      <c r="A1042" s="9" t="s">
        <v>1159</v>
      </c>
      <c r="B1042" s="246" t="s">
        <v>403</v>
      </c>
      <c r="C1042" s="167">
        <v>13</v>
      </c>
      <c r="D1042" s="247">
        <v>1</v>
      </c>
      <c r="E1042" s="169" t="s">
        <v>982</v>
      </c>
      <c r="F1042" s="248" t="s">
        <v>982</v>
      </c>
      <c r="G1042" s="249">
        <v>6600</v>
      </c>
    </row>
    <row r="1043" spans="1:7" ht="13.5" customHeight="1">
      <c r="A1043" s="9" t="s">
        <v>404</v>
      </c>
      <c r="B1043" s="246" t="s">
        <v>403</v>
      </c>
      <c r="C1043" s="167">
        <v>13</v>
      </c>
      <c r="D1043" s="247">
        <v>1</v>
      </c>
      <c r="E1043" s="169" t="s">
        <v>405</v>
      </c>
      <c r="F1043" s="248" t="s">
        <v>982</v>
      </c>
      <c r="G1043" s="249">
        <v>6600</v>
      </c>
    </row>
    <row r="1044" spans="1:7" ht="13.5" customHeight="1">
      <c r="A1044" s="9" t="s">
        <v>406</v>
      </c>
      <c r="B1044" s="246" t="s">
        <v>403</v>
      </c>
      <c r="C1044" s="167">
        <v>13</v>
      </c>
      <c r="D1044" s="247">
        <v>1</v>
      </c>
      <c r="E1044" s="169" t="s">
        <v>407</v>
      </c>
      <c r="F1044" s="248" t="s">
        <v>982</v>
      </c>
      <c r="G1044" s="249">
        <v>6600</v>
      </c>
    </row>
    <row r="1045" spans="1:7" ht="13.5" customHeight="1">
      <c r="A1045" s="9" t="s">
        <v>406</v>
      </c>
      <c r="B1045" s="246" t="s">
        <v>403</v>
      </c>
      <c r="C1045" s="167">
        <v>13</v>
      </c>
      <c r="D1045" s="247">
        <v>1</v>
      </c>
      <c r="E1045" s="169" t="s">
        <v>407</v>
      </c>
      <c r="F1045" s="248" t="s">
        <v>982</v>
      </c>
      <c r="G1045" s="249">
        <v>6600</v>
      </c>
    </row>
    <row r="1046" spans="1:7" ht="13.5" customHeight="1">
      <c r="A1046" s="9" t="s">
        <v>429</v>
      </c>
      <c r="B1046" s="246" t="s">
        <v>403</v>
      </c>
      <c r="C1046" s="167">
        <v>13</v>
      </c>
      <c r="D1046" s="247">
        <v>1</v>
      </c>
      <c r="E1046" s="169" t="s">
        <v>407</v>
      </c>
      <c r="F1046" s="248">
        <v>40</v>
      </c>
      <c r="G1046" s="249">
        <v>5659</v>
      </c>
    </row>
    <row r="1047" spans="1:7" ht="13.5" customHeight="1">
      <c r="A1047" s="9" t="s">
        <v>455</v>
      </c>
      <c r="B1047" s="246" t="s">
        <v>403</v>
      </c>
      <c r="C1047" s="167">
        <v>13</v>
      </c>
      <c r="D1047" s="247">
        <v>1</v>
      </c>
      <c r="E1047" s="169" t="s">
        <v>407</v>
      </c>
      <c r="F1047" s="248">
        <v>50</v>
      </c>
      <c r="G1047" s="249">
        <v>941</v>
      </c>
    </row>
    <row r="1048" spans="1:7" ht="33.75" customHeight="1">
      <c r="A1048" s="9" t="s">
        <v>1269</v>
      </c>
      <c r="B1048" s="246" t="s">
        <v>1270</v>
      </c>
      <c r="C1048" s="167" t="s">
        <v>982</v>
      </c>
      <c r="D1048" s="247" t="s">
        <v>982</v>
      </c>
      <c r="E1048" s="169" t="s">
        <v>982</v>
      </c>
      <c r="F1048" s="248" t="s">
        <v>982</v>
      </c>
      <c r="G1048" s="249">
        <v>941</v>
      </c>
    </row>
    <row r="1049" spans="1:7" ht="33.75" customHeight="1">
      <c r="A1049" s="9" t="s">
        <v>1271</v>
      </c>
      <c r="B1049" s="246" t="s">
        <v>1272</v>
      </c>
      <c r="C1049" s="167" t="s">
        <v>982</v>
      </c>
      <c r="D1049" s="247" t="s">
        <v>982</v>
      </c>
      <c r="E1049" s="169" t="s">
        <v>982</v>
      </c>
      <c r="F1049" s="248" t="s">
        <v>982</v>
      </c>
      <c r="G1049" s="249">
        <v>941</v>
      </c>
    </row>
    <row r="1050" spans="1:7" ht="13.5" customHeight="1">
      <c r="A1050" s="9" t="s">
        <v>1128</v>
      </c>
      <c r="B1050" s="246" t="s">
        <v>1272</v>
      </c>
      <c r="C1050" s="167">
        <v>1</v>
      </c>
      <c r="D1050" s="247" t="s">
        <v>982</v>
      </c>
      <c r="E1050" s="169" t="s">
        <v>982</v>
      </c>
      <c r="F1050" s="248" t="s">
        <v>982</v>
      </c>
      <c r="G1050" s="249">
        <v>941</v>
      </c>
    </row>
    <row r="1051" spans="1:7" ht="13.5" customHeight="1">
      <c r="A1051" s="9" t="s">
        <v>1135</v>
      </c>
      <c r="B1051" s="246" t="s">
        <v>1272</v>
      </c>
      <c r="C1051" s="167">
        <v>1</v>
      </c>
      <c r="D1051" s="247">
        <v>13</v>
      </c>
      <c r="E1051" s="169" t="s">
        <v>982</v>
      </c>
      <c r="F1051" s="248" t="s">
        <v>982</v>
      </c>
      <c r="G1051" s="249">
        <v>941</v>
      </c>
    </row>
    <row r="1052" spans="1:7" ht="13.5" customHeight="1">
      <c r="A1052" s="9" t="s">
        <v>1002</v>
      </c>
      <c r="B1052" s="246" t="s">
        <v>1272</v>
      </c>
      <c r="C1052" s="167">
        <v>1</v>
      </c>
      <c r="D1052" s="247">
        <v>13</v>
      </c>
      <c r="E1052" s="169" t="s">
        <v>1001</v>
      </c>
      <c r="F1052" s="248" t="s">
        <v>982</v>
      </c>
      <c r="G1052" s="249">
        <v>941</v>
      </c>
    </row>
    <row r="1053" spans="1:7" ht="13.5" customHeight="1">
      <c r="A1053" s="9" t="s">
        <v>1000</v>
      </c>
      <c r="B1053" s="246" t="s">
        <v>1272</v>
      </c>
      <c r="C1053" s="167">
        <v>1</v>
      </c>
      <c r="D1053" s="247">
        <v>13</v>
      </c>
      <c r="E1053" s="169" t="s">
        <v>999</v>
      </c>
      <c r="F1053" s="248" t="s">
        <v>982</v>
      </c>
      <c r="G1053" s="249">
        <v>941</v>
      </c>
    </row>
    <row r="1054" spans="1:7" ht="13.5" customHeight="1">
      <c r="A1054" s="9" t="s">
        <v>421</v>
      </c>
      <c r="B1054" s="246" t="s">
        <v>1272</v>
      </c>
      <c r="C1054" s="167">
        <v>1</v>
      </c>
      <c r="D1054" s="247">
        <v>13</v>
      </c>
      <c r="E1054" s="169" t="s">
        <v>422</v>
      </c>
      <c r="F1054" s="248" t="s">
        <v>982</v>
      </c>
      <c r="G1054" s="249">
        <v>941</v>
      </c>
    </row>
    <row r="1055" spans="1:7" ht="13.5" customHeight="1">
      <c r="A1055" s="9" t="s">
        <v>429</v>
      </c>
      <c r="B1055" s="246" t="s">
        <v>1272</v>
      </c>
      <c r="C1055" s="167">
        <v>1</v>
      </c>
      <c r="D1055" s="247">
        <v>13</v>
      </c>
      <c r="E1055" s="169" t="s">
        <v>422</v>
      </c>
      <c r="F1055" s="248">
        <v>40</v>
      </c>
      <c r="G1055" s="249">
        <v>941</v>
      </c>
    </row>
    <row r="1056" spans="1:7" ht="24" customHeight="1">
      <c r="A1056" s="10" t="s">
        <v>809</v>
      </c>
      <c r="B1056" s="250" t="s">
        <v>810</v>
      </c>
      <c r="C1056" s="170" t="s">
        <v>982</v>
      </c>
      <c r="D1056" s="251" t="s">
        <v>982</v>
      </c>
      <c r="E1056" s="172" t="s">
        <v>982</v>
      </c>
      <c r="F1056" s="252" t="s">
        <v>982</v>
      </c>
      <c r="G1056" s="253">
        <v>17606</v>
      </c>
    </row>
    <row r="1057" spans="1:7" ht="22.5" customHeight="1">
      <c r="A1057" s="9" t="s">
        <v>811</v>
      </c>
      <c r="B1057" s="246" t="s">
        <v>812</v>
      </c>
      <c r="C1057" s="167" t="s">
        <v>982</v>
      </c>
      <c r="D1057" s="247" t="s">
        <v>982</v>
      </c>
      <c r="E1057" s="169" t="s">
        <v>982</v>
      </c>
      <c r="F1057" s="248" t="s">
        <v>982</v>
      </c>
      <c r="G1057" s="249">
        <v>17606</v>
      </c>
    </row>
    <row r="1058" spans="1:7" ht="13.5" customHeight="1">
      <c r="A1058" s="9" t="s">
        <v>1004</v>
      </c>
      <c r="B1058" s="246" t="s">
        <v>812</v>
      </c>
      <c r="C1058" s="167">
        <v>4</v>
      </c>
      <c r="D1058" s="247" t="s">
        <v>982</v>
      </c>
      <c r="E1058" s="169" t="s">
        <v>982</v>
      </c>
      <c r="F1058" s="248" t="s">
        <v>982</v>
      </c>
      <c r="G1058" s="249">
        <v>200</v>
      </c>
    </row>
    <row r="1059" spans="1:7" ht="13.5" customHeight="1">
      <c r="A1059" s="9" t="s">
        <v>1012</v>
      </c>
      <c r="B1059" s="246" t="s">
        <v>812</v>
      </c>
      <c r="C1059" s="167">
        <v>4</v>
      </c>
      <c r="D1059" s="247">
        <v>12</v>
      </c>
      <c r="E1059" s="169" t="s">
        <v>982</v>
      </c>
      <c r="F1059" s="248" t="s">
        <v>982</v>
      </c>
      <c r="G1059" s="249">
        <v>200</v>
      </c>
    </row>
    <row r="1060" spans="1:7" ht="22.5" customHeight="1">
      <c r="A1060" s="9" t="s">
        <v>990</v>
      </c>
      <c r="B1060" s="246" t="s">
        <v>812</v>
      </c>
      <c r="C1060" s="167">
        <v>4</v>
      </c>
      <c r="D1060" s="247">
        <v>12</v>
      </c>
      <c r="E1060" s="169" t="s">
        <v>989</v>
      </c>
      <c r="F1060" s="248" t="s">
        <v>982</v>
      </c>
      <c r="G1060" s="249">
        <v>200</v>
      </c>
    </row>
    <row r="1061" spans="1:7" ht="22.5" customHeight="1">
      <c r="A1061" s="9" t="s">
        <v>1027</v>
      </c>
      <c r="B1061" s="246" t="s">
        <v>812</v>
      </c>
      <c r="C1061" s="167">
        <v>4</v>
      </c>
      <c r="D1061" s="247">
        <v>12</v>
      </c>
      <c r="E1061" s="169" t="s">
        <v>1025</v>
      </c>
      <c r="F1061" s="248" t="s">
        <v>982</v>
      </c>
      <c r="G1061" s="249">
        <v>200</v>
      </c>
    </row>
    <row r="1062" spans="1:7" ht="22.5" customHeight="1">
      <c r="A1062" s="9" t="s">
        <v>1027</v>
      </c>
      <c r="B1062" s="246" t="s">
        <v>812</v>
      </c>
      <c r="C1062" s="167">
        <v>4</v>
      </c>
      <c r="D1062" s="247">
        <v>12</v>
      </c>
      <c r="E1062" s="169" t="s">
        <v>1025</v>
      </c>
      <c r="F1062" s="248" t="s">
        <v>982</v>
      </c>
      <c r="G1062" s="249">
        <v>200</v>
      </c>
    </row>
    <row r="1063" spans="1:7" ht="13.5" customHeight="1">
      <c r="A1063" s="9" t="s">
        <v>429</v>
      </c>
      <c r="B1063" s="246" t="s">
        <v>812</v>
      </c>
      <c r="C1063" s="167">
        <v>4</v>
      </c>
      <c r="D1063" s="247">
        <v>12</v>
      </c>
      <c r="E1063" s="169" t="s">
        <v>1025</v>
      </c>
      <c r="F1063" s="248">
        <v>40</v>
      </c>
      <c r="G1063" s="249">
        <v>200</v>
      </c>
    </row>
    <row r="1064" spans="1:7" ht="13.5" customHeight="1">
      <c r="A1064" s="9" t="s">
        <v>992</v>
      </c>
      <c r="B1064" s="246" t="s">
        <v>812</v>
      </c>
      <c r="C1064" s="167">
        <v>7</v>
      </c>
      <c r="D1064" s="247" t="s">
        <v>982</v>
      </c>
      <c r="E1064" s="169" t="s">
        <v>982</v>
      </c>
      <c r="F1064" s="248" t="s">
        <v>982</v>
      </c>
      <c r="G1064" s="249">
        <v>210</v>
      </c>
    </row>
    <row r="1065" spans="1:7" ht="13.5" customHeight="1">
      <c r="A1065" s="9" t="s">
        <v>991</v>
      </c>
      <c r="B1065" s="246" t="s">
        <v>812</v>
      </c>
      <c r="C1065" s="167">
        <v>7</v>
      </c>
      <c r="D1065" s="247">
        <v>7</v>
      </c>
      <c r="E1065" s="169" t="s">
        <v>982</v>
      </c>
      <c r="F1065" s="248" t="s">
        <v>982</v>
      </c>
      <c r="G1065" s="249">
        <v>198</v>
      </c>
    </row>
    <row r="1066" spans="1:7" ht="22.5" customHeight="1">
      <c r="A1066" s="9" t="s">
        <v>990</v>
      </c>
      <c r="B1066" s="246" t="s">
        <v>812</v>
      </c>
      <c r="C1066" s="167">
        <v>7</v>
      </c>
      <c r="D1066" s="247">
        <v>7</v>
      </c>
      <c r="E1066" s="169" t="s">
        <v>989</v>
      </c>
      <c r="F1066" s="248" t="s">
        <v>982</v>
      </c>
      <c r="G1066" s="249">
        <v>198</v>
      </c>
    </row>
    <row r="1067" spans="1:7" ht="13.5" customHeight="1">
      <c r="A1067" s="9" t="s">
        <v>986</v>
      </c>
      <c r="B1067" s="246" t="s">
        <v>812</v>
      </c>
      <c r="C1067" s="167">
        <v>7</v>
      </c>
      <c r="D1067" s="247">
        <v>7</v>
      </c>
      <c r="E1067" s="169" t="s">
        <v>985</v>
      </c>
      <c r="F1067" s="248" t="s">
        <v>982</v>
      </c>
      <c r="G1067" s="249">
        <v>198</v>
      </c>
    </row>
    <row r="1068" spans="1:7" ht="13.5" customHeight="1">
      <c r="A1068" s="9" t="s">
        <v>462</v>
      </c>
      <c r="B1068" s="246" t="s">
        <v>812</v>
      </c>
      <c r="C1068" s="167">
        <v>7</v>
      </c>
      <c r="D1068" s="247">
        <v>7</v>
      </c>
      <c r="E1068" s="169" t="s">
        <v>463</v>
      </c>
      <c r="F1068" s="248" t="s">
        <v>982</v>
      </c>
      <c r="G1068" s="249">
        <v>198</v>
      </c>
    </row>
    <row r="1069" spans="1:7" ht="13.5" customHeight="1">
      <c r="A1069" s="9" t="s">
        <v>461</v>
      </c>
      <c r="B1069" s="246" t="s">
        <v>812</v>
      </c>
      <c r="C1069" s="167">
        <v>7</v>
      </c>
      <c r="D1069" s="247">
        <v>7</v>
      </c>
      <c r="E1069" s="169" t="s">
        <v>463</v>
      </c>
      <c r="F1069" s="248">
        <v>231</v>
      </c>
      <c r="G1069" s="249">
        <v>198</v>
      </c>
    </row>
    <row r="1070" spans="1:7" ht="13.5" customHeight="1">
      <c r="A1070" s="9" t="s">
        <v>1145</v>
      </c>
      <c r="B1070" s="246" t="s">
        <v>812</v>
      </c>
      <c r="C1070" s="167">
        <v>7</v>
      </c>
      <c r="D1070" s="247">
        <v>9</v>
      </c>
      <c r="E1070" s="169" t="s">
        <v>982</v>
      </c>
      <c r="F1070" s="248" t="s">
        <v>982</v>
      </c>
      <c r="G1070" s="249">
        <v>12</v>
      </c>
    </row>
    <row r="1071" spans="1:7" ht="22.5" customHeight="1">
      <c r="A1071" s="9" t="s">
        <v>990</v>
      </c>
      <c r="B1071" s="246" t="s">
        <v>812</v>
      </c>
      <c r="C1071" s="167">
        <v>7</v>
      </c>
      <c r="D1071" s="247">
        <v>9</v>
      </c>
      <c r="E1071" s="169" t="s">
        <v>989</v>
      </c>
      <c r="F1071" s="248" t="s">
        <v>982</v>
      </c>
      <c r="G1071" s="249">
        <v>12</v>
      </c>
    </row>
    <row r="1072" spans="1:7" ht="13.5" customHeight="1">
      <c r="A1072" s="9" t="s">
        <v>986</v>
      </c>
      <c r="B1072" s="246" t="s">
        <v>812</v>
      </c>
      <c r="C1072" s="167">
        <v>7</v>
      </c>
      <c r="D1072" s="247">
        <v>9</v>
      </c>
      <c r="E1072" s="169" t="s">
        <v>985</v>
      </c>
      <c r="F1072" s="248" t="s">
        <v>982</v>
      </c>
      <c r="G1072" s="249">
        <v>12</v>
      </c>
    </row>
    <row r="1073" spans="1:7" ht="13.5" customHeight="1">
      <c r="A1073" s="9" t="s">
        <v>462</v>
      </c>
      <c r="B1073" s="246" t="s">
        <v>812</v>
      </c>
      <c r="C1073" s="167">
        <v>7</v>
      </c>
      <c r="D1073" s="247">
        <v>9</v>
      </c>
      <c r="E1073" s="169" t="s">
        <v>463</v>
      </c>
      <c r="F1073" s="248" t="s">
        <v>982</v>
      </c>
      <c r="G1073" s="249">
        <v>12</v>
      </c>
    </row>
    <row r="1074" spans="1:7" ht="13.5" customHeight="1">
      <c r="A1074" s="9" t="s">
        <v>461</v>
      </c>
      <c r="B1074" s="246" t="s">
        <v>812</v>
      </c>
      <c r="C1074" s="167">
        <v>7</v>
      </c>
      <c r="D1074" s="247">
        <v>9</v>
      </c>
      <c r="E1074" s="169" t="s">
        <v>463</v>
      </c>
      <c r="F1074" s="248">
        <v>231</v>
      </c>
      <c r="G1074" s="249">
        <v>12</v>
      </c>
    </row>
    <row r="1075" spans="1:7" ht="13.5" customHeight="1">
      <c r="A1075" s="9" t="s">
        <v>1060</v>
      </c>
      <c r="B1075" s="246" t="s">
        <v>812</v>
      </c>
      <c r="C1075" s="167">
        <v>8</v>
      </c>
      <c r="D1075" s="247" t="s">
        <v>982</v>
      </c>
      <c r="E1075" s="169" t="s">
        <v>982</v>
      </c>
      <c r="F1075" s="248" t="s">
        <v>982</v>
      </c>
      <c r="G1075" s="249">
        <v>250</v>
      </c>
    </row>
    <row r="1076" spans="1:7" ht="13.5" customHeight="1">
      <c r="A1076" s="9" t="s">
        <v>1146</v>
      </c>
      <c r="B1076" s="246" t="s">
        <v>812</v>
      </c>
      <c r="C1076" s="167">
        <v>8</v>
      </c>
      <c r="D1076" s="247">
        <v>4</v>
      </c>
      <c r="E1076" s="169" t="s">
        <v>982</v>
      </c>
      <c r="F1076" s="248" t="s">
        <v>982</v>
      </c>
      <c r="G1076" s="249">
        <v>250</v>
      </c>
    </row>
    <row r="1077" spans="1:7" ht="22.5" customHeight="1">
      <c r="A1077" s="9" t="s">
        <v>990</v>
      </c>
      <c r="B1077" s="246" t="s">
        <v>812</v>
      </c>
      <c r="C1077" s="167">
        <v>8</v>
      </c>
      <c r="D1077" s="247">
        <v>4</v>
      </c>
      <c r="E1077" s="169" t="s">
        <v>989</v>
      </c>
      <c r="F1077" s="248" t="s">
        <v>982</v>
      </c>
      <c r="G1077" s="249">
        <v>250</v>
      </c>
    </row>
    <row r="1078" spans="1:7" ht="13.5" customHeight="1">
      <c r="A1078" s="9" t="s">
        <v>988</v>
      </c>
      <c r="B1078" s="246" t="s">
        <v>812</v>
      </c>
      <c r="C1078" s="167">
        <v>8</v>
      </c>
      <c r="D1078" s="247">
        <v>4</v>
      </c>
      <c r="E1078" s="169" t="s">
        <v>987</v>
      </c>
      <c r="F1078" s="248" t="s">
        <v>982</v>
      </c>
      <c r="G1078" s="249">
        <v>50</v>
      </c>
    </row>
    <row r="1079" spans="1:7" ht="13.5" customHeight="1">
      <c r="A1079" s="9" t="s">
        <v>464</v>
      </c>
      <c r="B1079" s="246" t="s">
        <v>812</v>
      </c>
      <c r="C1079" s="167">
        <v>8</v>
      </c>
      <c r="D1079" s="247">
        <v>4</v>
      </c>
      <c r="E1079" s="169" t="s">
        <v>465</v>
      </c>
      <c r="F1079" s="248" t="s">
        <v>982</v>
      </c>
      <c r="G1079" s="249">
        <v>50</v>
      </c>
    </row>
    <row r="1080" spans="1:7" ht="13.5" customHeight="1">
      <c r="A1080" s="9" t="s">
        <v>470</v>
      </c>
      <c r="B1080" s="246" t="s">
        <v>812</v>
      </c>
      <c r="C1080" s="167">
        <v>8</v>
      </c>
      <c r="D1080" s="247">
        <v>4</v>
      </c>
      <c r="E1080" s="169" t="s">
        <v>465</v>
      </c>
      <c r="F1080" s="248">
        <v>241</v>
      </c>
      <c r="G1080" s="249">
        <v>50</v>
      </c>
    </row>
    <row r="1081" spans="1:7" ht="13.5" customHeight="1">
      <c r="A1081" s="9" t="s">
        <v>986</v>
      </c>
      <c r="B1081" s="246" t="s">
        <v>812</v>
      </c>
      <c r="C1081" s="167">
        <v>8</v>
      </c>
      <c r="D1081" s="247">
        <v>4</v>
      </c>
      <c r="E1081" s="169" t="s">
        <v>985</v>
      </c>
      <c r="F1081" s="248" t="s">
        <v>982</v>
      </c>
      <c r="G1081" s="249">
        <v>200</v>
      </c>
    </row>
    <row r="1082" spans="1:7" ht="13.5" customHeight="1">
      <c r="A1082" s="9" t="s">
        <v>462</v>
      </c>
      <c r="B1082" s="246" t="s">
        <v>812</v>
      </c>
      <c r="C1082" s="167">
        <v>8</v>
      </c>
      <c r="D1082" s="247">
        <v>4</v>
      </c>
      <c r="E1082" s="169" t="s">
        <v>463</v>
      </c>
      <c r="F1082" s="248" t="s">
        <v>982</v>
      </c>
      <c r="G1082" s="249">
        <v>200</v>
      </c>
    </row>
    <row r="1083" spans="1:7" ht="13.5" customHeight="1">
      <c r="A1083" s="9" t="s">
        <v>470</v>
      </c>
      <c r="B1083" s="246" t="s">
        <v>812</v>
      </c>
      <c r="C1083" s="167">
        <v>8</v>
      </c>
      <c r="D1083" s="247">
        <v>4</v>
      </c>
      <c r="E1083" s="169" t="s">
        <v>463</v>
      </c>
      <c r="F1083" s="248">
        <v>241</v>
      </c>
      <c r="G1083" s="249">
        <v>200</v>
      </c>
    </row>
    <row r="1084" spans="1:7" ht="13.5" customHeight="1">
      <c r="A1084" s="9" t="s">
        <v>1150</v>
      </c>
      <c r="B1084" s="246" t="s">
        <v>812</v>
      </c>
      <c r="C1084" s="167">
        <v>11</v>
      </c>
      <c r="D1084" s="247" t="s">
        <v>982</v>
      </c>
      <c r="E1084" s="169" t="s">
        <v>982</v>
      </c>
      <c r="F1084" s="248" t="s">
        <v>982</v>
      </c>
      <c r="G1084" s="249">
        <v>91</v>
      </c>
    </row>
    <row r="1085" spans="1:7" ht="13.5" customHeight="1">
      <c r="A1085" s="9" t="s">
        <v>1152</v>
      </c>
      <c r="B1085" s="246" t="s">
        <v>812</v>
      </c>
      <c r="C1085" s="167">
        <v>11</v>
      </c>
      <c r="D1085" s="247">
        <v>2</v>
      </c>
      <c r="E1085" s="169" t="s">
        <v>982</v>
      </c>
      <c r="F1085" s="248" t="s">
        <v>982</v>
      </c>
      <c r="G1085" s="249">
        <v>91</v>
      </c>
    </row>
    <row r="1086" spans="1:7" ht="22.5" customHeight="1">
      <c r="A1086" s="9" t="s">
        <v>990</v>
      </c>
      <c r="B1086" s="246" t="s">
        <v>812</v>
      </c>
      <c r="C1086" s="167">
        <v>11</v>
      </c>
      <c r="D1086" s="247">
        <v>2</v>
      </c>
      <c r="E1086" s="169" t="s">
        <v>989</v>
      </c>
      <c r="F1086" s="248" t="s">
        <v>982</v>
      </c>
      <c r="G1086" s="249">
        <v>91</v>
      </c>
    </row>
    <row r="1087" spans="1:7" ht="13.5" customHeight="1">
      <c r="A1087" s="9" t="s">
        <v>986</v>
      </c>
      <c r="B1087" s="246" t="s">
        <v>812</v>
      </c>
      <c r="C1087" s="167">
        <v>11</v>
      </c>
      <c r="D1087" s="247">
        <v>2</v>
      </c>
      <c r="E1087" s="169" t="s">
        <v>985</v>
      </c>
      <c r="F1087" s="248" t="s">
        <v>982</v>
      </c>
      <c r="G1087" s="249">
        <v>91</v>
      </c>
    </row>
    <row r="1088" spans="1:7" ht="13.5" customHeight="1">
      <c r="A1088" s="9" t="s">
        <v>462</v>
      </c>
      <c r="B1088" s="246" t="s">
        <v>812</v>
      </c>
      <c r="C1088" s="167">
        <v>11</v>
      </c>
      <c r="D1088" s="247">
        <v>2</v>
      </c>
      <c r="E1088" s="169" t="s">
        <v>463</v>
      </c>
      <c r="F1088" s="248" t="s">
        <v>982</v>
      </c>
      <c r="G1088" s="249">
        <v>91</v>
      </c>
    </row>
    <row r="1089" spans="1:7" ht="13.5" customHeight="1">
      <c r="A1089" s="9" t="s">
        <v>471</v>
      </c>
      <c r="B1089" s="246" t="s">
        <v>812</v>
      </c>
      <c r="C1089" s="167">
        <v>11</v>
      </c>
      <c r="D1089" s="247">
        <v>2</v>
      </c>
      <c r="E1089" s="169" t="s">
        <v>463</v>
      </c>
      <c r="F1089" s="248">
        <v>271</v>
      </c>
      <c r="G1089" s="249">
        <v>91</v>
      </c>
    </row>
    <row r="1090" spans="1:7" ht="13.5" customHeight="1">
      <c r="A1090" s="9" t="s">
        <v>1154</v>
      </c>
      <c r="B1090" s="246" t="s">
        <v>812</v>
      </c>
      <c r="C1090" s="167">
        <v>12</v>
      </c>
      <c r="D1090" s="247" t="s">
        <v>982</v>
      </c>
      <c r="E1090" s="169" t="s">
        <v>982</v>
      </c>
      <c r="F1090" s="248" t="s">
        <v>982</v>
      </c>
      <c r="G1090" s="249">
        <v>16855</v>
      </c>
    </row>
    <row r="1091" spans="1:7" ht="13.5" customHeight="1">
      <c r="A1091" s="9" t="s">
        <v>1155</v>
      </c>
      <c r="B1091" s="246" t="s">
        <v>812</v>
      </c>
      <c r="C1091" s="167">
        <v>12</v>
      </c>
      <c r="D1091" s="247">
        <v>1</v>
      </c>
      <c r="E1091" s="169" t="s">
        <v>982</v>
      </c>
      <c r="F1091" s="248" t="s">
        <v>982</v>
      </c>
      <c r="G1091" s="249">
        <v>6875</v>
      </c>
    </row>
    <row r="1092" spans="1:7" ht="13.5" customHeight="1">
      <c r="A1092" s="9" t="s">
        <v>1002</v>
      </c>
      <c r="B1092" s="246" t="s">
        <v>812</v>
      </c>
      <c r="C1092" s="167">
        <v>12</v>
      </c>
      <c r="D1092" s="247">
        <v>1</v>
      </c>
      <c r="E1092" s="169" t="s">
        <v>1001</v>
      </c>
      <c r="F1092" s="248" t="s">
        <v>982</v>
      </c>
      <c r="G1092" s="249">
        <v>6875</v>
      </c>
    </row>
    <row r="1093" spans="1:7" ht="13.5" customHeight="1">
      <c r="A1093" s="9" t="s">
        <v>1000</v>
      </c>
      <c r="B1093" s="246" t="s">
        <v>812</v>
      </c>
      <c r="C1093" s="167">
        <v>12</v>
      </c>
      <c r="D1093" s="247">
        <v>1</v>
      </c>
      <c r="E1093" s="169" t="s">
        <v>999</v>
      </c>
      <c r="F1093" s="248" t="s">
        <v>982</v>
      </c>
      <c r="G1093" s="249">
        <v>6875</v>
      </c>
    </row>
    <row r="1094" spans="1:7" ht="13.5" customHeight="1">
      <c r="A1094" s="9" t="s">
        <v>423</v>
      </c>
      <c r="B1094" s="246" t="s">
        <v>812</v>
      </c>
      <c r="C1094" s="167">
        <v>12</v>
      </c>
      <c r="D1094" s="247">
        <v>1</v>
      </c>
      <c r="E1094" s="169" t="s">
        <v>424</v>
      </c>
      <c r="F1094" s="248" t="s">
        <v>982</v>
      </c>
      <c r="G1094" s="249">
        <v>6875</v>
      </c>
    </row>
    <row r="1095" spans="1:7" ht="13.5" customHeight="1">
      <c r="A1095" s="9" t="s">
        <v>429</v>
      </c>
      <c r="B1095" s="246" t="s">
        <v>812</v>
      </c>
      <c r="C1095" s="167">
        <v>12</v>
      </c>
      <c r="D1095" s="247">
        <v>1</v>
      </c>
      <c r="E1095" s="169" t="s">
        <v>424</v>
      </c>
      <c r="F1095" s="248">
        <v>40</v>
      </c>
      <c r="G1095" s="249">
        <v>6875</v>
      </c>
    </row>
    <row r="1096" spans="1:7" ht="13.5" customHeight="1">
      <c r="A1096" s="9" t="s">
        <v>1156</v>
      </c>
      <c r="B1096" s="246" t="s">
        <v>812</v>
      </c>
      <c r="C1096" s="167">
        <v>12</v>
      </c>
      <c r="D1096" s="247">
        <v>2</v>
      </c>
      <c r="E1096" s="169" t="s">
        <v>982</v>
      </c>
      <c r="F1096" s="248" t="s">
        <v>982</v>
      </c>
      <c r="G1096" s="249">
        <v>8211</v>
      </c>
    </row>
    <row r="1097" spans="1:7" ht="13.5" customHeight="1">
      <c r="A1097" s="9" t="s">
        <v>1002</v>
      </c>
      <c r="B1097" s="246" t="s">
        <v>812</v>
      </c>
      <c r="C1097" s="167">
        <v>12</v>
      </c>
      <c r="D1097" s="247">
        <v>2</v>
      </c>
      <c r="E1097" s="169" t="s">
        <v>1001</v>
      </c>
      <c r="F1097" s="248" t="s">
        <v>982</v>
      </c>
      <c r="G1097" s="249">
        <v>150</v>
      </c>
    </row>
    <row r="1098" spans="1:7" ht="13.5" customHeight="1">
      <c r="A1098" s="9" t="s">
        <v>1000</v>
      </c>
      <c r="B1098" s="246" t="s">
        <v>812</v>
      </c>
      <c r="C1098" s="167">
        <v>12</v>
      </c>
      <c r="D1098" s="247">
        <v>2</v>
      </c>
      <c r="E1098" s="169" t="s">
        <v>999</v>
      </c>
      <c r="F1098" s="248" t="s">
        <v>982</v>
      </c>
      <c r="G1098" s="249">
        <v>150</v>
      </c>
    </row>
    <row r="1099" spans="1:7" ht="13.5" customHeight="1">
      <c r="A1099" s="9" t="s">
        <v>423</v>
      </c>
      <c r="B1099" s="246" t="s">
        <v>812</v>
      </c>
      <c r="C1099" s="167">
        <v>12</v>
      </c>
      <c r="D1099" s="247">
        <v>2</v>
      </c>
      <c r="E1099" s="169" t="s">
        <v>424</v>
      </c>
      <c r="F1099" s="248" t="s">
        <v>982</v>
      </c>
      <c r="G1099" s="249">
        <v>150</v>
      </c>
    </row>
    <row r="1100" spans="1:7" ht="13.5" customHeight="1">
      <c r="A1100" s="9" t="s">
        <v>429</v>
      </c>
      <c r="B1100" s="246" t="s">
        <v>812</v>
      </c>
      <c r="C1100" s="167">
        <v>12</v>
      </c>
      <c r="D1100" s="247">
        <v>2</v>
      </c>
      <c r="E1100" s="169" t="s">
        <v>424</v>
      </c>
      <c r="F1100" s="248">
        <v>40</v>
      </c>
      <c r="G1100" s="249">
        <v>150</v>
      </c>
    </row>
    <row r="1101" spans="1:7" ht="13.5" customHeight="1">
      <c r="A1101" s="9" t="s">
        <v>1018</v>
      </c>
      <c r="B1101" s="246" t="s">
        <v>812</v>
      </c>
      <c r="C1101" s="167">
        <v>12</v>
      </c>
      <c r="D1101" s="247">
        <v>2</v>
      </c>
      <c r="E1101" s="169" t="s">
        <v>1017</v>
      </c>
      <c r="F1101" s="248" t="s">
        <v>982</v>
      </c>
      <c r="G1101" s="249">
        <v>8061</v>
      </c>
    </row>
    <row r="1102" spans="1:7" ht="22.5" customHeight="1">
      <c r="A1102" s="9" t="s">
        <v>1016</v>
      </c>
      <c r="B1102" s="246" t="s">
        <v>812</v>
      </c>
      <c r="C1102" s="167">
        <v>12</v>
      </c>
      <c r="D1102" s="247">
        <v>2</v>
      </c>
      <c r="E1102" s="169" t="s">
        <v>1014</v>
      </c>
      <c r="F1102" s="248" t="s">
        <v>982</v>
      </c>
      <c r="G1102" s="249">
        <v>8061</v>
      </c>
    </row>
    <row r="1103" spans="1:7" ht="22.5" customHeight="1">
      <c r="A1103" s="9" t="s">
        <v>1016</v>
      </c>
      <c r="B1103" s="246" t="s">
        <v>812</v>
      </c>
      <c r="C1103" s="167">
        <v>12</v>
      </c>
      <c r="D1103" s="247">
        <v>2</v>
      </c>
      <c r="E1103" s="169" t="s">
        <v>1014</v>
      </c>
      <c r="F1103" s="248" t="s">
        <v>982</v>
      </c>
      <c r="G1103" s="249">
        <v>8061</v>
      </c>
    </row>
    <row r="1104" spans="1:7" ht="13.5" customHeight="1">
      <c r="A1104" s="9" t="s">
        <v>429</v>
      </c>
      <c r="B1104" s="246" t="s">
        <v>812</v>
      </c>
      <c r="C1104" s="167">
        <v>12</v>
      </c>
      <c r="D1104" s="247">
        <v>2</v>
      </c>
      <c r="E1104" s="169" t="s">
        <v>1014</v>
      </c>
      <c r="F1104" s="248">
        <v>40</v>
      </c>
      <c r="G1104" s="249">
        <v>8061</v>
      </c>
    </row>
    <row r="1105" spans="1:7" ht="13.5" customHeight="1">
      <c r="A1105" s="9" t="s">
        <v>1157</v>
      </c>
      <c r="B1105" s="246" t="s">
        <v>812</v>
      </c>
      <c r="C1105" s="167">
        <v>12</v>
      </c>
      <c r="D1105" s="247">
        <v>4</v>
      </c>
      <c r="E1105" s="169" t="s">
        <v>982</v>
      </c>
      <c r="F1105" s="248" t="s">
        <v>982</v>
      </c>
      <c r="G1105" s="249">
        <v>1769</v>
      </c>
    </row>
    <row r="1106" spans="1:7" ht="13.5" customHeight="1">
      <c r="A1106" s="9" t="s">
        <v>1002</v>
      </c>
      <c r="B1106" s="246" t="s">
        <v>812</v>
      </c>
      <c r="C1106" s="167">
        <v>12</v>
      </c>
      <c r="D1106" s="247">
        <v>4</v>
      </c>
      <c r="E1106" s="169" t="s">
        <v>1001</v>
      </c>
      <c r="F1106" s="248" t="s">
        <v>982</v>
      </c>
      <c r="G1106" s="249">
        <v>1769</v>
      </c>
    </row>
    <row r="1107" spans="1:7" ht="13.5" customHeight="1">
      <c r="A1107" s="9" t="s">
        <v>1000</v>
      </c>
      <c r="B1107" s="246" t="s">
        <v>812</v>
      </c>
      <c r="C1107" s="167">
        <v>12</v>
      </c>
      <c r="D1107" s="247">
        <v>4</v>
      </c>
      <c r="E1107" s="169" t="s">
        <v>999</v>
      </c>
      <c r="F1107" s="248" t="s">
        <v>982</v>
      </c>
      <c r="G1107" s="249">
        <v>1769</v>
      </c>
    </row>
    <row r="1108" spans="1:7" ht="13.5" customHeight="1">
      <c r="A1108" s="9" t="s">
        <v>423</v>
      </c>
      <c r="B1108" s="246" t="s">
        <v>812</v>
      </c>
      <c r="C1108" s="167">
        <v>12</v>
      </c>
      <c r="D1108" s="247">
        <v>4</v>
      </c>
      <c r="E1108" s="169" t="s">
        <v>424</v>
      </c>
      <c r="F1108" s="248" t="s">
        <v>982</v>
      </c>
      <c r="G1108" s="249">
        <v>1769</v>
      </c>
    </row>
    <row r="1109" spans="1:7" ht="13.5" customHeight="1">
      <c r="A1109" s="9" t="s">
        <v>429</v>
      </c>
      <c r="B1109" s="246" t="s">
        <v>812</v>
      </c>
      <c r="C1109" s="167">
        <v>12</v>
      </c>
      <c r="D1109" s="247">
        <v>4</v>
      </c>
      <c r="E1109" s="169" t="s">
        <v>424</v>
      </c>
      <c r="F1109" s="248">
        <v>40</v>
      </c>
      <c r="G1109" s="249">
        <v>1769</v>
      </c>
    </row>
    <row r="1110" spans="1:7" ht="24" customHeight="1">
      <c r="A1110" s="10" t="s">
        <v>1273</v>
      </c>
      <c r="B1110" s="250" t="s">
        <v>1274</v>
      </c>
      <c r="C1110" s="170" t="s">
        <v>982</v>
      </c>
      <c r="D1110" s="251" t="s">
        <v>982</v>
      </c>
      <c r="E1110" s="172" t="s">
        <v>982</v>
      </c>
      <c r="F1110" s="252" t="s">
        <v>982</v>
      </c>
      <c r="G1110" s="253">
        <v>55093.599999999999</v>
      </c>
    </row>
    <row r="1111" spans="1:7" ht="33.75" customHeight="1">
      <c r="A1111" s="9" t="s">
        <v>1275</v>
      </c>
      <c r="B1111" s="246" t="s">
        <v>1276</v>
      </c>
      <c r="C1111" s="167" t="s">
        <v>982</v>
      </c>
      <c r="D1111" s="247" t="s">
        <v>982</v>
      </c>
      <c r="E1111" s="169" t="s">
        <v>982</v>
      </c>
      <c r="F1111" s="248" t="s">
        <v>982</v>
      </c>
      <c r="G1111" s="249">
        <v>14417.6</v>
      </c>
    </row>
    <row r="1112" spans="1:7" ht="33.75" customHeight="1">
      <c r="A1112" s="9" t="s">
        <v>1312</v>
      </c>
      <c r="B1112" s="246" t="s">
        <v>1278</v>
      </c>
      <c r="C1112" s="167" t="s">
        <v>982</v>
      </c>
      <c r="D1112" s="247" t="s">
        <v>982</v>
      </c>
      <c r="E1112" s="169" t="s">
        <v>982</v>
      </c>
      <c r="F1112" s="248" t="s">
        <v>982</v>
      </c>
      <c r="G1112" s="249">
        <v>14417.6</v>
      </c>
    </row>
    <row r="1113" spans="1:7" ht="13.5" customHeight="1">
      <c r="A1113" s="9" t="s">
        <v>1128</v>
      </c>
      <c r="B1113" s="246" t="s">
        <v>1278</v>
      </c>
      <c r="C1113" s="167">
        <v>1</v>
      </c>
      <c r="D1113" s="247" t="s">
        <v>982</v>
      </c>
      <c r="E1113" s="169" t="s">
        <v>982</v>
      </c>
      <c r="F1113" s="248" t="s">
        <v>982</v>
      </c>
      <c r="G1113" s="249">
        <v>5654.7</v>
      </c>
    </row>
    <row r="1114" spans="1:7" ht="13.5" customHeight="1">
      <c r="A1114" s="9" t="s">
        <v>1135</v>
      </c>
      <c r="B1114" s="246" t="s">
        <v>1278</v>
      </c>
      <c r="C1114" s="167">
        <v>1</v>
      </c>
      <c r="D1114" s="247">
        <v>13</v>
      </c>
      <c r="E1114" s="169" t="s">
        <v>982</v>
      </c>
      <c r="F1114" s="248" t="s">
        <v>982</v>
      </c>
      <c r="G1114" s="249">
        <v>5654.7</v>
      </c>
    </row>
    <row r="1115" spans="1:7" ht="13.5" customHeight="1">
      <c r="A1115" s="9" t="s">
        <v>1002</v>
      </c>
      <c r="B1115" s="246" t="s">
        <v>1278</v>
      </c>
      <c r="C1115" s="167">
        <v>1</v>
      </c>
      <c r="D1115" s="247">
        <v>13</v>
      </c>
      <c r="E1115" s="169" t="s">
        <v>1001</v>
      </c>
      <c r="F1115" s="248" t="s">
        <v>982</v>
      </c>
      <c r="G1115" s="249">
        <v>5497.7</v>
      </c>
    </row>
    <row r="1116" spans="1:7" ht="13.5" customHeight="1">
      <c r="A1116" s="9" t="s">
        <v>1000</v>
      </c>
      <c r="B1116" s="246" t="s">
        <v>1278</v>
      </c>
      <c r="C1116" s="167">
        <v>1</v>
      </c>
      <c r="D1116" s="247">
        <v>13</v>
      </c>
      <c r="E1116" s="169" t="s">
        <v>999</v>
      </c>
      <c r="F1116" s="248" t="s">
        <v>982</v>
      </c>
      <c r="G1116" s="249">
        <v>5497.7</v>
      </c>
    </row>
    <row r="1117" spans="1:7" ht="13.5" customHeight="1">
      <c r="A1117" s="9" t="s">
        <v>421</v>
      </c>
      <c r="B1117" s="246" t="s">
        <v>1278</v>
      </c>
      <c r="C1117" s="167">
        <v>1</v>
      </c>
      <c r="D1117" s="247">
        <v>13</v>
      </c>
      <c r="E1117" s="169" t="s">
        <v>422</v>
      </c>
      <c r="F1117" s="248" t="s">
        <v>982</v>
      </c>
      <c r="G1117" s="249">
        <v>168</v>
      </c>
    </row>
    <row r="1118" spans="1:7" ht="13.5" customHeight="1">
      <c r="A1118" s="9" t="s">
        <v>456</v>
      </c>
      <c r="B1118" s="246" t="s">
        <v>1278</v>
      </c>
      <c r="C1118" s="167">
        <v>1</v>
      </c>
      <c r="D1118" s="247">
        <v>13</v>
      </c>
      <c r="E1118" s="169" t="s">
        <v>422</v>
      </c>
      <c r="F1118" s="248">
        <v>70</v>
      </c>
      <c r="G1118" s="249">
        <v>168</v>
      </c>
    </row>
    <row r="1119" spans="1:7" ht="22.5" customHeight="1">
      <c r="A1119" s="9" t="s">
        <v>434</v>
      </c>
      <c r="B1119" s="246" t="s">
        <v>1278</v>
      </c>
      <c r="C1119" s="167">
        <v>1</v>
      </c>
      <c r="D1119" s="247">
        <v>13</v>
      </c>
      <c r="E1119" s="169" t="s">
        <v>435</v>
      </c>
      <c r="F1119" s="248" t="s">
        <v>982</v>
      </c>
      <c r="G1119" s="249">
        <v>1173.3</v>
      </c>
    </row>
    <row r="1120" spans="1:7" ht="13.5" customHeight="1">
      <c r="A1120" s="9" t="s">
        <v>456</v>
      </c>
      <c r="B1120" s="246" t="s">
        <v>1278</v>
      </c>
      <c r="C1120" s="167">
        <v>1</v>
      </c>
      <c r="D1120" s="247">
        <v>13</v>
      </c>
      <c r="E1120" s="169" t="s">
        <v>435</v>
      </c>
      <c r="F1120" s="248">
        <v>70</v>
      </c>
      <c r="G1120" s="249">
        <v>1173.3</v>
      </c>
    </row>
    <row r="1121" spans="1:7" ht="13.5" customHeight="1">
      <c r="A1121" s="9" t="s">
        <v>423</v>
      </c>
      <c r="B1121" s="246" t="s">
        <v>1278</v>
      </c>
      <c r="C1121" s="167">
        <v>1</v>
      </c>
      <c r="D1121" s="247">
        <v>13</v>
      </c>
      <c r="E1121" s="169" t="s">
        <v>424</v>
      </c>
      <c r="F1121" s="248" t="s">
        <v>982</v>
      </c>
      <c r="G1121" s="249">
        <v>4156.3999999999996</v>
      </c>
    </row>
    <row r="1122" spans="1:7" ht="13.5" customHeight="1">
      <c r="A1122" s="9" t="s">
        <v>456</v>
      </c>
      <c r="B1122" s="246" t="s">
        <v>1278</v>
      </c>
      <c r="C1122" s="167">
        <v>1</v>
      </c>
      <c r="D1122" s="247">
        <v>13</v>
      </c>
      <c r="E1122" s="169" t="s">
        <v>424</v>
      </c>
      <c r="F1122" s="248">
        <v>70</v>
      </c>
      <c r="G1122" s="249">
        <v>4156.3999999999996</v>
      </c>
    </row>
    <row r="1123" spans="1:7" ht="13.5" customHeight="1">
      <c r="A1123" s="9" t="s">
        <v>1018</v>
      </c>
      <c r="B1123" s="246" t="s">
        <v>1278</v>
      </c>
      <c r="C1123" s="167">
        <v>1</v>
      </c>
      <c r="D1123" s="247">
        <v>13</v>
      </c>
      <c r="E1123" s="169" t="s">
        <v>1017</v>
      </c>
      <c r="F1123" s="248" t="s">
        <v>982</v>
      </c>
      <c r="G1123" s="249">
        <v>157</v>
      </c>
    </row>
    <row r="1124" spans="1:7" ht="13.5" customHeight="1">
      <c r="A1124" s="9" t="s">
        <v>1231</v>
      </c>
      <c r="B1124" s="246" t="s">
        <v>1278</v>
      </c>
      <c r="C1124" s="167">
        <v>1</v>
      </c>
      <c r="D1124" s="247">
        <v>13</v>
      </c>
      <c r="E1124" s="169" t="s">
        <v>1232</v>
      </c>
      <c r="F1124" s="248" t="s">
        <v>982</v>
      </c>
      <c r="G1124" s="249">
        <v>157</v>
      </c>
    </row>
    <row r="1125" spans="1:7" ht="13.5" customHeight="1">
      <c r="A1125" s="9" t="s">
        <v>427</v>
      </c>
      <c r="B1125" s="246" t="s">
        <v>1278</v>
      </c>
      <c r="C1125" s="167">
        <v>1</v>
      </c>
      <c r="D1125" s="247">
        <v>13</v>
      </c>
      <c r="E1125" s="169" t="s">
        <v>428</v>
      </c>
      <c r="F1125" s="248" t="s">
        <v>982</v>
      </c>
      <c r="G1125" s="249">
        <v>157</v>
      </c>
    </row>
    <row r="1126" spans="1:7" ht="13.5" customHeight="1">
      <c r="A1126" s="9" t="s">
        <v>456</v>
      </c>
      <c r="B1126" s="246" t="s">
        <v>1278</v>
      </c>
      <c r="C1126" s="167">
        <v>1</v>
      </c>
      <c r="D1126" s="247">
        <v>13</v>
      </c>
      <c r="E1126" s="169" t="s">
        <v>428</v>
      </c>
      <c r="F1126" s="248">
        <v>70</v>
      </c>
      <c r="G1126" s="249">
        <v>157</v>
      </c>
    </row>
    <row r="1127" spans="1:7" ht="13.5" customHeight="1">
      <c r="A1127" s="9" t="s">
        <v>1022</v>
      </c>
      <c r="B1127" s="246" t="s">
        <v>1278</v>
      </c>
      <c r="C1127" s="167">
        <v>3</v>
      </c>
      <c r="D1127" s="247" t="s">
        <v>982</v>
      </c>
      <c r="E1127" s="169" t="s">
        <v>982</v>
      </c>
      <c r="F1127" s="248" t="s">
        <v>982</v>
      </c>
      <c r="G1127" s="249">
        <v>2087</v>
      </c>
    </row>
    <row r="1128" spans="1:7" ht="22.5" customHeight="1">
      <c r="A1128" s="9" t="s">
        <v>1137</v>
      </c>
      <c r="B1128" s="246" t="s">
        <v>1278</v>
      </c>
      <c r="C1128" s="167">
        <v>3</v>
      </c>
      <c r="D1128" s="247">
        <v>9</v>
      </c>
      <c r="E1128" s="169" t="s">
        <v>982</v>
      </c>
      <c r="F1128" s="248" t="s">
        <v>982</v>
      </c>
      <c r="G1128" s="249">
        <v>2087</v>
      </c>
    </row>
    <row r="1129" spans="1:7" ht="13.5" customHeight="1">
      <c r="A1129" s="9" t="s">
        <v>1002</v>
      </c>
      <c r="B1129" s="246" t="s">
        <v>1278</v>
      </c>
      <c r="C1129" s="167">
        <v>3</v>
      </c>
      <c r="D1129" s="247">
        <v>9</v>
      </c>
      <c r="E1129" s="169" t="s">
        <v>1001</v>
      </c>
      <c r="F1129" s="248" t="s">
        <v>982</v>
      </c>
      <c r="G1129" s="249">
        <v>2087</v>
      </c>
    </row>
    <row r="1130" spans="1:7" ht="13.5" customHeight="1">
      <c r="A1130" s="9" t="s">
        <v>1000</v>
      </c>
      <c r="B1130" s="246" t="s">
        <v>1278</v>
      </c>
      <c r="C1130" s="167">
        <v>3</v>
      </c>
      <c r="D1130" s="247">
        <v>9</v>
      </c>
      <c r="E1130" s="169" t="s">
        <v>999</v>
      </c>
      <c r="F1130" s="248" t="s">
        <v>982</v>
      </c>
      <c r="G1130" s="249">
        <v>2087</v>
      </c>
    </row>
    <row r="1131" spans="1:7" ht="13.5" customHeight="1">
      <c r="A1131" s="9" t="s">
        <v>423</v>
      </c>
      <c r="B1131" s="246" t="s">
        <v>1278</v>
      </c>
      <c r="C1131" s="167">
        <v>3</v>
      </c>
      <c r="D1131" s="247">
        <v>9</v>
      </c>
      <c r="E1131" s="169" t="s">
        <v>424</v>
      </c>
      <c r="F1131" s="248" t="s">
        <v>982</v>
      </c>
      <c r="G1131" s="249">
        <v>2087</v>
      </c>
    </row>
    <row r="1132" spans="1:7" ht="13.5" customHeight="1">
      <c r="A1132" s="9" t="s">
        <v>456</v>
      </c>
      <c r="B1132" s="246" t="s">
        <v>1278</v>
      </c>
      <c r="C1132" s="167">
        <v>3</v>
      </c>
      <c r="D1132" s="247">
        <v>9</v>
      </c>
      <c r="E1132" s="169" t="s">
        <v>424</v>
      </c>
      <c r="F1132" s="248">
        <v>70</v>
      </c>
      <c r="G1132" s="249">
        <v>2087</v>
      </c>
    </row>
    <row r="1133" spans="1:7" ht="13.5" customHeight="1">
      <c r="A1133" s="9" t="s">
        <v>1004</v>
      </c>
      <c r="B1133" s="246" t="s">
        <v>1278</v>
      </c>
      <c r="C1133" s="167">
        <v>4</v>
      </c>
      <c r="D1133" s="247" t="s">
        <v>982</v>
      </c>
      <c r="E1133" s="169" t="s">
        <v>982</v>
      </c>
      <c r="F1133" s="248" t="s">
        <v>982</v>
      </c>
      <c r="G1133" s="249">
        <v>1190</v>
      </c>
    </row>
    <row r="1134" spans="1:7" ht="13.5" customHeight="1">
      <c r="A1134" s="9" t="s">
        <v>1012</v>
      </c>
      <c r="B1134" s="246" t="s">
        <v>1278</v>
      </c>
      <c r="C1134" s="167">
        <v>4</v>
      </c>
      <c r="D1134" s="247">
        <v>12</v>
      </c>
      <c r="E1134" s="169" t="s">
        <v>982</v>
      </c>
      <c r="F1134" s="248" t="s">
        <v>982</v>
      </c>
      <c r="G1134" s="249">
        <v>1190</v>
      </c>
    </row>
    <row r="1135" spans="1:7" ht="13.5" customHeight="1">
      <c r="A1135" s="9" t="s">
        <v>1002</v>
      </c>
      <c r="B1135" s="246" t="s">
        <v>1278</v>
      </c>
      <c r="C1135" s="167">
        <v>4</v>
      </c>
      <c r="D1135" s="247">
        <v>12</v>
      </c>
      <c r="E1135" s="169" t="s">
        <v>1001</v>
      </c>
      <c r="F1135" s="248" t="s">
        <v>982</v>
      </c>
      <c r="G1135" s="249">
        <v>1190</v>
      </c>
    </row>
    <row r="1136" spans="1:7" ht="13.5" customHeight="1">
      <c r="A1136" s="9" t="s">
        <v>1000</v>
      </c>
      <c r="B1136" s="246" t="s">
        <v>1278</v>
      </c>
      <c r="C1136" s="167">
        <v>4</v>
      </c>
      <c r="D1136" s="247">
        <v>12</v>
      </c>
      <c r="E1136" s="169" t="s">
        <v>999</v>
      </c>
      <c r="F1136" s="248" t="s">
        <v>982</v>
      </c>
      <c r="G1136" s="249">
        <v>1190</v>
      </c>
    </row>
    <row r="1137" spans="1:7" ht="13.5" customHeight="1">
      <c r="A1137" s="9" t="s">
        <v>421</v>
      </c>
      <c r="B1137" s="246" t="s">
        <v>1278</v>
      </c>
      <c r="C1137" s="167">
        <v>4</v>
      </c>
      <c r="D1137" s="247">
        <v>12</v>
      </c>
      <c r="E1137" s="169" t="s">
        <v>422</v>
      </c>
      <c r="F1137" s="248" t="s">
        <v>982</v>
      </c>
      <c r="G1137" s="249">
        <v>180</v>
      </c>
    </row>
    <row r="1138" spans="1:7" ht="13.5" customHeight="1">
      <c r="A1138" s="9" t="s">
        <v>456</v>
      </c>
      <c r="B1138" s="246" t="s">
        <v>1278</v>
      </c>
      <c r="C1138" s="167">
        <v>4</v>
      </c>
      <c r="D1138" s="247">
        <v>12</v>
      </c>
      <c r="E1138" s="169" t="s">
        <v>422</v>
      </c>
      <c r="F1138" s="248">
        <v>70</v>
      </c>
      <c r="G1138" s="249">
        <v>180</v>
      </c>
    </row>
    <row r="1139" spans="1:7" ht="13.5" customHeight="1">
      <c r="A1139" s="9" t="s">
        <v>423</v>
      </c>
      <c r="B1139" s="246" t="s">
        <v>1278</v>
      </c>
      <c r="C1139" s="167">
        <v>4</v>
      </c>
      <c r="D1139" s="247">
        <v>12</v>
      </c>
      <c r="E1139" s="169" t="s">
        <v>424</v>
      </c>
      <c r="F1139" s="248" t="s">
        <v>982</v>
      </c>
      <c r="G1139" s="249">
        <v>1010</v>
      </c>
    </row>
    <row r="1140" spans="1:7" ht="13.5" customHeight="1">
      <c r="A1140" s="9" t="s">
        <v>456</v>
      </c>
      <c r="B1140" s="246" t="s">
        <v>1278</v>
      </c>
      <c r="C1140" s="167">
        <v>4</v>
      </c>
      <c r="D1140" s="247">
        <v>12</v>
      </c>
      <c r="E1140" s="169" t="s">
        <v>424</v>
      </c>
      <c r="F1140" s="248">
        <v>70</v>
      </c>
      <c r="G1140" s="249">
        <v>1010</v>
      </c>
    </row>
    <row r="1141" spans="1:7" ht="13.5" customHeight="1">
      <c r="A1141" s="9" t="s">
        <v>1032</v>
      </c>
      <c r="B1141" s="246" t="s">
        <v>1278</v>
      </c>
      <c r="C1141" s="167">
        <v>5</v>
      </c>
      <c r="D1141" s="247" t="s">
        <v>982</v>
      </c>
      <c r="E1141" s="169" t="s">
        <v>982</v>
      </c>
      <c r="F1141" s="248" t="s">
        <v>982</v>
      </c>
      <c r="G1141" s="249">
        <v>5485.9</v>
      </c>
    </row>
    <row r="1142" spans="1:7" ht="13.5" customHeight="1">
      <c r="A1142" s="9" t="s">
        <v>1035</v>
      </c>
      <c r="B1142" s="246" t="s">
        <v>1278</v>
      </c>
      <c r="C1142" s="167">
        <v>5</v>
      </c>
      <c r="D1142" s="247">
        <v>1</v>
      </c>
      <c r="E1142" s="169" t="s">
        <v>982</v>
      </c>
      <c r="F1142" s="248" t="s">
        <v>982</v>
      </c>
      <c r="G1142" s="249">
        <v>5086.6000000000004</v>
      </c>
    </row>
    <row r="1143" spans="1:7" ht="13.5" customHeight="1">
      <c r="A1143" s="9" t="s">
        <v>1002</v>
      </c>
      <c r="B1143" s="246" t="s">
        <v>1278</v>
      </c>
      <c r="C1143" s="167">
        <v>5</v>
      </c>
      <c r="D1143" s="247">
        <v>1</v>
      </c>
      <c r="E1143" s="169" t="s">
        <v>1001</v>
      </c>
      <c r="F1143" s="248" t="s">
        <v>982</v>
      </c>
      <c r="G1143" s="249">
        <v>5086.6000000000004</v>
      </c>
    </row>
    <row r="1144" spans="1:7" ht="13.5" customHeight="1">
      <c r="A1144" s="9" t="s">
        <v>1000</v>
      </c>
      <c r="B1144" s="246" t="s">
        <v>1278</v>
      </c>
      <c r="C1144" s="167">
        <v>5</v>
      </c>
      <c r="D1144" s="247">
        <v>1</v>
      </c>
      <c r="E1144" s="169" t="s">
        <v>999</v>
      </c>
      <c r="F1144" s="248" t="s">
        <v>982</v>
      </c>
      <c r="G1144" s="249">
        <v>5086.6000000000004</v>
      </c>
    </row>
    <row r="1145" spans="1:7" ht="22.5" customHeight="1">
      <c r="A1145" s="9" t="s">
        <v>434</v>
      </c>
      <c r="B1145" s="246" t="s">
        <v>1278</v>
      </c>
      <c r="C1145" s="167">
        <v>5</v>
      </c>
      <c r="D1145" s="247">
        <v>1</v>
      </c>
      <c r="E1145" s="169" t="s">
        <v>435</v>
      </c>
      <c r="F1145" s="248" t="s">
        <v>982</v>
      </c>
      <c r="G1145" s="249">
        <v>5086.6000000000004</v>
      </c>
    </row>
    <row r="1146" spans="1:7" ht="13.5" customHeight="1">
      <c r="A1146" s="9" t="s">
        <v>456</v>
      </c>
      <c r="B1146" s="246" t="s">
        <v>1278</v>
      </c>
      <c r="C1146" s="167">
        <v>5</v>
      </c>
      <c r="D1146" s="247">
        <v>1</v>
      </c>
      <c r="E1146" s="169" t="s">
        <v>435</v>
      </c>
      <c r="F1146" s="248">
        <v>70</v>
      </c>
      <c r="G1146" s="249">
        <v>5086.6000000000004</v>
      </c>
    </row>
    <row r="1147" spans="1:7" ht="13.5" customHeight="1">
      <c r="A1147" s="9" t="s">
        <v>1031</v>
      </c>
      <c r="B1147" s="246" t="s">
        <v>1278</v>
      </c>
      <c r="C1147" s="167">
        <v>5</v>
      </c>
      <c r="D1147" s="247">
        <v>2</v>
      </c>
      <c r="E1147" s="169" t="s">
        <v>982</v>
      </c>
      <c r="F1147" s="248" t="s">
        <v>982</v>
      </c>
      <c r="G1147" s="249">
        <v>399.3</v>
      </c>
    </row>
    <row r="1148" spans="1:7" ht="13.5" customHeight="1">
      <c r="A1148" s="9" t="s">
        <v>1002</v>
      </c>
      <c r="B1148" s="246" t="s">
        <v>1278</v>
      </c>
      <c r="C1148" s="167">
        <v>5</v>
      </c>
      <c r="D1148" s="247">
        <v>2</v>
      </c>
      <c r="E1148" s="169" t="s">
        <v>1001</v>
      </c>
      <c r="F1148" s="248" t="s">
        <v>982</v>
      </c>
      <c r="G1148" s="249">
        <v>399.3</v>
      </c>
    </row>
    <row r="1149" spans="1:7" ht="13.5" customHeight="1">
      <c r="A1149" s="9" t="s">
        <v>1000</v>
      </c>
      <c r="B1149" s="246" t="s">
        <v>1278</v>
      </c>
      <c r="C1149" s="167">
        <v>5</v>
      </c>
      <c r="D1149" s="247">
        <v>2</v>
      </c>
      <c r="E1149" s="169" t="s">
        <v>999</v>
      </c>
      <c r="F1149" s="248" t="s">
        <v>982</v>
      </c>
      <c r="G1149" s="249">
        <v>399.3</v>
      </c>
    </row>
    <row r="1150" spans="1:7" ht="13.5" customHeight="1">
      <c r="A1150" s="9" t="s">
        <v>423</v>
      </c>
      <c r="B1150" s="246" t="s">
        <v>1278</v>
      </c>
      <c r="C1150" s="167">
        <v>5</v>
      </c>
      <c r="D1150" s="247">
        <v>2</v>
      </c>
      <c r="E1150" s="169" t="s">
        <v>424</v>
      </c>
      <c r="F1150" s="248" t="s">
        <v>982</v>
      </c>
      <c r="G1150" s="249">
        <v>399.3</v>
      </c>
    </row>
    <row r="1151" spans="1:7" ht="13.5" customHeight="1">
      <c r="A1151" s="9" t="s">
        <v>456</v>
      </c>
      <c r="B1151" s="246" t="s">
        <v>1278</v>
      </c>
      <c r="C1151" s="167">
        <v>5</v>
      </c>
      <c r="D1151" s="247">
        <v>2</v>
      </c>
      <c r="E1151" s="169" t="s">
        <v>424</v>
      </c>
      <c r="F1151" s="248">
        <v>70</v>
      </c>
      <c r="G1151" s="249">
        <v>399.3</v>
      </c>
    </row>
    <row r="1152" spans="1:7" ht="33.75" customHeight="1">
      <c r="A1152" s="9" t="s">
        <v>1279</v>
      </c>
      <c r="B1152" s="246" t="s">
        <v>1280</v>
      </c>
      <c r="C1152" s="167" t="s">
        <v>982</v>
      </c>
      <c r="D1152" s="247" t="s">
        <v>982</v>
      </c>
      <c r="E1152" s="169" t="s">
        <v>982</v>
      </c>
      <c r="F1152" s="248" t="s">
        <v>982</v>
      </c>
      <c r="G1152" s="249">
        <v>38776</v>
      </c>
    </row>
    <row r="1153" spans="1:7" ht="22.5" customHeight="1">
      <c r="A1153" s="9" t="s">
        <v>1281</v>
      </c>
      <c r="B1153" s="246" t="s">
        <v>1282</v>
      </c>
      <c r="C1153" s="167" t="s">
        <v>982</v>
      </c>
      <c r="D1153" s="247" t="s">
        <v>982</v>
      </c>
      <c r="E1153" s="169" t="s">
        <v>982</v>
      </c>
      <c r="F1153" s="248" t="s">
        <v>982</v>
      </c>
      <c r="G1153" s="249">
        <v>38776</v>
      </c>
    </row>
    <row r="1154" spans="1:7" ht="13.5" customHeight="1">
      <c r="A1154" s="9" t="s">
        <v>1128</v>
      </c>
      <c r="B1154" s="246" t="s">
        <v>1282</v>
      </c>
      <c r="C1154" s="167">
        <v>1</v>
      </c>
      <c r="D1154" s="247" t="s">
        <v>982</v>
      </c>
      <c r="E1154" s="169" t="s">
        <v>982</v>
      </c>
      <c r="F1154" s="248" t="s">
        <v>982</v>
      </c>
      <c r="G1154" s="249">
        <v>38776</v>
      </c>
    </row>
    <row r="1155" spans="1:7" ht="13.5" customHeight="1">
      <c r="A1155" s="9" t="s">
        <v>1135</v>
      </c>
      <c r="B1155" s="246" t="s">
        <v>1282</v>
      </c>
      <c r="C1155" s="167">
        <v>1</v>
      </c>
      <c r="D1155" s="247">
        <v>13</v>
      </c>
      <c r="E1155" s="169" t="s">
        <v>982</v>
      </c>
      <c r="F1155" s="248" t="s">
        <v>982</v>
      </c>
      <c r="G1155" s="249">
        <v>38776</v>
      </c>
    </row>
    <row r="1156" spans="1:7" ht="33.75" customHeight="1">
      <c r="A1156" s="9" t="s">
        <v>1011</v>
      </c>
      <c r="B1156" s="246" t="s">
        <v>1282</v>
      </c>
      <c r="C1156" s="167">
        <v>1</v>
      </c>
      <c r="D1156" s="247">
        <v>13</v>
      </c>
      <c r="E1156" s="169" t="s">
        <v>1010</v>
      </c>
      <c r="F1156" s="248" t="s">
        <v>982</v>
      </c>
      <c r="G1156" s="249">
        <v>37648</v>
      </c>
    </row>
    <row r="1157" spans="1:7" ht="13.5" customHeight="1">
      <c r="A1157" s="9" t="s">
        <v>1227</v>
      </c>
      <c r="B1157" s="246" t="s">
        <v>1282</v>
      </c>
      <c r="C1157" s="167">
        <v>1</v>
      </c>
      <c r="D1157" s="247">
        <v>13</v>
      </c>
      <c r="E1157" s="169" t="s">
        <v>1228</v>
      </c>
      <c r="F1157" s="248" t="s">
        <v>982</v>
      </c>
      <c r="G1157" s="249">
        <v>37648</v>
      </c>
    </row>
    <row r="1158" spans="1:7" ht="22.5" customHeight="1">
      <c r="A1158" s="9" t="s">
        <v>415</v>
      </c>
      <c r="B1158" s="246" t="s">
        <v>1282</v>
      </c>
      <c r="C1158" s="167">
        <v>1</v>
      </c>
      <c r="D1158" s="247">
        <v>13</v>
      </c>
      <c r="E1158" s="169" t="s">
        <v>416</v>
      </c>
      <c r="F1158" s="248" t="s">
        <v>982</v>
      </c>
      <c r="G1158" s="249">
        <v>36784</v>
      </c>
    </row>
    <row r="1159" spans="1:7" ht="13.5" customHeight="1">
      <c r="A1159" s="9" t="s">
        <v>429</v>
      </c>
      <c r="B1159" s="246" t="s">
        <v>1282</v>
      </c>
      <c r="C1159" s="167">
        <v>1</v>
      </c>
      <c r="D1159" s="247">
        <v>13</v>
      </c>
      <c r="E1159" s="169" t="s">
        <v>416</v>
      </c>
      <c r="F1159" s="248">
        <v>40</v>
      </c>
      <c r="G1159" s="249">
        <v>36784</v>
      </c>
    </row>
    <row r="1160" spans="1:7" ht="22.5" customHeight="1">
      <c r="A1160" s="9" t="s">
        <v>417</v>
      </c>
      <c r="B1160" s="246" t="s">
        <v>1282</v>
      </c>
      <c r="C1160" s="167">
        <v>1</v>
      </c>
      <c r="D1160" s="247">
        <v>13</v>
      </c>
      <c r="E1160" s="169" t="s">
        <v>418</v>
      </c>
      <c r="F1160" s="248" t="s">
        <v>982</v>
      </c>
      <c r="G1160" s="249">
        <v>864</v>
      </c>
    </row>
    <row r="1161" spans="1:7" ht="13.5" customHeight="1">
      <c r="A1161" s="9" t="s">
        <v>429</v>
      </c>
      <c r="B1161" s="246" t="s">
        <v>1282</v>
      </c>
      <c r="C1161" s="167">
        <v>1</v>
      </c>
      <c r="D1161" s="247">
        <v>13</v>
      </c>
      <c r="E1161" s="169" t="s">
        <v>418</v>
      </c>
      <c r="F1161" s="248">
        <v>40</v>
      </c>
      <c r="G1161" s="249">
        <v>864</v>
      </c>
    </row>
    <row r="1162" spans="1:7" ht="13.5" customHeight="1">
      <c r="A1162" s="9" t="s">
        <v>1002</v>
      </c>
      <c r="B1162" s="246" t="s">
        <v>1282</v>
      </c>
      <c r="C1162" s="167">
        <v>1</v>
      </c>
      <c r="D1162" s="247">
        <v>13</v>
      </c>
      <c r="E1162" s="169" t="s">
        <v>1001</v>
      </c>
      <c r="F1162" s="248" t="s">
        <v>982</v>
      </c>
      <c r="G1162" s="249">
        <v>1125</v>
      </c>
    </row>
    <row r="1163" spans="1:7" ht="13.5" customHeight="1">
      <c r="A1163" s="9" t="s">
        <v>1000</v>
      </c>
      <c r="B1163" s="246" t="s">
        <v>1282</v>
      </c>
      <c r="C1163" s="167">
        <v>1</v>
      </c>
      <c r="D1163" s="247">
        <v>13</v>
      </c>
      <c r="E1163" s="169" t="s">
        <v>999</v>
      </c>
      <c r="F1163" s="248" t="s">
        <v>982</v>
      </c>
      <c r="G1163" s="249">
        <v>1125</v>
      </c>
    </row>
    <row r="1164" spans="1:7" ht="13.5" customHeight="1">
      <c r="A1164" s="9" t="s">
        <v>421</v>
      </c>
      <c r="B1164" s="246" t="s">
        <v>1282</v>
      </c>
      <c r="C1164" s="167">
        <v>1</v>
      </c>
      <c r="D1164" s="247">
        <v>13</v>
      </c>
      <c r="E1164" s="169" t="s">
        <v>422</v>
      </c>
      <c r="F1164" s="248" t="s">
        <v>982</v>
      </c>
      <c r="G1164" s="249">
        <v>511</v>
      </c>
    </row>
    <row r="1165" spans="1:7" ht="13.5" customHeight="1">
      <c r="A1165" s="9" t="s">
        <v>429</v>
      </c>
      <c r="B1165" s="246" t="s">
        <v>1282</v>
      </c>
      <c r="C1165" s="167">
        <v>1</v>
      </c>
      <c r="D1165" s="247">
        <v>13</v>
      </c>
      <c r="E1165" s="169" t="s">
        <v>422</v>
      </c>
      <c r="F1165" s="248">
        <v>40</v>
      </c>
      <c r="G1165" s="249">
        <v>511</v>
      </c>
    </row>
    <row r="1166" spans="1:7" ht="13.5" customHeight="1">
      <c r="A1166" s="9" t="s">
        <v>423</v>
      </c>
      <c r="B1166" s="246" t="s">
        <v>1282</v>
      </c>
      <c r="C1166" s="167">
        <v>1</v>
      </c>
      <c r="D1166" s="247">
        <v>13</v>
      </c>
      <c r="E1166" s="169" t="s">
        <v>424</v>
      </c>
      <c r="F1166" s="248" t="s">
        <v>982</v>
      </c>
      <c r="G1166" s="249">
        <v>614</v>
      </c>
    </row>
    <row r="1167" spans="1:7" ht="13.5" customHeight="1">
      <c r="A1167" s="9" t="s">
        <v>429</v>
      </c>
      <c r="B1167" s="246" t="s">
        <v>1282</v>
      </c>
      <c r="C1167" s="167">
        <v>1</v>
      </c>
      <c r="D1167" s="247">
        <v>13</v>
      </c>
      <c r="E1167" s="169" t="s">
        <v>424</v>
      </c>
      <c r="F1167" s="248">
        <v>40</v>
      </c>
      <c r="G1167" s="249">
        <v>614</v>
      </c>
    </row>
    <row r="1168" spans="1:7" ht="13.5" customHeight="1">
      <c r="A1168" s="9" t="s">
        <v>1018</v>
      </c>
      <c r="B1168" s="246" t="s">
        <v>1282</v>
      </c>
      <c r="C1168" s="167">
        <v>1</v>
      </c>
      <c r="D1168" s="247">
        <v>13</v>
      </c>
      <c r="E1168" s="169" t="s">
        <v>1017</v>
      </c>
      <c r="F1168" s="248" t="s">
        <v>982</v>
      </c>
      <c r="G1168" s="249">
        <v>3</v>
      </c>
    </row>
    <row r="1169" spans="1:7" ht="13.5" customHeight="1">
      <c r="A1169" s="9" t="s">
        <v>1231</v>
      </c>
      <c r="B1169" s="246" t="s">
        <v>1282</v>
      </c>
      <c r="C1169" s="167">
        <v>1</v>
      </c>
      <c r="D1169" s="247">
        <v>13</v>
      </c>
      <c r="E1169" s="169" t="s">
        <v>1232</v>
      </c>
      <c r="F1169" s="248" t="s">
        <v>982</v>
      </c>
      <c r="G1169" s="249">
        <v>3</v>
      </c>
    </row>
    <row r="1170" spans="1:7" ht="13.5" customHeight="1">
      <c r="A1170" s="9" t="s">
        <v>425</v>
      </c>
      <c r="B1170" s="246" t="s">
        <v>1282</v>
      </c>
      <c r="C1170" s="167">
        <v>1</v>
      </c>
      <c r="D1170" s="247">
        <v>13</v>
      </c>
      <c r="E1170" s="169" t="s">
        <v>426</v>
      </c>
      <c r="F1170" s="248" t="s">
        <v>982</v>
      </c>
      <c r="G1170" s="249">
        <v>1</v>
      </c>
    </row>
    <row r="1171" spans="1:7" ht="13.5" customHeight="1">
      <c r="A1171" s="9" t="s">
        <v>429</v>
      </c>
      <c r="B1171" s="246" t="s">
        <v>1282</v>
      </c>
      <c r="C1171" s="167">
        <v>1</v>
      </c>
      <c r="D1171" s="247">
        <v>13</v>
      </c>
      <c r="E1171" s="169" t="s">
        <v>426</v>
      </c>
      <c r="F1171" s="248">
        <v>40</v>
      </c>
      <c r="G1171" s="249">
        <v>1</v>
      </c>
    </row>
    <row r="1172" spans="1:7" ht="13.5" customHeight="1">
      <c r="A1172" s="9" t="s">
        <v>427</v>
      </c>
      <c r="B1172" s="246" t="s">
        <v>1282</v>
      </c>
      <c r="C1172" s="167">
        <v>1</v>
      </c>
      <c r="D1172" s="247">
        <v>13</v>
      </c>
      <c r="E1172" s="169" t="s">
        <v>428</v>
      </c>
      <c r="F1172" s="248" t="s">
        <v>982</v>
      </c>
      <c r="G1172" s="249">
        <v>2</v>
      </c>
    </row>
    <row r="1173" spans="1:7" ht="13.5" customHeight="1">
      <c r="A1173" s="9" t="s">
        <v>429</v>
      </c>
      <c r="B1173" s="246" t="s">
        <v>1282</v>
      </c>
      <c r="C1173" s="167">
        <v>1</v>
      </c>
      <c r="D1173" s="247">
        <v>13</v>
      </c>
      <c r="E1173" s="169" t="s">
        <v>428</v>
      </c>
      <c r="F1173" s="248">
        <v>40</v>
      </c>
      <c r="G1173" s="249">
        <v>2</v>
      </c>
    </row>
    <row r="1174" spans="1:7" ht="22.5" customHeight="1">
      <c r="A1174" s="9" t="s">
        <v>1283</v>
      </c>
      <c r="B1174" s="246" t="s">
        <v>1284</v>
      </c>
      <c r="C1174" s="167" t="s">
        <v>982</v>
      </c>
      <c r="D1174" s="247" t="s">
        <v>982</v>
      </c>
      <c r="E1174" s="169" t="s">
        <v>982</v>
      </c>
      <c r="F1174" s="248" t="s">
        <v>982</v>
      </c>
      <c r="G1174" s="249">
        <v>1900</v>
      </c>
    </row>
    <row r="1175" spans="1:7" ht="33.75" customHeight="1">
      <c r="A1175" s="9" t="s">
        <v>1285</v>
      </c>
      <c r="B1175" s="246" t="s">
        <v>1286</v>
      </c>
      <c r="C1175" s="167" t="s">
        <v>982</v>
      </c>
      <c r="D1175" s="247" t="s">
        <v>982</v>
      </c>
      <c r="E1175" s="169" t="s">
        <v>982</v>
      </c>
      <c r="F1175" s="248" t="s">
        <v>982</v>
      </c>
      <c r="G1175" s="249">
        <v>1900</v>
      </c>
    </row>
    <row r="1176" spans="1:7" ht="13.5" customHeight="1">
      <c r="A1176" s="9" t="s">
        <v>1128</v>
      </c>
      <c r="B1176" s="246" t="s">
        <v>1286</v>
      </c>
      <c r="C1176" s="167">
        <v>1</v>
      </c>
      <c r="D1176" s="247" t="s">
        <v>982</v>
      </c>
      <c r="E1176" s="169" t="s">
        <v>982</v>
      </c>
      <c r="F1176" s="248" t="s">
        <v>982</v>
      </c>
      <c r="G1176" s="249">
        <v>1900</v>
      </c>
    </row>
    <row r="1177" spans="1:7" ht="13.5" customHeight="1">
      <c r="A1177" s="9" t="s">
        <v>1135</v>
      </c>
      <c r="B1177" s="246" t="s">
        <v>1286</v>
      </c>
      <c r="C1177" s="167">
        <v>1</v>
      </c>
      <c r="D1177" s="247">
        <v>13</v>
      </c>
      <c r="E1177" s="169" t="s">
        <v>982</v>
      </c>
      <c r="F1177" s="248" t="s">
        <v>982</v>
      </c>
      <c r="G1177" s="249">
        <v>1900</v>
      </c>
    </row>
    <row r="1178" spans="1:7" ht="13.5" customHeight="1">
      <c r="A1178" s="9" t="s">
        <v>1002</v>
      </c>
      <c r="B1178" s="246" t="s">
        <v>1286</v>
      </c>
      <c r="C1178" s="167">
        <v>1</v>
      </c>
      <c r="D1178" s="247">
        <v>13</v>
      </c>
      <c r="E1178" s="169" t="s">
        <v>1001</v>
      </c>
      <c r="F1178" s="248" t="s">
        <v>982</v>
      </c>
      <c r="G1178" s="249">
        <v>1900</v>
      </c>
    </row>
    <row r="1179" spans="1:7" ht="13.5" customHeight="1">
      <c r="A1179" s="9" t="s">
        <v>1000</v>
      </c>
      <c r="B1179" s="246" t="s">
        <v>1286</v>
      </c>
      <c r="C1179" s="167">
        <v>1</v>
      </c>
      <c r="D1179" s="247">
        <v>13</v>
      </c>
      <c r="E1179" s="169" t="s">
        <v>999</v>
      </c>
      <c r="F1179" s="248" t="s">
        <v>982</v>
      </c>
      <c r="G1179" s="249">
        <v>1900</v>
      </c>
    </row>
    <row r="1180" spans="1:7" ht="22.5" customHeight="1">
      <c r="A1180" s="9" t="s">
        <v>434</v>
      </c>
      <c r="B1180" s="246" t="s">
        <v>1286</v>
      </c>
      <c r="C1180" s="167">
        <v>1</v>
      </c>
      <c r="D1180" s="247">
        <v>13</v>
      </c>
      <c r="E1180" s="169" t="s">
        <v>435</v>
      </c>
      <c r="F1180" s="248" t="s">
        <v>982</v>
      </c>
      <c r="G1180" s="249">
        <v>1900</v>
      </c>
    </row>
    <row r="1181" spans="1:7" ht="13.5" customHeight="1">
      <c r="A1181" s="9" t="s">
        <v>429</v>
      </c>
      <c r="B1181" s="246" t="s">
        <v>1286</v>
      </c>
      <c r="C1181" s="167">
        <v>1</v>
      </c>
      <c r="D1181" s="247">
        <v>13</v>
      </c>
      <c r="E1181" s="169" t="s">
        <v>435</v>
      </c>
      <c r="F1181" s="248">
        <v>40</v>
      </c>
      <c r="G1181" s="249">
        <v>1900</v>
      </c>
    </row>
    <row r="1182" spans="1:7" ht="24" customHeight="1">
      <c r="A1182" s="10" t="s">
        <v>1287</v>
      </c>
      <c r="B1182" s="250" t="s">
        <v>1288</v>
      </c>
      <c r="C1182" s="170" t="s">
        <v>982</v>
      </c>
      <c r="D1182" s="251" t="s">
        <v>982</v>
      </c>
      <c r="E1182" s="172" t="s">
        <v>982</v>
      </c>
      <c r="F1182" s="252" t="s">
        <v>982</v>
      </c>
      <c r="G1182" s="253">
        <v>570</v>
      </c>
    </row>
    <row r="1183" spans="1:7" ht="22.5" customHeight="1">
      <c r="A1183" s="9" t="s">
        <v>1289</v>
      </c>
      <c r="B1183" s="246" t="s">
        <v>1290</v>
      </c>
      <c r="C1183" s="167" t="s">
        <v>982</v>
      </c>
      <c r="D1183" s="247" t="s">
        <v>982</v>
      </c>
      <c r="E1183" s="169" t="s">
        <v>982</v>
      </c>
      <c r="F1183" s="248" t="s">
        <v>982</v>
      </c>
      <c r="G1183" s="249">
        <v>570</v>
      </c>
    </row>
    <row r="1184" spans="1:7" ht="13.5" customHeight="1">
      <c r="A1184" s="9" t="s">
        <v>1128</v>
      </c>
      <c r="B1184" s="246" t="s">
        <v>1290</v>
      </c>
      <c r="C1184" s="167">
        <v>1</v>
      </c>
      <c r="D1184" s="247" t="s">
        <v>982</v>
      </c>
      <c r="E1184" s="169" t="s">
        <v>982</v>
      </c>
      <c r="F1184" s="248" t="s">
        <v>982</v>
      </c>
      <c r="G1184" s="249">
        <v>50</v>
      </c>
    </row>
    <row r="1185" spans="1:7" ht="13.5" customHeight="1">
      <c r="A1185" s="9" t="s">
        <v>1135</v>
      </c>
      <c r="B1185" s="246" t="s">
        <v>1290</v>
      </c>
      <c r="C1185" s="167">
        <v>1</v>
      </c>
      <c r="D1185" s="247">
        <v>13</v>
      </c>
      <c r="E1185" s="169" t="s">
        <v>982</v>
      </c>
      <c r="F1185" s="248" t="s">
        <v>982</v>
      </c>
      <c r="G1185" s="249">
        <v>50</v>
      </c>
    </row>
    <row r="1186" spans="1:7" ht="13.5" customHeight="1">
      <c r="A1186" s="9" t="s">
        <v>1002</v>
      </c>
      <c r="B1186" s="246" t="s">
        <v>1290</v>
      </c>
      <c r="C1186" s="167">
        <v>1</v>
      </c>
      <c r="D1186" s="247">
        <v>13</v>
      </c>
      <c r="E1186" s="169" t="s">
        <v>1001</v>
      </c>
      <c r="F1186" s="248" t="s">
        <v>982</v>
      </c>
      <c r="G1186" s="249">
        <v>50</v>
      </c>
    </row>
    <row r="1187" spans="1:7" ht="13.5" customHeight="1">
      <c r="A1187" s="9" t="s">
        <v>1000</v>
      </c>
      <c r="B1187" s="246" t="s">
        <v>1290</v>
      </c>
      <c r="C1187" s="167">
        <v>1</v>
      </c>
      <c r="D1187" s="247">
        <v>13</v>
      </c>
      <c r="E1187" s="169" t="s">
        <v>999</v>
      </c>
      <c r="F1187" s="248" t="s">
        <v>982</v>
      </c>
      <c r="G1187" s="249">
        <v>50</v>
      </c>
    </row>
    <row r="1188" spans="1:7" ht="13.5" customHeight="1">
      <c r="A1188" s="9" t="s">
        <v>423</v>
      </c>
      <c r="B1188" s="246" t="s">
        <v>1290</v>
      </c>
      <c r="C1188" s="167">
        <v>1</v>
      </c>
      <c r="D1188" s="247">
        <v>13</v>
      </c>
      <c r="E1188" s="169" t="s">
        <v>424</v>
      </c>
      <c r="F1188" s="248" t="s">
        <v>982</v>
      </c>
      <c r="G1188" s="249">
        <v>50</v>
      </c>
    </row>
    <row r="1189" spans="1:7" ht="13.5" customHeight="1">
      <c r="A1189" s="9" t="s">
        <v>429</v>
      </c>
      <c r="B1189" s="246" t="s">
        <v>1290</v>
      </c>
      <c r="C1189" s="167">
        <v>1</v>
      </c>
      <c r="D1189" s="247">
        <v>13</v>
      </c>
      <c r="E1189" s="169" t="s">
        <v>424</v>
      </c>
      <c r="F1189" s="248">
        <v>40</v>
      </c>
      <c r="G1189" s="249">
        <v>50</v>
      </c>
    </row>
    <row r="1190" spans="1:7" ht="13.5" customHeight="1">
      <c r="A1190" s="9" t="s">
        <v>992</v>
      </c>
      <c r="B1190" s="246" t="s">
        <v>1290</v>
      </c>
      <c r="C1190" s="167">
        <v>7</v>
      </c>
      <c r="D1190" s="247" t="s">
        <v>982</v>
      </c>
      <c r="E1190" s="169" t="s">
        <v>982</v>
      </c>
      <c r="F1190" s="248" t="s">
        <v>982</v>
      </c>
      <c r="G1190" s="249">
        <v>150</v>
      </c>
    </row>
    <row r="1191" spans="1:7" ht="13.5" customHeight="1">
      <c r="A1191" s="9" t="s">
        <v>991</v>
      </c>
      <c r="B1191" s="246" t="s">
        <v>1290</v>
      </c>
      <c r="C1191" s="167">
        <v>7</v>
      </c>
      <c r="D1191" s="247">
        <v>7</v>
      </c>
      <c r="E1191" s="169" t="s">
        <v>982</v>
      </c>
      <c r="F1191" s="248" t="s">
        <v>982</v>
      </c>
      <c r="G1191" s="249">
        <v>78</v>
      </c>
    </row>
    <row r="1192" spans="1:7" ht="22.5" customHeight="1">
      <c r="A1192" s="9" t="s">
        <v>990</v>
      </c>
      <c r="B1192" s="246" t="s">
        <v>1290</v>
      </c>
      <c r="C1192" s="167">
        <v>7</v>
      </c>
      <c r="D1192" s="247">
        <v>7</v>
      </c>
      <c r="E1192" s="169" t="s">
        <v>989</v>
      </c>
      <c r="F1192" s="248" t="s">
        <v>982</v>
      </c>
      <c r="G1192" s="249">
        <v>78</v>
      </c>
    </row>
    <row r="1193" spans="1:7" ht="13.5" customHeight="1">
      <c r="A1193" s="9" t="s">
        <v>986</v>
      </c>
      <c r="B1193" s="246" t="s">
        <v>1290</v>
      </c>
      <c r="C1193" s="167">
        <v>7</v>
      </c>
      <c r="D1193" s="247">
        <v>7</v>
      </c>
      <c r="E1193" s="169" t="s">
        <v>985</v>
      </c>
      <c r="F1193" s="248" t="s">
        <v>982</v>
      </c>
      <c r="G1193" s="249">
        <v>78</v>
      </c>
    </row>
    <row r="1194" spans="1:7" ht="13.5" customHeight="1">
      <c r="A1194" s="9" t="s">
        <v>462</v>
      </c>
      <c r="B1194" s="246" t="s">
        <v>1290</v>
      </c>
      <c r="C1194" s="167">
        <v>7</v>
      </c>
      <c r="D1194" s="247">
        <v>7</v>
      </c>
      <c r="E1194" s="169" t="s">
        <v>463</v>
      </c>
      <c r="F1194" s="248" t="s">
        <v>982</v>
      </c>
      <c r="G1194" s="249">
        <v>78</v>
      </c>
    </row>
    <row r="1195" spans="1:7" ht="13.5" customHeight="1">
      <c r="A1195" s="9" t="s">
        <v>461</v>
      </c>
      <c r="B1195" s="246" t="s">
        <v>1290</v>
      </c>
      <c r="C1195" s="167">
        <v>7</v>
      </c>
      <c r="D1195" s="247">
        <v>7</v>
      </c>
      <c r="E1195" s="169" t="s">
        <v>463</v>
      </c>
      <c r="F1195" s="248">
        <v>231</v>
      </c>
      <c r="G1195" s="249">
        <v>78</v>
      </c>
    </row>
    <row r="1196" spans="1:7" ht="13.5" customHeight="1">
      <c r="A1196" s="9" t="s">
        <v>1145</v>
      </c>
      <c r="B1196" s="246" t="s">
        <v>1290</v>
      </c>
      <c r="C1196" s="167">
        <v>7</v>
      </c>
      <c r="D1196" s="247">
        <v>9</v>
      </c>
      <c r="E1196" s="169" t="s">
        <v>982</v>
      </c>
      <c r="F1196" s="248" t="s">
        <v>982</v>
      </c>
      <c r="G1196" s="249">
        <v>72</v>
      </c>
    </row>
    <row r="1197" spans="1:7" ht="22.5" customHeight="1">
      <c r="A1197" s="9" t="s">
        <v>990</v>
      </c>
      <c r="B1197" s="246" t="s">
        <v>1290</v>
      </c>
      <c r="C1197" s="167">
        <v>7</v>
      </c>
      <c r="D1197" s="247">
        <v>9</v>
      </c>
      <c r="E1197" s="169" t="s">
        <v>989</v>
      </c>
      <c r="F1197" s="248" t="s">
        <v>982</v>
      </c>
      <c r="G1197" s="249">
        <v>72</v>
      </c>
    </row>
    <row r="1198" spans="1:7" ht="13.5" customHeight="1">
      <c r="A1198" s="9" t="s">
        <v>986</v>
      </c>
      <c r="B1198" s="246" t="s">
        <v>1290</v>
      </c>
      <c r="C1198" s="167">
        <v>7</v>
      </c>
      <c r="D1198" s="247">
        <v>9</v>
      </c>
      <c r="E1198" s="169" t="s">
        <v>985</v>
      </c>
      <c r="F1198" s="248" t="s">
        <v>982</v>
      </c>
      <c r="G1198" s="249">
        <v>72</v>
      </c>
    </row>
    <row r="1199" spans="1:7" ht="13.5" customHeight="1">
      <c r="A1199" s="9" t="s">
        <v>462</v>
      </c>
      <c r="B1199" s="246" t="s">
        <v>1290</v>
      </c>
      <c r="C1199" s="167">
        <v>7</v>
      </c>
      <c r="D1199" s="247">
        <v>9</v>
      </c>
      <c r="E1199" s="169" t="s">
        <v>463</v>
      </c>
      <c r="F1199" s="248" t="s">
        <v>982</v>
      </c>
      <c r="G1199" s="249">
        <v>72</v>
      </c>
    </row>
    <row r="1200" spans="1:7" ht="13.5" customHeight="1">
      <c r="A1200" s="9" t="s">
        <v>461</v>
      </c>
      <c r="B1200" s="246" t="s">
        <v>1290</v>
      </c>
      <c r="C1200" s="167">
        <v>7</v>
      </c>
      <c r="D1200" s="247">
        <v>9</v>
      </c>
      <c r="E1200" s="169" t="s">
        <v>463</v>
      </c>
      <c r="F1200" s="248">
        <v>231</v>
      </c>
      <c r="G1200" s="249">
        <v>72</v>
      </c>
    </row>
    <row r="1201" spans="1:7" ht="13.5" customHeight="1">
      <c r="A1201" s="9" t="s">
        <v>1060</v>
      </c>
      <c r="B1201" s="246" t="s">
        <v>1290</v>
      </c>
      <c r="C1201" s="167">
        <v>8</v>
      </c>
      <c r="D1201" s="247" t="s">
        <v>982</v>
      </c>
      <c r="E1201" s="169" t="s">
        <v>982</v>
      </c>
      <c r="F1201" s="248" t="s">
        <v>982</v>
      </c>
      <c r="G1201" s="249">
        <v>200</v>
      </c>
    </row>
    <row r="1202" spans="1:7" ht="13.5" customHeight="1">
      <c r="A1202" s="9" t="s">
        <v>1146</v>
      </c>
      <c r="B1202" s="246" t="s">
        <v>1290</v>
      </c>
      <c r="C1202" s="167">
        <v>8</v>
      </c>
      <c r="D1202" s="247">
        <v>4</v>
      </c>
      <c r="E1202" s="169" t="s">
        <v>982</v>
      </c>
      <c r="F1202" s="248" t="s">
        <v>982</v>
      </c>
      <c r="G1202" s="249">
        <v>200</v>
      </c>
    </row>
    <row r="1203" spans="1:7" ht="22.5" customHeight="1">
      <c r="A1203" s="9" t="s">
        <v>990</v>
      </c>
      <c r="B1203" s="246" t="s">
        <v>1290</v>
      </c>
      <c r="C1203" s="167">
        <v>8</v>
      </c>
      <c r="D1203" s="247">
        <v>4</v>
      </c>
      <c r="E1203" s="169" t="s">
        <v>989</v>
      </c>
      <c r="F1203" s="248" t="s">
        <v>982</v>
      </c>
      <c r="G1203" s="249">
        <v>200</v>
      </c>
    </row>
    <row r="1204" spans="1:7" ht="13.5" customHeight="1">
      <c r="A1204" s="9" t="s">
        <v>988</v>
      </c>
      <c r="B1204" s="246" t="s">
        <v>1290</v>
      </c>
      <c r="C1204" s="167">
        <v>8</v>
      </c>
      <c r="D1204" s="247">
        <v>4</v>
      </c>
      <c r="E1204" s="169" t="s">
        <v>987</v>
      </c>
      <c r="F1204" s="248" t="s">
        <v>982</v>
      </c>
      <c r="G1204" s="249">
        <v>60</v>
      </c>
    </row>
    <row r="1205" spans="1:7" ht="13.5" customHeight="1">
      <c r="A1205" s="9" t="s">
        <v>464</v>
      </c>
      <c r="B1205" s="246" t="s">
        <v>1290</v>
      </c>
      <c r="C1205" s="167">
        <v>8</v>
      </c>
      <c r="D1205" s="247">
        <v>4</v>
      </c>
      <c r="E1205" s="169" t="s">
        <v>465</v>
      </c>
      <c r="F1205" s="248" t="s">
        <v>982</v>
      </c>
      <c r="G1205" s="249">
        <v>60</v>
      </c>
    </row>
    <row r="1206" spans="1:7" ht="13.5" customHeight="1">
      <c r="A1206" s="9" t="s">
        <v>470</v>
      </c>
      <c r="B1206" s="246" t="s">
        <v>1290</v>
      </c>
      <c r="C1206" s="167">
        <v>8</v>
      </c>
      <c r="D1206" s="247">
        <v>4</v>
      </c>
      <c r="E1206" s="169" t="s">
        <v>465</v>
      </c>
      <c r="F1206" s="248">
        <v>241</v>
      </c>
      <c r="G1206" s="249">
        <v>60</v>
      </c>
    </row>
    <row r="1207" spans="1:7" ht="13.5" customHeight="1">
      <c r="A1207" s="9" t="s">
        <v>986</v>
      </c>
      <c r="B1207" s="246" t="s">
        <v>1290</v>
      </c>
      <c r="C1207" s="167">
        <v>8</v>
      </c>
      <c r="D1207" s="247">
        <v>4</v>
      </c>
      <c r="E1207" s="169" t="s">
        <v>985</v>
      </c>
      <c r="F1207" s="248" t="s">
        <v>982</v>
      </c>
      <c r="G1207" s="249">
        <v>140</v>
      </c>
    </row>
    <row r="1208" spans="1:7" ht="13.5" customHeight="1">
      <c r="A1208" s="9" t="s">
        <v>462</v>
      </c>
      <c r="B1208" s="246" t="s">
        <v>1290</v>
      </c>
      <c r="C1208" s="167">
        <v>8</v>
      </c>
      <c r="D1208" s="247">
        <v>4</v>
      </c>
      <c r="E1208" s="169" t="s">
        <v>463</v>
      </c>
      <c r="F1208" s="248" t="s">
        <v>982</v>
      </c>
      <c r="G1208" s="249">
        <v>140</v>
      </c>
    </row>
    <row r="1209" spans="1:7" ht="13.5" customHeight="1">
      <c r="A1209" s="9" t="s">
        <v>470</v>
      </c>
      <c r="B1209" s="246" t="s">
        <v>1290</v>
      </c>
      <c r="C1209" s="167">
        <v>8</v>
      </c>
      <c r="D1209" s="247">
        <v>4</v>
      </c>
      <c r="E1209" s="169" t="s">
        <v>463</v>
      </c>
      <c r="F1209" s="248">
        <v>241</v>
      </c>
      <c r="G1209" s="249">
        <v>140</v>
      </c>
    </row>
    <row r="1210" spans="1:7" ht="13.5" customHeight="1">
      <c r="A1210" s="9" t="s">
        <v>1150</v>
      </c>
      <c r="B1210" s="246" t="s">
        <v>1290</v>
      </c>
      <c r="C1210" s="167">
        <v>11</v>
      </c>
      <c r="D1210" s="247" t="s">
        <v>982</v>
      </c>
      <c r="E1210" s="169" t="s">
        <v>982</v>
      </c>
      <c r="F1210" s="248" t="s">
        <v>982</v>
      </c>
      <c r="G1210" s="249">
        <v>100</v>
      </c>
    </row>
    <row r="1211" spans="1:7" ht="13.5" customHeight="1">
      <c r="A1211" s="9" t="s">
        <v>1152</v>
      </c>
      <c r="B1211" s="246" t="s">
        <v>1290</v>
      </c>
      <c r="C1211" s="167">
        <v>11</v>
      </c>
      <c r="D1211" s="247">
        <v>2</v>
      </c>
      <c r="E1211" s="169" t="s">
        <v>982</v>
      </c>
      <c r="F1211" s="248" t="s">
        <v>982</v>
      </c>
      <c r="G1211" s="249">
        <v>100</v>
      </c>
    </row>
    <row r="1212" spans="1:7" ht="22.5" customHeight="1">
      <c r="A1212" s="9" t="s">
        <v>990</v>
      </c>
      <c r="B1212" s="246" t="s">
        <v>1290</v>
      </c>
      <c r="C1212" s="167">
        <v>11</v>
      </c>
      <c r="D1212" s="247">
        <v>2</v>
      </c>
      <c r="E1212" s="169" t="s">
        <v>989</v>
      </c>
      <c r="F1212" s="248" t="s">
        <v>982</v>
      </c>
      <c r="G1212" s="249">
        <v>100</v>
      </c>
    </row>
    <row r="1213" spans="1:7" ht="13.5" customHeight="1">
      <c r="A1213" s="9" t="s">
        <v>986</v>
      </c>
      <c r="B1213" s="246" t="s">
        <v>1290</v>
      </c>
      <c r="C1213" s="167">
        <v>11</v>
      </c>
      <c r="D1213" s="247">
        <v>2</v>
      </c>
      <c r="E1213" s="169" t="s">
        <v>985</v>
      </c>
      <c r="F1213" s="248" t="s">
        <v>982</v>
      </c>
      <c r="G1213" s="249">
        <v>100</v>
      </c>
    </row>
    <row r="1214" spans="1:7" ht="13.5" customHeight="1">
      <c r="A1214" s="9" t="s">
        <v>462</v>
      </c>
      <c r="B1214" s="246" t="s">
        <v>1290</v>
      </c>
      <c r="C1214" s="167">
        <v>11</v>
      </c>
      <c r="D1214" s="247">
        <v>2</v>
      </c>
      <c r="E1214" s="169" t="s">
        <v>463</v>
      </c>
      <c r="F1214" s="248" t="s">
        <v>982</v>
      </c>
      <c r="G1214" s="249">
        <v>100</v>
      </c>
    </row>
    <row r="1215" spans="1:7" ht="13.5" customHeight="1">
      <c r="A1215" s="9" t="s">
        <v>471</v>
      </c>
      <c r="B1215" s="246" t="s">
        <v>1290</v>
      </c>
      <c r="C1215" s="167">
        <v>11</v>
      </c>
      <c r="D1215" s="247">
        <v>2</v>
      </c>
      <c r="E1215" s="169" t="s">
        <v>463</v>
      </c>
      <c r="F1215" s="248">
        <v>271</v>
      </c>
      <c r="G1215" s="249">
        <v>100</v>
      </c>
    </row>
    <row r="1216" spans="1:7" ht="13.5" customHeight="1">
      <c r="A1216" s="9" t="s">
        <v>1154</v>
      </c>
      <c r="B1216" s="246" t="s">
        <v>1290</v>
      </c>
      <c r="C1216" s="167">
        <v>12</v>
      </c>
      <c r="D1216" s="247" t="s">
        <v>982</v>
      </c>
      <c r="E1216" s="169" t="s">
        <v>982</v>
      </c>
      <c r="F1216" s="248" t="s">
        <v>982</v>
      </c>
      <c r="G1216" s="249">
        <v>70</v>
      </c>
    </row>
    <row r="1217" spans="1:7" ht="13.5" customHeight="1">
      <c r="A1217" s="9" t="s">
        <v>1157</v>
      </c>
      <c r="B1217" s="246" t="s">
        <v>1290</v>
      </c>
      <c r="C1217" s="167">
        <v>12</v>
      </c>
      <c r="D1217" s="247">
        <v>4</v>
      </c>
      <c r="E1217" s="169" t="s">
        <v>982</v>
      </c>
      <c r="F1217" s="248" t="s">
        <v>982</v>
      </c>
      <c r="G1217" s="249">
        <v>70</v>
      </c>
    </row>
    <row r="1218" spans="1:7" ht="13.5" customHeight="1">
      <c r="A1218" s="9" t="s">
        <v>1002</v>
      </c>
      <c r="B1218" s="246" t="s">
        <v>1290</v>
      </c>
      <c r="C1218" s="167">
        <v>12</v>
      </c>
      <c r="D1218" s="247">
        <v>4</v>
      </c>
      <c r="E1218" s="169" t="s">
        <v>1001</v>
      </c>
      <c r="F1218" s="248" t="s">
        <v>982</v>
      </c>
      <c r="G1218" s="249">
        <v>70</v>
      </c>
    </row>
    <row r="1219" spans="1:7" ht="13.5" customHeight="1">
      <c r="A1219" s="9" t="s">
        <v>1000</v>
      </c>
      <c r="B1219" s="246" t="s">
        <v>1290</v>
      </c>
      <c r="C1219" s="167">
        <v>12</v>
      </c>
      <c r="D1219" s="247">
        <v>4</v>
      </c>
      <c r="E1219" s="169" t="s">
        <v>999</v>
      </c>
      <c r="F1219" s="248" t="s">
        <v>982</v>
      </c>
      <c r="G1219" s="249">
        <v>70</v>
      </c>
    </row>
    <row r="1220" spans="1:7" ht="13.5" customHeight="1">
      <c r="A1220" s="9" t="s">
        <v>423</v>
      </c>
      <c r="B1220" s="246" t="s">
        <v>1290</v>
      </c>
      <c r="C1220" s="167">
        <v>12</v>
      </c>
      <c r="D1220" s="247">
        <v>4</v>
      </c>
      <c r="E1220" s="169" t="s">
        <v>424</v>
      </c>
      <c r="F1220" s="248" t="s">
        <v>982</v>
      </c>
      <c r="G1220" s="249">
        <v>70</v>
      </c>
    </row>
    <row r="1221" spans="1:7" ht="13.5" customHeight="1">
      <c r="A1221" s="9" t="s">
        <v>429</v>
      </c>
      <c r="B1221" s="246" t="s">
        <v>1290</v>
      </c>
      <c r="C1221" s="167">
        <v>12</v>
      </c>
      <c r="D1221" s="247">
        <v>4</v>
      </c>
      <c r="E1221" s="169" t="s">
        <v>424</v>
      </c>
      <c r="F1221" s="248">
        <v>40</v>
      </c>
      <c r="G1221" s="249">
        <v>70</v>
      </c>
    </row>
    <row r="1222" spans="1:7" ht="24" customHeight="1">
      <c r="A1222" s="10" t="s">
        <v>913</v>
      </c>
      <c r="B1222" s="250" t="s">
        <v>993</v>
      </c>
      <c r="C1222" s="170">
        <v>7</v>
      </c>
      <c r="D1222" s="251">
        <v>7</v>
      </c>
      <c r="E1222" s="172" t="s">
        <v>982</v>
      </c>
      <c r="F1222" s="252" t="s">
        <v>982</v>
      </c>
      <c r="G1222" s="253">
        <v>23452.400000000001</v>
      </c>
    </row>
    <row r="1223" spans="1:7" ht="33.75" customHeight="1">
      <c r="A1223" s="9" t="s">
        <v>914</v>
      </c>
      <c r="B1223" s="246" t="s">
        <v>984</v>
      </c>
      <c r="C1223" s="167" t="s">
        <v>982</v>
      </c>
      <c r="D1223" s="247" t="s">
        <v>982</v>
      </c>
      <c r="E1223" s="169" t="s">
        <v>982</v>
      </c>
      <c r="F1223" s="248" t="s">
        <v>982</v>
      </c>
      <c r="G1223" s="249">
        <v>7012.6</v>
      </c>
    </row>
    <row r="1224" spans="1:7" ht="13.5" customHeight="1">
      <c r="A1224" s="9" t="s">
        <v>992</v>
      </c>
      <c r="B1224" s="246" t="s">
        <v>984</v>
      </c>
      <c r="C1224" s="167">
        <v>7</v>
      </c>
      <c r="D1224" s="247" t="s">
        <v>982</v>
      </c>
      <c r="E1224" s="169" t="s">
        <v>982</v>
      </c>
      <c r="F1224" s="248" t="s">
        <v>982</v>
      </c>
      <c r="G1224" s="249">
        <v>7012.6</v>
      </c>
    </row>
    <row r="1225" spans="1:7" ht="13.5" customHeight="1">
      <c r="A1225" s="9" t="s">
        <v>991</v>
      </c>
      <c r="B1225" s="246" t="s">
        <v>984</v>
      </c>
      <c r="C1225" s="167">
        <v>7</v>
      </c>
      <c r="D1225" s="247">
        <v>7</v>
      </c>
      <c r="E1225" s="169" t="s">
        <v>982</v>
      </c>
      <c r="F1225" s="248" t="s">
        <v>982</v>
      </c>
      <c r="G1225" s="249">
        <v>7012.6</v>
      </c>
    </row>
    <row r="1226" spans="1:7" ht="22.5" customHeight="1">
      <c r="A1226" s="9" t="s">
        <v>990</v>
      </c>
      <c r="B1226" s="246" t="s">
        <v>984</v>
      </c>
      <c r="C1226" s="167">
        <v>7</v>
      </c>
      <c r="D1226" s="247">
        <v>7</v>
      </c>
      <c r="E1226" s="169" t="s">
        <v>989</v>
      </c>
      <c r="F1226" s="248" t="s">
        <v>982</v>
      </c>
      <c r="G1226" s="249">
        <v>7012.6</v>
      </c>
    </row>
    <row r="1227" spans="1:7" ht="13.5" customHeight="1">
      <c r="A1227" s="9" t="s">
        <v>988</v>
      </c>
      <c r="B1227" s="246" t="s">
        <v>984</v>
      </c>
      <c r="C1227" s="167">
        <v>7</v>
      </c>
      <c r="D1227" s="247">
        <v>7</v>
      </c>
      <c r="E1227" s="169" t="s">
        <v>987</v>
      </c>
      <c r="F1227" s="248" t="s">
        <v>982</v>
      </c>
      <c r="G1227" s="249">
        <v>5216.8</v>
      </c>
    </row>
    <row r="1228" spans="1:7" ht="13.5" customHeight="1">
      <c r="A1228" s="9" t="s">
        <v>464</v>
      </c>
      <c r="B1228" s="246" t="s">
        <v>984</v>
      </c>
      <c r="C1228" s="167">
        <v>7</v>
      </c>
      <c r="D1228" s="247">
        <v>7</v>
      </c>
      <c r="E1228" s="169" t="s">
        <v>465</v>
      </c>
      <c r="F1228" s="248" t="s">
        <v>982</v>
      </c>
      <c r="G1228" s="249">
        <v>5216.8</v>
      </c>
    </row>
    <row r="1229" spans="1:7" ht="13.5" customHeight="1">
      <c r="A1229" s="9" t="s">
        <v>461</v>
      </c>
      <c r="B1229" s="246" t="s">
        <v>984</v>
      </c>
      <c r="C1229" s="167">
        <v>7</v>
      </c>
      <c r="D1229" s="247">
        <v>7</v>
      </c>
      <c r="E1229" s="169" t="s">
        <v>465</v>
      </c>
      <c r="F1229" s="248">
        <v>231</v>
      </c>
      <c r="G1229" s="249">
        <v>5167.8999999999996</v>
      </c>
    </row>
    <row r="1230" spans="1:7" ht="13.5" customHeight="1">
      <c r="A1230" s="9" t="s">
        <v>470</v>
      </c>
      <c r="B1230" s="246" t="s">
        <v>984</v>
      </c>
      <c r="C1230" s="167">
        <v>7</v>
      </c>
      <c r="D1230" s="247">
        <v>7</v>
      </c>
      <c r="E1230" s="169" t="s">
        <v>465</v>
      </c>
      <c r="F1230" s="248">
        <v>241</v>
      </c>
      <c r="G1230" s="249">
        <v>48.9</v>
      </c>
    </row>
    <row r="1231" spans="1:7" ht="13.5" customHeight="1">
      <c r="A1231" s="9" t="s">
        <v>986</v>
      </c>
      <c r="B1231" s="246" t="s">
        <v>984</v>
      </c>
      <c r="C1231" s="167">
        <v>7</v>
      </c>
      <c r="D1231" s="247">
        <v>7</v>
      </c>
      <c r="E1231" s="169" t="s">
        <v>985</v>
      </c>
      <c r="F1231" s="248" t="s">
        <v>982</v>
      </c>
      <c r="G1231" s="249">
        <v>1795.8</v>
      </c>
    </row>
    <row r="1232" spans="1:7" ht="13.5" customHeight="1">
      <c r="A1232" s="9" t="s">
        <v>462</v>
      </c>
      <c r="B1232" s="246" t="s">
        <v>984</v>
      </c>
      <c r="C1232" s="167">
        <v>7</v>
      </c>
      <c r="D1232" s="247">
        <v>7</v>
      </c>
      <c r="E1232" s="169" t="s">
        <v>463</v>
      </c>
      <c r="F1232" s="248" t="s">
        <v>982</v>
      </c>
      <c r="G1232" s="249">
        <v>1795.8</v>
      </c>
    </row>
    <row r="1233" spans="1:7" ht="13.5" customHeight="1">
      <c r="A1233" s="9" t="s">
        <v>461</v>
      </c>
      <c r="B1233" s="246" t="s">
        <v>984</v>
      </c>
      <c r="C1233" s="167">
        <v>7</v>
      </c>
      <c r="D1233" s="247">
        <v>7</v>
      </c>
      <c r="E1233" s="169" t="s">
        <v>463</v>
      </c>
      <c r="F1233" s="248">
        <v>231</v>
      </c>
      <c r="G1233" s="249">
        <v>845.5</v>
      </c>
    </row>
    <row r="1234" spans="1:7" ht="13.5" customHeight="1">
      <c r="A1234" s="9" t="s">
        <v>471</v>
      </c>
      <c r="B1234" s="246" t="s">
        <v>984</v>
      </c>
      <c r="C1234" s="167">
        <v>7</v>
      </c>
      <c r="D1234" s="247">
        <v>7</v>
      </c>
      <c r="E1234" s="169" t="s">
        <v>463</v>
      </c>
      <c r="F1234" s="248">
        <v>271</v>
      </c>
      <c r="G1234" s="249">
        <v>950.3</v>
      </c>
    </row>
    <row r="1235" spans="1:7" ht="33.75" customHeight="1">
      <c r="A1235" s="9" t="s">
        <v>915</v>
      </c>
      <c r="B1235" s="246" t="s">
        <v>916</v>
      </c>
      <c r="C1235" s="167" t="s">
        <v>982</v>
      </c>
      <c r="D1235" s="247" t="s">
        <v>982</v>
      </c>
      <c r="E1235" s="169" t="s">
        <v>982</v>
      </c>
      <c r="F1235" s="248" t="s">
        <v>982</v>
      </c>
      <c r="G1235" s="249">
        <v>6957.8</v>
      </c>
    </row>
    <row r="1236" spans="1:7" ht="13.5" customHeight="1">
      <c r="A1236" s="9" t="s">
        <v>992</v>
      </c>
      <c r="B1236" s="246" t="s">
        <v>916</v>
      </c>
      <c r="C1236" s="167">
        <v>7</v>
      </c>
      <c r="D1236" s="247" t="s">
        <v>982</v>
      </c>
      <c r="E1236" s="169" t="s">
        <v>982</v>
      </c>
      <c r="F1236" s="248" t="s">
        <v>982</v>
      </c>
      <c r="G1236" s="249">
        <v>6957.8</v>
      </c>
    </row>
    <row r="1237" spans="1:7" ht="13.5" customHeight="1">
      <c r="A1237" s="9" t="s">
        <v>991</v>
      </c>
      <c r="B1237" s="246" t="s">
        <v>916</v>
      </c>
      <c r="C1237" s="167">
        <v>7</v>
      </c>
      <c r="D1237" s="247">
        <v>7</v>
      </c>
      <c r="E1237" s="169" t="s">
        <v>982</v>
      </c>
      <c r="F1237" s="248" t="s">
        <v>982</v>
      </c>
      <c r="G1237" s="249">
        <v>6957.8</v>
      </c>
    </row>
    <row r="1238" spans="1:7" ht="13.5" customHeight="1">
      <c r="A1238" s="9" t="s">
        <v>1002</v>
      </c>
      <c r="B1238" s="246" t="s">
        <v>916</v>
      </c>
      <c r="C1238" s="167">
        <v>7</v>
      </c>
      <c r="D1238" s="247">
        <v>7</v>
      </c>
      <c r="E1238" s="169" t="s">
        <v>1001</v>
      </c>
      <c r="F1238" s="248" t="s">
        <v>982</v>
      </c>
      <c r="G1238" s="249">
        <v>6957.8</v>
      </c>
    </row>
    <row r="1239" spans="1:7" ht="13.5" customHeight="1">
      <c r="A1239" s="9" t="s">
        <v>1000</v>
      </c>
      <c r="B1239" s="246" t="s">
        <v>916</v>
      </c>
      <c r="C1239" s="167">
        <v>7</v>
      </c>
      <c r="D1239" s="247">
        <v>7</v>
      </c>
      <c r="E1239" s="169" t="s">
        <v>999</v>
      </c>
      <c r="F1239" s="248" t="s">
        <v>982</v>
      </c>
      <c r="G1239" s="249">
        <v>6957.8</v>
      </c>
    </row>
    <row r="1240" spans="1:7" ht="13.5" customHeight="1">
      <c r="A1240" s="9" t="s">
        <v>423</v>
      </c>
      <c r="B1240" s="246" t="s">
        <v>916</v>
      </c>
      <c r="C1240" s="167">
        <v>7</v>
      </c>
      <c r="D1240" s="247">
        <v>7</v>
      </c>
      <c r="E1240" s="169" t="s">
        <v>424</v>
      </c>
      <c r="F1240" s="248" t="s">
        <v>982</v>
      </c>
      <c r="G1240" s="249">
        <v>6957.8</v>
      </c>
    </row>
    <row r="1241" spans="1:7" ht="13.5" customHeight="1">
      <c r="A1241" s="9" t="s">
        <v>461</v>
      </c>
      <c r="B1241" s="246" t="s">
        <v>916</v>
      </c>
      <c r="C1241" s="167">
        <v>7</v>
      </c>
      <c r="D1241" s="247">
        <v>7</v>
      </c>
      <c r="E1241" s="169" t="s">
        <v>424</v>
      </c>
      <c r="F1241" s="248">
        <v>231</v>
      </c>
      <c r="G1241" s="249">
        <v>4537</v>
      </c>
    </row>
    <row r="1242" spans="1:7" ht="13.5" customHeight="1">
      <c r="A1242" s="9" t="s">
        <v>471</v>
      </c>
      <c r="B1242" s="246" t="s">
        <v>916</v>
      </c>
      <c r="C1242" s="167">
        <v>7</v>
      </c>
      <c r="D1242" s="247">
        <v>7</v>
      </c>
      <c r="E1242" s="169" t="s">
        <v>424</v>
      </c>
      <c r="F1242" s="248">
        <v>271</v>
      </c>
      <c r="G1242" s="249">
        <v>2420.8000000000002</v>
      </c>
    </row>
    <row r="1243" spans="1:7" ht="22.5" customHeight="1">
      <c r="A1243" s="9" t="s">
        <v>917</v>
      </c>
      <c r="B1243" s="246" t="s">
        <v>918</v>
      </c>
      <c r="C1243" s="167" t="s">
        <v>982</v>
      </c>
      <c r="D1243" s="247" t="s">
        <v>982</v>
      </c>
      <c r="E1243" s="169" t="s">
        <v>982</v>
      </c>
      <c r="F1243" s="248" t="s">
        <v>982</v>
      </c>
      <c r="G1243" s="249">
        <v>8705.4</v>
      </c>
    </row>
    <row r="1244" spans="1:7" ht="13.5" customHeight="1">
      <c r="A1244" s="9" t="s">
        <v>992</v>
      </c>
      <c r="B1244" s="246" t="s">
        <v>918</v>
      </c>
      <c r="C1244" s="167">
        <v>7</v>
      </c>
      <c r="D1244" s="247" t="s">
        <v>982</v>
      </c>
      <c r="E1244" s="169" t="s">
        <v>982</v>
      </c>
      <c r="F1244" s="248" t="s">
        <v>982</v>
      </c>
      <c r="G1244" s="249">
        <v>8705.4</v>
      </c>
    </row>
    <row r="1245" spans="1:7" ht="13.5" customHeight="1">
      <c r="A1245" s="9" t="s">
        <v>991</v>
      </c>
      <c r="B1245" s="246" t="s">
        <v>918</v>
      </c>
      <c r="C1245" s="167">
        <v>7</v>
      </c>
      <c r="D1245" s="247">
        <v>7</v>
      </c>
      <c r="E1245" s="169" t="s">
        <v>982</v>
      </c>
      <c r="F1245" s="248" t="s">
        <v>982</v>
      </c>
      <c r="G1245" s="249">
        <v>8705.4</v>
      </c>
    </row>
    <row r="1246" spans="1:7" ht="33.75" customHeight="1">
      <c r="A1246" s="9" t="s">
        <v>1011</v>
      </c>
      <c r="B1246" s="246" t="s">
        <v>918</v>
      </c>
      <c r="C1246" s="167">
        <v>7</v>
      </c>
      <c r="D1246" s="247">
        <v>7</v>
      </c>
      <c r="E1246" s="169" t="s">
        <v>1010</v>
      </c>
      <c r="F1246" s="248" t="s">
        <v>982</v>
      </c>
      <c r="G1246" s="249">
        <v>7</v>
      </c>
    </row>
    <row r="1247" spans="1:7" ht="13.5" customHeight="1">
      <c r="A1247" s="9" t="s">
        <v>1227</v>
      </c>
      <c r="B1247" s="246" t="s">
        <v>918</v>
      </c>
      <c r="C1247" s="167">
        <v>7</v>
      </c>
      <c r="D1247" s="247">
        <v>7</v>
      </c>
      <c r="E1247" s="169" t="s">
        <v>1228</v>
      </c>
      <c r="F1247" s="248" t="s">
        <v>982</v>
      </c>
      <c r="G1247" s="249">
        <v>7</v>
      </c>
    </row>
    <row r="1248" spans="1:7" ht="22.5" customHeight="1">
      <c r="A1248" s="9" t="s">
        <v>417</v>
      </c>
      <c r="B1248" s="246" t="s">
        <v>918</v>
      </c>
      <c r="C1248" s="167">
        <v>7</v>
      </c>
      <c r="D1248" s="247">
        <v>7</v>
      </c>
      <c r="E1248" s="169" t="s">
        <v>418</v>
      </c>
      <c r="F1248" s="248" t="s">
        <v>982</v>
      </c>
      <c r="G1248" s="249">
        <v>7</v>
      </c>
    </row>
    <row r="1249" spans="1:7" ht="13.5" customHeight="1">
      <c r="A1249" s="9" t="s">
        <v>461</v>
      </c>
      <c r="B1249" s="246" t="s">
        <v>918</v>
      </c>
      <c r="C1249" s="167">
        <v>7</v>
      </c>
      <c r="D1249" s="247">
        <v>7</v>
      </c>
      <c r="E1249" s="169" t="s">
        <v>418</v>
      </c>
      <c r="F1249" s="248">
        <v>231</v>
      </c>
      <c r="G1249" s="249">
        <v>7</v>
      </c>
    </row>
    <row r="1250" spans="1:7" ht="13.5" customHeight="1">
      <c r="A1250" s="9" t="s">
        <v>1002</v>
      </c>
      <c r="B1250" s="246" t="s">
        <v>918</v>
      </c>
      <c r="C1250" s="167">
        <v>7</v>
      </c>
      <c r="D1250" s="247">
        <v>7</v>
      </c>
      <c r="E1250" s="169" t="s">
        <v>1001</v>
      </c>
      <c r="F1250" s="248" t="s">
        <v>982</v>
      </c>
      <c r="G1250" s="249">
        <v>4337.8999999999996</v>
      </c>
    </row>
    <row r="1251" spans="1:7" ht="13.5" customHeight="1">
      <c r="A1251" s="9" t="s">
        <v>1000</v>
      </c>
      <c r="B1251" s="246" t="s">
        <v>918</v>
      </c>
      <c r="C1251" s="167">
        <v>7</v>
      </c>
      <c r="D1251" s="247">
        <v>7</v>
      </c>
      <c r="E1251" s="169" t="s">
        <v>999</v>
      </c>
      <c r="F1251" s="248" t="s">
        <v>982</v>
      </c>
      <c r="G1251" s="249">
        <v>4337.8999999999996</v>
      </c>
    </row>
    <row r="1252" spans="1:7" ht="13.5" customHeight="1">
      <c r="A1252" s="9" t="s">
        <v>423</v>
      </c>
      <c r="B1252" s="246" t="s">
        <v>918</v>
      </c>
      <c r="C1252" s="167">
        <v>7</v>
      </c>
      <c r="D1252" s="247">
        <v>7</v>
      </c>
      <c r="E1252" s="169" t="s">
        <v>424</v>
      </c>
      <c r="F1252" s="248" t="s">
        <v>982</v>
      </c>
      <c r="G1252" s="249">
        <v>4337.8999999999996</v>
      </c>
    </row>
    <row r="1253" spans="1:7" ht="13.5" customHeight="1">
      <c r="A1253" s="9" t="s">
        <v>461</v>
      </c>
      <c r="B1253" s="246" t="s">
        <v>918</v>
      </c>
      <c r="C1253" s="167">
        <v>7</v>
      </c>
      <c r="D1253" s="247">
        <v>7</v>
      </c>
      <c r="E1253" s="169" t="s">
        <v>424</v>
      </c>
      <c r="F1253" s="248">
        <v>231</v>
      </c>
      <c r="G1253" s="249">
        <v>3281.1</v>
      </c>
    </row>
    <row r="1254" spans="1:7" ht="13.5" customHeight="1">
      <c r="A1254" s="9" t="s">
        <v>470</v>
      </c>
      <c r="B1254" s="246" t="s">
        <v>918</v>
      </c>
      <c r="C1254" s="167">
        <v>7</v>
      </c>
      <c r="D1254" s="247">
        <v>7</v>
      </c>
      <c r="E1254" s="169" t="s">
        <v>424</v>
      </c>
      <c r="F1254" s="248">
        <v>241</v>
      </c>
      <c r="G1254" s="249">
        <v>15.8</v>
      </c>
    </row>
    <row r="1255" spans="1:7" ht="13.5" customHeight="1">
      <c r="A1255" s="9" t="s">
        <v>471</v>
      </c>
      <c r="B1255" s="246" t="s">
        <v>918</v>
      </c>
      <c r="C1255" s="167">
        <v>7</v>
      </c>
      <c r="D1255" s="247">
        <v>7</v>
      </c>
      <c r="E1255" s="169" t="s">
        <v>424</v>
      </c>
      <c r="F1255" s="248">
        <v>271</v>
      </c>
      <c r="G1255" s="249">
        <v>1041</v>
      </c>
    </row>
    <row r="1256" spans="1:7" ht="22.5" customHeight="1">
      <c r="A1256" s="9" t="s">
        <v>990</v>
      </c>
      <c r="B1256" s="246" t="s">
        <v>918</v>
      </c>
      <c r="C1256" s="167">
        <v>7</v>
      </c>
      <c r="D1256" s="247">
        <v>7</v>
      </c>
      <c r="E1256" s="169" t="s">
        <v>989</v>
      </c>
      <c r="F1256" s="248" t="s">
        <v>982</v>
      </c>
      <c r="G1256" s="249">
        <v>4360.5</v>
      </c>
    </row>
    <row r="1257" spans="1:7" ht="13.5" customHeight="1">
      <c r="A1257" s="9" t="s">
        <v>988</v>
      </c>
      <c r="B1257" s="246" t="s">
        <v>918</v>
      </c>
      <c r="C1257" s="167">
        <v>7</v>
      </c>
      <c r="D1257" s="247">
        <v>7</v>
      </c>
      <c r="E1257" s="169" t="s">
        <v>987</v>
      </c>
      <c r="F1257" s="248" t="s">
        <v>982</v>
      </c>
      <c r="G1257" s="249">
        <v>2989.9</v>
      </c>
    </row>
    <row r="1258" spans="1:7" ht="13.5" customHeight="1">
      <c r="A1258" s="9" t="s">
        <v>464</v>
      </c>
      <c r="B1258" s="246" t="s">
        <v>918</v>
      </c>
      <c r="C1258" s="167">
        <v>7</v>
      </c>
      <c r="D1258" s="247">
        <v>7</v>
      </c>
      <c r="E1258" s="169" t="s">
        <v>465</v>
      </c>
      <c r="F1258" s="248" t="s">
        <v>982</v>
      </c>
      <c r="G1258" s="249">
        <v>2989.9</v>
      </c>
    </row>
    <row r="1259" spans="1:7" ht="13.5" customHeight="1">
      <c r="A1259" s="9" t="s">
        <v>461</v>
      </c>
      <c r="B1259" s="246" t="s">
        <v>918</v>
      </c>
      <c r="C1259" s="167">
        <v>7</v>
      </c>
      <c r="D1259" s="247">
        <v>7</v>
      </c>
      <c r="E1259" s="169" t="s">
        <v>465</v>
      </c>
      <c r="F1259" s="248">
        <v>231</v>
      </c>
      <c r="G1259" s="249">
        <v>2891.1</v>
      </c>
    </row>
    <row r="1260" spans="1:7" ht="13.5" customHeight="1">
      <c r="A1260" s="9" t="s">
        <v>470</v>
      </c>
      <c r="B1260" s="246" t="s">
        <v>918</v>
      </c>
      <c r="C1260" s="167">
        <v>7</v>
      </c>
      <c r="D1260" s="247">
        <v>7</v>
      </c>
      <c r="E1260" s="169" t="s">
        <v>465</v>
      </c>
      <c r="F1260" s="248">
        <v>241</v>
      </c>
      <c r="G1260" s="249">
        <v>98.8</v>
      </c>
    </row>
    <row r="1261" spans="1:7" ht="13.5" customHeight="1">
      <c r="A1261" s="9" t="s">
        <v>986</v>
      </c>
      <c r="B1261" s="246" t="s">
        <v>918</v>
      </c>
      <c r="C1261" s="167">
        <v>7</v>
      </c>
      <c r="D1261" s="247">
        <v>7</v>
      </c>
      <c r="E1261" s="169" t="s">
        <v>985</v>
      </c>
      <c r="F1261" s="248" t="s">
        <v>982</v>
      </c>
      <c r="G1261" s="249">
        <v>1370.6</v>
      </c>
    </row>
    <row r="1262" spans="1:7" ht="13.5" customHeight="1">
      <c r="A1262" s="9" t="s">
        <v>462</v>
      </c>
      <c r="B1262" s="246" t="s">
        <v>918</v>
      </c>
      <c r="C1262" s="167">
        <v>7</v>
      </c>
      <c r="D1262" s="247">
        <v>7</v>
      </c>
      <c r="E1262" s="169" t="s">
        <v>463</v>
      </c>
      <c r="F1262" s="248" t="s">
        <v>982</v>
      </c>
      <c r="G1262" s="249">
        <v>1370.6</v>
      </c>
    </row>
    <row r="1263" spans="1:7" ht="13.5" customHeight="1">
      <c r="A1263" s="9" t="s">
        <v>461</v>
      </c>
      <c r="B1263" s="246" t="s">
        <v>918</v>
      </c>
      <c r="C1263" s="167">
        <v>7</v>
      </c>
      <c r="D1263" s="247">
        <v>7</v>
      </c>
      <c r="E1263" s="169" t="s">
        <v>463</v>
      </c>
      <c r="F1263" s="248">
        <v>231</v>
      </c>
      <c r="G1263" s="249">
        <v>1006.8</v>
      </c>
    </row>
    <row r="1264" spans="1:7" ht="13.5" customHeight="1">
      <c r="A1264" s="9" t="s">
        <v>471</v>
      </c>
      <c r="B1264" s="246" t="s">
        <v>918</v>
      </c>
      <c r="C1264" s="167">
        <v>7</v>
      </c>
      <c r="D1264" s="247">
        <v>7</v>
      </c>
      <c r="E1264" s="169" t="s">
        <v>463</v>
      </c>
      <c r="F1264" s="248">
        <v>271</v>
      </c>
      <c r="G1264" s="249">
        <v>363.8</v>
      </c>
    </row>
    <row r="1265" spans="1:7" ht="45" customHeight="1">
      <c r="A1265" s="9" t="s">
        <v>919</v>
      </c>
      <c r="B1265" s="246" t="s">
        <v>920</v>
      </c>
      <c r="C1265" s="167" t="s">
        <v>982</v>
      </c>
      <c r="D1265" s="247" t="s">
        <v>982</v>
      </c>
      <c r="E1265" s="169" t="s">
        <v>982</v>
      </c>
      <c r="F1265" s="248" t="s">
        <v>982</v>
      </c>
      <c r="G1265" s="249">
        <v>776.6</v>
      </c>
    </row>
    <row r="1266" spans="1:7" ht="13.5" customHeight="1">
      <c r="A1266" s="9" t="s">
        <v>992</v>
      </c>
      <c r="B1266" s="246" t="s">
        <v>920</v>
      </c>
      <c r="C1266" s="167">
        <v>7</v>
      </c>
      <c r="D1266" s="247" t="s">
        <v>982</v>
      </c>
      <c r="E1266" s="169" t="s">
        <v>982</v>
      </c>
      <c r="F1266" s="248" t="s">
        <v>982</v>
      </c>
      <c r="G1266" s="249">
        <v>776.6</v>
      </c>
    </row>
    <row r="1267" spans="1:7" ht="13.5" customHeight="1">
      <c r="A1267" s="9" t="s">
        <v>991</v>
      </c>
      <c r="B1267" s="246" t="s">
        <v>920</v>
      </c>
      <c r="C1267" s="167">
        <v>7</v>
      </c>
      <c r="D1267" s="247">
        <v>7</v>
      </c>
      <c r="E1267" s="169" t="s">
        <v>982</v>
      </c>
      <c r="F1267" s="248" t="s">
        <v>982</v>
      </c>
      <c r="G1267" s="249">
        <v>776.6</v>
      </c>
    </row>
    <row r="1268" spans="1:7" ht="22.5" customHeight="1">
      <c r="A1268" s="9" t="s">
        <v>990</v>
      </c>
      <c r="B1268" s="246" t="s">
        <v>920</v>
      </c>
      <c r="C1268" s="167">
        <v>7</v>
      </c>
      <c r="D1268" s="247">
        <v>7</v>
      </c>
      <c r="E1268" s="169" t="s">
        <v>989</v>
      </c>
      <c r="F1268" s="248" t="s">
        <v>982</v>
      </c>
      <c r="G1268" s="249">
        <v>776.6</v>
      </c>
    </row>
    <row r="1269" spans="1:7" ht="13.5" customHeight="1">
      <c r="A1269" s="9" t="s">
        <v>988</v>
      </c>
      <c r="B1269" s="246" t="s">
        <v>920</v>
      </c>
      <c r="C1269" s="167">
        <v>7</v>
      </c>
      <c r="D1269" s="247">
        <v>7</v>
      </c>
      <c r="E1269" s="169" t="s">
        <v>987</v>
      </c>
      <c r="F1269" s="248" t="s">
        <v>982</v>
      </c>
      <c r="G1269" s="249">
        <v>503.5</v>
      </c>
    </row>
    <row r="1270" spans="1:7" ht="13.5" customHeight="1">
      <c r="A1270" s="9" t="s">
        <v>464</v>
      </c>
      <c r="B1270" s="246" t="s">
        <v>920</v>
      </c>
      <c r="C1270" s="167">
        <v>7</v>
      </c>
      <c r="D1270" s="247">
        <v>7</v>
      </c>
      <c r="E1270" s="169" t="s">
        <v>465</v>
      </c>
      <c r="F1270" s="248" t="s">
        <v>982</v>
      </c>
      <c r="G1270" s="249">
        <v>503.5</v>
      </c>
    </row>
    <row r="1271" spans="1:7" ht="13.5" customHeight="1">
      <c r="A1271" s="9" t="s">
        <v>461</v>
      </c>
      <c r="B1271" s="246" t="s">
        <v>920</v>
      </c>
      <c r="C1271" s="167">
        <v>7</v>
      </c>
      <c r="D1271" s="247">
        <v>7</v>
      </c>
      <c r="E1271" s="169" t="s">
        <v>465</v>
      </c>
      <c r="F1271" s="248">
        <v>231</v>
      </c>
      <c r="G1271" s="249">
        <v>491.3</v>
      </c>
    </row>
    <row r="1272" spans="1:7" ht="13.5" customHeight="1">
      <c r="A1272" s="9" t="s">
        <v>470</v>
      </c>
      <c r="B1272" s="246" t="s">
        <v>920</v>
      </c>
      <c r="C1272" s="167">
        <v>7</v>
      </c>
      <c r="D1272" s="247">
        <v>7</v>
      </c>
      <c r="E1272" s="169" t="s">
        <v>465</v>
      </c>
      <c r="F1272" s="248">
        <v>241</v>
      </c>
      <c r="G1272" s="249">
        <v>12.2</v>
      </c>
    </row>
    <row r="1273" spans="1:7" ht="13.5" customHeight="1">
      <c r="A1273" s="9" t="s">
        <v>986</v>
      </c>
      <c r="B1273" s="246" t="s">
        <v>920</v>
      </c>
      <c r="C1273" s="167">
        <v>7</v>
      </c>
      <c r="D1273" s="247">
        <v>7</v>
      </c>
      <c r="E1273" s="169" t="s">
        <v>985</v>
      </c>
      <c r="F1273" s="248" t="s">
        <v>982</v>
      </c>
      <c r="G1273" s="249">
        <v>273.10000000000002</v>
      </c>
    </row>
    <row r="1274" spans="1:7" ht="13.5" customHeight="1">
      <c r="A1274" s="9" t="s">
        <v>462</v>
      </c>
      <c r="B1274" s="246" t="s">
        <v>920</v>
      </c>
      <c r="C1274" s="167">
        <v>7</v>
      </c>
      <c r="D1274" s="247">
        <v>7</v>
      </c>
      <c r="E1274" s="169" t="s">
        <v>463</v>
      </c>
      <c r="F1274" s="248" t="s">
        <v>982</v>
      </c>
      <c r="G1274" s="249">
        <v>273.10000000000002</v>
      </c>
    </row>
    <row r="1275" spans="1:7" ht="13.5" customHeight="1">
      <c r="A1275" s="9" t="s">
        <v>461</v>
      </c>
      <c r="B1275" s="246" t="s">
        <v>920</v>
      </c>
      <c r="C1275" s="167">
        <v>7</v>
      </c>
      <c r="D1275" s="247">
        <v>7</v>
      </c>
      <c r="E1275" s="169" t="s">
        <v>463</v>
      </c>
      <c r="F1275" s="248">
        <v>231</v>
      </c>
      <c r="G1275" s="249">
        <v>125.6</v>
      </c>
    </row>
    <row r="1276" spans="1:7" ht="13.5" customHeight="1">
      <c r="A1276" s="9" t="s">
        <v>471</v>
      </c>
      <c r="B1276" s="246" t="s">
        <v>920</v>
      </c>
      <c r="C1276" s="167">
        <v>7</v>
      </c>
      <c r="D1276" s="247">
        <v>7</v>
      </c>
      <c r="E1276" s="169" t="s">
        <v>463</v>
      </c>
      <c r="F1276" s="248">
        <v>271</v>
      </c>
      <c r="G1276" s="249">
        <v>147.5</v>
      </c>
    </row>
    <row r="1277" spans="1:7" ht="24" customHeight="1" thickBot="1">
      <c r="A1277" s="10" t="s">
        <v>477</v>
      </c>
      <c r="B1277" s="250" t="s">
        <v>478</v>
      </c>
      <c r="C1277" s="170">
        <v>1</v>
      </c>
      <c r="D1277" s="251">
        <v>13</v>
      </c>
      <c r="E1277" s="172" t="s">
        <v>982</v>
      </c>
      <c r="F1277" s="252" t="s">
        <v>982</v>
      </c>
      <c r="G1277" s="253">
        <v>0</v>
      </c>
    </row>
    <row r="1278" spans="1:7" ht="15" customHeight="1" thickBot="1">
      <c r="A1278" s="7" t="s">
        <v>983</v>
      </c>
      <c r="B1278" s="8"/>
      <c r="C1278" s="8"/>
      <c r="D1278" s="8"/>
      <c r="E1278" s="8"/>
      <c r="F1278" s="8"/>
      <c r="G1278" s="254">
        <v>2405191.1</v>
      </c>
    </row>
    <row r="1279" spans="1:7" ht="12.75" customHeight="1">
      <c r="A1279" s="1"/>
      <c r="B1279" s="1"/>
      <c r="C1279" s="1"/>
      <c r="D1279" s="1"/>
      <c r="E1279" s="1"/>
      <c r="F1279" s="1"/>
      <c r="G1279" s="1"/>
    </row>
  </sheetData>
  <mergeCells count="4">
    <mergeCell ref="A4:G4"/>
    <mergeCell ref="E3:G3"/>
    <mergeCell ref="D1:G1"/>
    <mergeCell ref="D2:G2"/>
  </mergeCells>
  <phoneticPr fontId="0" type="noConversion"/>
  <pageMargins left="0.78740157480314965" right="0.39370078740157483" top="0.78740157480314965" bottom="0.78740157480314965" header="0.51181102362204722" footer="0.51181102362204722"/>
  <pageSetup paperSize="9" scale="71" firstPageNumber="89" fitToHeight="0" orientation="portrait" useFirstPageNumber="1" r:id="rId1"/>
  <headerFooter alignWithMargins="0">
    <oddHeader>&amp;R&amp;P</oddHeader>
  </headerFooter>
</worksheet>
</file>

<file path=xl/worksheets/sheet12.xml><?xml version="1.0" encoding="utf-8"?>
<worksheet xmlns="http://schemas.openxmlformats.org/spreadsheetml/2006/main" xmlns:r="http://schemas.openxmlformats.org/officeDocument/2006/relationships">
  <sheetPr>
    <outlinePr summaryBelow="0"/>
    <pageSetUpPr fitToPage="1"/>
  </sheetPr>
  <dimension ref="A1:G215"/>
  <sheetViews>
    <sheetView showGridLines="0" workbookViewId="0">
      <selection activeCell="J5" sqref="J5"/>
    </sheetView>
  </sheetViews>
  <sheetFormatPr defaultRowHeight="12.75"/>
  <cols>
    <col min="1" max="1" width="1.42578125" style="147" customWidth="1"/>
    <col min="2" max="2" width="65.5703125" style="147" customWidth="1"/>
    <col min="3" max="3" width="13" style="147" customWidth="1"/>
    <col min="4" max="4" width="6.42578125" style="147" customWidth="1"/>
    <col min="5" max="5" width="5.85546875" style="147" customWidth="1"/>
    <col min="6" max="6" width="5.7109375" style="147" customWidth="1"/>
    <col min="7" max="7" width="12.85546875" style="147" customWidth="1"/>
    <col min="8" max="16384" width="9.140625" style="147"/>
  </cols>
  <sheetData>
    <row r="1" spans="1:7" ht="12.75" customHeight="1">
      <c r="A1" s="1"/>
      <c r="B1" s="1"/>
      <c r="C1" s="2" t="s">
        <v>479</v>
      </c>
      <c r="D1" s="2"/>
      <c r="E1" s="618" t="s">
        <v>18</v>
      </c>
      <c r="F1" s="618"/>
      <c r="G1" s="618"/>
    </row>
    <row r="2" spans="1:7" ht="12.75" customHeight="1">
      <c r="A2" s="2"/>
      <c r="B2" s="2"/>
      <c r="C2" s="148"/>
      <c r="D2" s="148"/>
      <c r="E2" s="619" t="s">
        <v>1088</v>
      </c>
      <c r="F2" s="619"/>
      <c r="G2" s="619"/>
    </row>
    <row r="3" spans="1:7" ht="12.75" customHeight="1">
      <c r="A3" s="2"/>
      <c r="B3" s="2"/>
      <c r="C3" s="148"/>
      <c r="D3" s="620" t="s">
        <v>39</v>
      </c>
      <c r="E3" s="621"/>
      <c r="F3" s="621"/>
      <c r="G3" s="621"/>
    </row>
    <row r="4" spans="1:7" ht="12.75" customHeight="1">
      <c r="A4" s="2"/>
      <c r="B4" s="2"/>
      <c r="C4" s="148"/>
      <c r="D4" s="148"/>
      <c r="E4" s="148"/>
      <c r="F4" s="148"/>
      <c r="G4" s="148"/>
    </row>
    <row r="5" spans="1:7" ht="47.25" customHeight="1">
      <c r="A5" s="2"/>
      <c r="B5" s="579" t="s">
        <v>480</v>
      </c>
      <c r="C5" s="579"/>
      <c r="D5" s="579"/>
      <c r="E5" s="579"/>
      <c r="F5" s="579"/>
      <c r="G5" s="579"/>
    </row>
    <row r="6" spans="1:7" ht="12.75" customHeight="1" thickBot="1">
      <c r="A6" s="3"/>
      <c r="B6" s="3"/>
      <c r="C6" s="3"/>
      <c r="D6" s="3"/>
      <c r="E6" s="3"/>
      <c r="F6" s="1"/>
      <c r="G6" s="150" t="s">
        <v>1077</v>
      </c>
    </row>
    <row r="7" spans="1:7" ht="36" customHeight="1" thickBot="1">
      <c r="A7" s="3"/>
      <c r="B7" s="261" t="s">
        <v>1076</v>
      </c>
      <c r="C7" s="262" t="s">
        <v>1075</v>
      </c>
      <c r="D7" s="262" t="s">
        <v>1219</v>
      </c>
      <c r="E7" s="262" t="s">
        <v>1220</v>
      </c>
      <c r="F7" s="262" t="s">
        <v>1074</v>
      </c>
      <c r="G7" s="263" t="s">
        <v>474</v>
      </c>
    </row>
    <row r="8" spans="1:7" ht="47.25">
      <c r="A8" s="259"/>
      <c r="B8" s="264" t="s">
        <v>1233</v>
      </c>
      <c r="C8" s="265" t="s">
        <v>1234</v>
      </c>
      <c r="D8" s="266" t="s">
        <v>982</v>
      </c>
      <c r="E8" s="267" t="s">
        <v>982</v>
      </c>
      <c r="F8" s="268" t="s">
        <v>982</v>
      </c>
      <c r="G8" s="269">
        <v>180427.4</v>
      </c>
    </row>
    <row r="9" spans="1:7" ht="15.75">
      <c r="A9" s="259"/>
      <c r="B9" s="270" t="s">
        <v>1229</v>
      </c>
      <c r="C9" s="271" t="s">
        <v>1235</v>
      </c>
      <c r="D9" s="272" t="s">
        <v>982</v>
      </c>
      <c r="E9" s="273" t="s">
        <v>982</v>
      </c>
      <c r="F9" s="274" t="s">
        <v>982</v>
      </c>
      <c r="G9" s="275">
        <v>132367</v>
      </c>
    </row>
    <row r="10" spans="1:7" ht="15.75">
      <c r="A10" s="259"/>
      <c r="B10" s="270" t="s">
        <v>1128</v>
      </c>
      <c r="C10" s="271" t="s">
        <v>1235</v>
      </c>
      <c r="D10" s="272">
        <v>1</v>
      </c>
      <c r="E10" s="273" t="s">
        <v>982</v>
      </c>
      <c r="F10" s="274" t="s">
        <v>982</v>
      </c>
      <c r="G10" s="275">
        <v>132367</v>
      </c>
    </row>
    <row r="11" spans="1:7" ht="47.25">
      <c r="A11" s="259"/>
      <c r="B11" s="270" t="s">
        <v>1131</v>
      </c>
      <c r="C11" s="271" t="s">
        <v>1235</v>
      </c>
      <c r="D11" s="272">
        <v>1</v>
      </c>
      <c r="E11" s="273">
        <v>4</v>
      </c>
      <c r="F11" s="274" t="s">
        <v>982</v>
      </c>
      <c r="G11" s="275">
        <v>132367</v>
      </c>
    </row>
    <row r="12" spans="1:7" ht="63">
      <c r="A12" s="259"/>
      <c r="B12" s="270" t="s">
        <v>1011</v>
      </c>
      <c r="C12" s="271" t="s">
        <v>1235</v>
      </c>
      <c r="D12" s="272">
        <v>1</v>
      </c>
      <c r="E12" s="273">
        <v>4</v>
      </c>
      <c r="F12" s="274" t="s">
        <v>1010</v>
      </c>
      <c r="G12" s="275">
        <v>127650</v>
      </c>
    </row>
    <row r="13" spans="1:7" ht="31.5">
      <c r="A13" s="259"/>
      <c r="B13" s="270" t="s">
        <v>1227</v>
      </c>
      <c r="C13" s="271" t="s">
        <v>1235</v>
      </c>
      <c r="D13" s="272">
        <v>1</v>
      </c>
      <c r="E13" s="273">
        <v>4</v>
      </c>
      <c r="F13" s="274" t="s">
        <v>1228</v>
      </c>
      <c r="G13" s="275">
        <v>127650</v>
      </c>
    </row>
    <row r="14" spans="1:7" ht="31.5">
      <c r="A14" s="259"/>
      <c r="B14" s="270" t="s">
        <v>415</v>
      </c>
      <c r="C14" s="271" t="s">
        <v>1235</v>
      </c>
      <c r="D14" s="272">
        <v>1</v>
      </c>
      <c r="E14" s="273">
        <v>4</v>
      </c>
      <c r="F14" s="274" t="s">
        <v>416</v>
      </c>
      <c r="G14" s="275">
        <v>122794</v>
      </c>
    </row>
    <row r="15" spans="1:7" ht="15.75">
      <c r="A15" s="259"/>
      <c r="B15" s="270" t="s">
        <v>429</v>
      </c>
      <c r="C15" s="271" t="s">
        <v>1235</v>
      </c>
      <c r="D15" s="272">
        <v>1</v>
      </c>
      <c r="E15" s="273">
        <v>4</v>
      </c>
      <c r="F15" s="274" t="s">
        <v>416</v>
      </c>
      <c r="G15" s="275">
        <v>122794</v>
      </c>
    </row>
    <row r="16" spans="1:7" ht="31.5">
      <c r="A16" s="259"/>
      <c r="B16" s="270" t="s">
        <v>417</v>
      </c>
      <c r="C16" s="271" t="s">
        <v>1235</v>
      </c>
      <c r="D16" s="272">
        <v>1</v>
      </c>
      <c r="E16" s="273">
        <v>4</v>
      </c>
      <c r="F16" s="274" t="s">
        <v>418</v>
      </c>
      <c r="G16" s="275">
        <v>4856</v>
      </c>
    </row>
    <row r="17" spans="1:7" ht="15.75">
      <c r="A17" s="259"/>
      <c r="B17" s="270" t="s">
        <v>429</v>
      </c>
      <c r="C17" s="271" t="s">
        <v>1235</v>
      </c>
      <c r="D17" s="272">
        <v>1</v>
      </c>
      <c r="E17" s="273">
        <v>4</v>
      </c>
      <c r="F17" s="274" t="s">
        <v>418</v>
      </c>
      <c r="G17" s="275">
        <v>4856</v>
      </c>
    </row>
    <row r="18" spans="1:7" ht="31.5">
      <c r="A18" s="259"/>
      <c r="B18" s="270" t="s">
        <v>1002</v>
      </c>
      <c r="C18" s="271" t="s">
        <v>1235</v>
      </c>
      <c r="D18" s="272">
        <v>1</v>
      </c>
      <c r="E18" s="273">
        <v>4</v>
      </c>
      <c r="F18" s="274" t="s">
        <v>1001</v>
      </c>
      <c r="G18" s="275">
        <v>4580</v>
      </c>
    </row>
    <row r="19" spans="1:7" ht="31.5">
      <c r="A19" s="259"/>
      <c r="B19" s="270" t="s">
        <v>1000</v>
      </c>
      <c r="C19" s="271" t="s">
        <v>1235</v>
      </c>
      <c r="D19" s="272">
        <v>1</v>
      </c>
      <c r="E19" s="273">
        <v>4</v>
      </c>
      <c r="F19" s="274" t="s">
        <v>999</v>
      </c>
      <c r="G19" s="275">
        <v>4580</v>
      </c>
    </row>
    <row r="20" spans="1:7" ht="31.5">
      <c r="A20" s="259"/>
      <c r="B20" s="270" t="s">
        <v>421</v>
      </c>
      <c r="C20" s="271" t="s">
        <v>1235</v>
      </c>
      <c r="D20" s="272">
        <v>1</v>
      </c>
      <c r="E20" s="273">
        <v>4</v>
      </c>
      <c r="F20" s="274" t="s">
        <v>422</v>
      </c>
      <c r="G20" s="275">
        <v>1972</v>
      </c>
    </row>
    <row r="21" spans="1:7" ht="15.75">
      <c r="A21" s="259"/>
      <c r="B21" s="270" t="s">
        <v>429</v>
      </c>
      <c r="C21" s="271" t="s">
        <v>1235</v>
      </c>
      <c r="D21" s="272">
        <v>1</v>
      </c>
      <c r="E21" s="273">
        <v>4</v>
      </c>
      <c r="F21" s="274" t="s">
        <v>422</v>
      </c>
      <c r="G21" s="275">
        <v>1972</v>
      </c>
    </row>
    <row r="22" spans="1:7" ht="31.5">
      <c r="A22" s="259"/>
      <c r="B22" s="270" t="s">
        <v>423</v>
      </c>
      <c r="C22" s="271" t="s">
        <v>1235</v>
      </c>
      <c r="D22" s="272">
        <v>1</v>
      </c>
      <c r="E22" s="273">
        <v>4</v>
      </c>
      <c r="F22" s="274" t="s">
        <v>424</v>
      </c>
      <c r="G22" s="275">
        <v>2608</v>
      </c>
    </row>
    <row r="23" spans="1:7" ht="15.75">
      <c r="A23" s="259"/>
      <c r="B23" s="270" t="s">
        <v>429</v>
      </c>
      <c r="C23" s="271" t="s">
        <v>1235</v>
      </c>
      <c r="D23" s="272">
        <v>1</v>
      </c>
      <c r="E23" s="273">
        <v>4</v>
      </c>
      <c r="F23" s="274" t="s">
        <v>424</v>
      </c>
      <c r="G23" s="275">
        <v>2608</v>
      </c>
    </row>
    <row r="24" spans="1:7" ht="15.75">
      <c r="A24" s="259"/>
      <c r="B24" s="270" t="s">
        <v>1018</v>
      </c>
      <c r="C24" s="271" t="s">
        <v>1235</v>
      </c>
      <c r="D24" s="272">
        <v>1</v>
      </c>
      <c r="E24" s="273">
        <v>4</v>
      </c>
      <c r="F24" s="274" t="s">
        <v>1017</v>
      </c>
      <c r="G24" s="275">
        <v>137</v>
      </c>
    </row>
    <row r="25" spans="1:7" ht="15.75">
      <c r="A25" s="259"/>
      <c r="B25" s="270" t="s">
        <v>1231</v>
      </c>
      <c r="C25" s="271" t="s">
        <v>1235</v>
      </c>
      <c r="D25" s="272">
        <v>1</v>
      </c>
      <c r="E25" s="273">
        <v>4</v>
      </c>
      <c r="F25" s="274" t="s">
        <v>1232</v>
      </c>
      <c r="G25" s="275">
        <v>137</v>
      </c>
    </row>
    <row r="26" spans="1:7" ht="15.75">
      <c r="A26" s="259"/>
      <c r="B26" s="270" t="s">
        <v>425</v>
      </c>
      <c r="C26" s="271" t="s">
        <v>1235</v>
      </c>
      <c r="D26" s="272">
        <v>1</v>
      </c>
      <c r="E26" s="273">
        <v>4</v>
      </c>
      <c r="F26" s="274" t="s">
        <v>426</v>
      </c>
      <c r="G26" s="275">
        <v>116</v>
      </c>
    </row>
    <row r="27" spans="1:7" ht="15.75">
      <c r="A27" s="259"/>
      <c r="B27" s="270" t="s">
        <v>429</v>
      </c>
      <c r="C27" s="271" t="s">
        <v>1235</v>
      </c>
      <c r="D27" s="272">
        <v>1</v>
      </c>
      <c r="E27" s="273">
        <v>4</v>
      </c>
      <c r="F27" s="274" t="s">
        <v>426</v>
      </c>
      <c r="G27" s="275">
        <v>116</v>
      </c>
    </row>
    <row r="28" spans="1:7" ht="15.75">
      <c r="A28" s="259"/>
      <c r="B28" s="270" t="s">
        <v>427</v>
      </c>
      <c r="C28" s="271" t="s">
        <v>1235</v>
      </c>
      <c r="D28" s="272">
        <v>1</v>
      </c>
      <c r="E28" s="273">
        <v>4</v>
      </c>
      <c r="F28" s="274" t="s">
        <v>428</v>
      </c>
      <c r="G28" s="275">
        <v>21</v>
      </c>
    </row>
    <row r="29" spans="1:7" ht="15.75">
      <c r="A29" s="259"/>
      <c r="B29" s="270" t="s">
        <v>429</v>
      </c>
      <c r="C29" s="271" t="s">
        <v>1235</v>
      </c>
      <c r="D29" s="272">
        <v>1</v>
      </c>
      <c r="E29" s="273">
        <v>4</v>
      </c>
      <c r="F29" s="274" t="s">
        <v>428</v>
      </c>
      <c r="G29" s="275">
        <v>21</v>
      </c>
    </row>
    <row r="30" spans="1:7" ht="31.5">
      <c r="A30" s="259"/>
      <c r="B30" s="270" t="s">
        <v>1236</v>
      </c>
      <c r="C30" s="271" t="s">
        <v>1237</v>
      </c>
      <c r="D30" s="272" t="s">
        <v>982</v>
      </c>
      <c r="E30" s="273" t="s">
        <v>982</v>
      </c>
      <c r="F30" s="274" t="s">
        <v>982</v>
      </c>
      <c r="G30" s="275">
        <v>4455</v>
      </c>
    </row>
    <row r="31" spans="1:7" ht="15.75">
      <c r="A31" s="259"/>
      <c r="B31" s="270" t="s">
        <v>1128</v>
      </c>
      <c r="C31" s="271" t="s">
        <v>1237</v>
      </c>
      <c r="D31" s="272">
        <v>1</v>
      </c>
      <c r="E31" s="273" t="s">
        <v>982</v>
      </c>
      <c r="F31" s="274" t="s">
        <v>982</v>
      </c>
      <c r="G31" s="275">
        <v>4455</v>
      </c>
    </row>
    <row r="32" spans="1:7" ht="47.25">
      <c r="A32" s="259"/>
      <c r="B32" s="270" t="s">
        <v>1131</v>
      </c>
      <c r="C32" s="271" t="s">
        <v>1237</v>
      </c>
      <c r="D32" s="272">
        <v>1</v>
      </c>
      <c r="E32" s="273">
        <v>4</v>
      </c>
      <c r="F32" s="274" t="s">
        <v>982</v>
      </c>
      <c r="G32" s="275">
        <v>4455</v>
      </c>
    </row>
    <row r="33" spans="1:7" ht="63">
      <c r="A33" s="259"/>
      <c r="B33" s="270" t="s">
        <v>1011</v>
      </c>
      <c r="C33" s="271" t="s">
        <v>1237</v>
      </c>
      <c r="D33" s="272">
        <v>1</v>
      </c>
      <c r="E33" s="273">
        <v>4</v>
      </c>
      <c r="F33" s="274" t="s">
        <v>1010</v>
      </c>
      <c r="G33" s="275">
        <v>4455</v>
      </c>
    </row>
    <row r="34" spans="1:7" ht="31.5">
      <c r="A34" s="259"/>
      <c r="B34" s="270" t="s">
        <v>1227</v>
      </c>
      <c r="C34" s="271" t="s">
        <v>1237</v>
      </c>
      <c r="D34" s="272">
        <v>1</v>
      </c>
      <c r="E34" s="273">
        <v>4</v>
      </c>
      <c r="F34" s="274" t="s">
        <v>1228</v>
      </c>
      <c r="G34" s="275">
        <v>4455</v>
      </c>
    </row>
    <row r="35" spans="1:7" ht="31.5">
      <c r="A35" s="259"/>
      <c r="B35" s="270" t="s">
        <v>415</v>
      </c>
      <c r="C35" s="271" t="s">
        <v>1237</v>
      </c>
      <c r="D35" s="272">
        <v>1</v>
      </c>
      <c r="E35" s="273">
        <v>4</v>
      </c>
      <c r="F35" s="274" t="s">
        <v>416</v>
      </c>
      <c r="G35" s="275">
        <v>4455</v>
      </c>
    </row>
    <row r="36" spans="1:7" ht="15.75">
      <c r="A36" s="259"/>
      <c r="B36" s="270" t="s">
        <v>429</v>
      </c>
      <c r="C36" s="271" t="s">
        <v>1237</v>
      </c>
      <c r="D36" s="272">
        <v>1</v>
      </c>
      <c r="E36" s="273">
        <v>4</v>
      </c>
      <c r="F36" s="274" t="s">
        <v>416</v>
      </c>
      <c r="G36" s="275">
        <v>4455</v>
      </c>
    </row>
    <row r="37" spans="1:7" ht="47.25">
      <c r="A37" s="259"/>
      <c r="B37" s="270" t="s">
        <v>974</v>
      </c>
      <c r="C37" s="271" t="s">
        <v>975</v>
      </c>
      <c r="D37" s="272" t="s">
        <v>982</v>
      </c>
      <c r="E37" s="273" t="s">
        <v>982</v>
      </c>
      <c r="F37" s="274" t="s">
        <v>982</v>
      </c>
      <c r="G37" s="275">
        <v>15444.7</v>
      </c>
    </row>
    <row r="38" spans="1:7" ht="15.75">
      <c r="A38" s="259"/>
      <c r="B38" s="270" t="s">
        <v>1047</v>
      </c>
      <c r="C38" s="271" t="s">
        <v>975</v>
      </c>
      <c r="D38" s="272">
        <v>10</v>
      </c>
      <c r="E38" s="273" t="s">
        <v>982</v>
      </c>
      <c r="F38" s="274" t="s">
        <v>982</v>
      </c>
      <c r="G38" s="275">
        <v>15444.7</v>
      </c>
    </row>
    <row r="39" spans="1:7" ht="15.75">
      <c r="A39" s="259"/>
      <c r="B39" s="270" t="s">
        <v>1149</v>
      </c>
      <c r="C39" s="271" t="s">
        <v>975</v>
      </c>
      <c r="D39" s="272">
        <v>10</v>
      </c>
      <c r="E39" s="273">
        <v>6</v>
      </c>
      <c r="F39" s="274" t="s">
        <v>982</v>
      </c>
      <c r="G39" s="275">
        <v>15444.7</v>
      </c>
    </row>
    <row r="40" spans="1:7" ht="63">
      <c r="A40" s="259"/>
      <c r="B40" s="270" t="s">
        <v>1011</v>
      </c>
      <c r="C40" s="271" t="s">
        <v>975</v>
      </c>
      <c r="D40" s="272">
        <v>10</v>
      </c>
      <c r="E40" s="273">
        <v>6</v>
      </c>
      <c r="F40" s="274" t="s">
        <v>1010</v>
      </c>
      <c r="G40" s="275">
        <v>13508</v>
      </c>
    </row>
    <row r="41" spans="1:7" ht="31.5">
      <c r="A41" s="259"/>
      <c r="B41" s="270" t="s">
        <v>1227</v>
      </c>
      <c r="C41" s="271" t="s">
        <v>975</v>
      </c>
      <c r="D41" s="272">
        <v>10</v>
      </c>
      <c r="E41" s="273">
        <v>6</v>
      </c>
      <c r="F41" s="274" t="s">
        <v>1228</v>
      </c>
      <c r="G41" s="275">
        <v>13508</v>
      </c>
    </row>
    <row r="42" spans="1:7" ht="31.5">
      <c r="A42" s="259"/>
      <c r="B42" s="270" t="s">
        <v>415</v>
      </c>
      <c r="C42" s="271" t="s">
        <v>975</v>
      </c>
      <c r="D42" s="272">
        <v>10</v>
      </c>
      <c r="E42" s="273">
        <v>6</v>
      </c>
      <c r="F42" s="274" t="s">
        <v>416</v>
      </c>
      <c r="G42" s="275">
        <v>12873</v>
      </c>
    </row>
    <row r="43" spans="1:7" ht="15.75">
      <c r="A43" s="259"/>
      <c r="B43" s="270" t="s">
        <v>429</v>
      </c>
      <c r="C43" s="271" t="s">
        <v>975</v>
      </c>
      <c r="D43" s="272">
        <v>10</v>
      </c>
      <c r="E43" s="273">
        <v>6</v>
      </c>
      <c r="F43" s="274" t="s">
        <v>416</v>
      </c>
      <c r="G43" s="275">
        <v>12873</v>
      </c>
    </row>
    <row r="44" spans="1:7" ht="31.5">
      <c r="A44" s="259"/>
      <c r="B44" s="270" t="s">
        <v>417</v>
      </c>
      <c r="C44" s="271" t="s">
        <v>975</v>
      </c>
      <c r="D44" s="272">
        <v>10</v>
      </c>
      <c r="E44" s="273">
        <v>6</v>
      </c>
      <c r="F44" s="274" t="s">
        <v>418</v>
      </c>
      <c r="G44" s="275">
        <v>635</v>
      </c>
    </row>
    <row r="45" spans="1:7" ht="15.75">
      <c r="A45" s="259"/>
      <c r="B45" s="270" t="s">
        <v>429</v>
      </c>
      <c r="C45" s="271" t="s">
        <v>975</v>
      </c>
      <c r="D45" s="272">
        <v>10</v>
      </c>
      <c r="E45" s="273">
        <v>6</v>
      </c>
      <c r="F45" s="274" t="s">
        <v>418</v>
      </c>
      <c r="G45" s="275">
        <v>635</v>
      </c>
    </row>
    <row r="46" spans="1:7" ht="31.5">
      <c r="A46" s="259"/>
      <c r="B46" s="270" t="s">
        <v>1002</v>
      </c>
      <c r="C46" s="271" t="s">
        <v>975</v>
      </c>
      <c r="D46" s="272">
        <v>10</v>
      </c>
      <c r="E46" s="273">
        <v>6</v>
      </c>
      <c r="F46" s="274" t="s">
        <v>1001</v>
      </c>
      <c r="G46" s="275">
        <v>1928.7</v>
      </c>
    </row>
    <row r="47" spans="1:7" ht="31.5">
      <c r="A47" s="259"/>
      <c r="B47" s="270" t="s">
        <v>1000</v>
      </c>
      <c r="C47" s="271" t="s">
        <v>975</v>
      </c>
      <c r="D47" s="272">
        <v>10</v>
      </c>
      <c r="E47" s="273">
        <v>6</v>
      </c>
      <c r="F47" s="274" t="s">
        <v>999</v>
      </c>
      <c r="G47" s="275">
        <v>1928.7</v>
      </c>
    </row>
    <row r="48" spans="1:7" ht="31.5">
      <c r="A48" s="259"/>
      <c r="B48" s="270" t="s">
        <v>421</v>
      </c>
      <c r="C48" s="271" t="s">
        <v>975</v>
      </c>
      <c r="D48" s="272">
        <v>10</v>
      </c>
      <c r="E48" s="273">
        <v>6</v>
      </c>
      <c r="F48" s="274" t="s">
        <v>422</v>
      </c>
      <c r="G48" s="275">
        <v>759</v>
      </c>
    </row>
    <row r="49" spans="1:7" ht="15.75">
      <c r="A49" s="259"/>
      <c r="B49" s="270" t="s">
        <v>429</v>
      </c>
      <c r="C49" s="271" t="s">
        <v>975</v>
      </c>
      <c r="D49" s="272">
        <v>10</v>
      </c>
      <c r="E49" s="273">
        <v>6</v>
      </c>
      <c r="F49" s="274" t="s">
        <v>422</v>
      </c>
      <c r="G49" s="275">
        <v>759</v>
      </c>
    </row>
    <row r="50" spans="1:7" ht="31.5">
      <c r="A50" s="259"/>
      <c r="B50" s="270" t="s">
        <v>423</v>
      </c>
      <c r="C50" s="271" t="s">
        <v>975</v>
      </c>
      <c r="D50" s="272">
        <v>10</v>
      </c>
      <c r="E50" s="273">
        <v>6</v>
      </c>
      <c r="F50" s="274" t="s">
        <v>424</v>
      </c>
      <c r="G50" s="275">
        <v>1169.7</v>
      </c>
    </row>
    <row r="51" spans="1:7" ht="15.75">
      <c r="A51" s="259"/>
      <c r="B51" s="270" t="s">
        <v>429</v>
      </c>
      <c r="C51" s="271" t="s">
        <v>975</v>
      </c>
      <c r="D51" s="272">
        <v>10</v>
      </c>
      <c r="E51" s="273">
        <v>6</v>
      </c>
      <c r="F51" s="274" t="s">
        <v>424</v>
      </c>
      <c r="G51" s="275">
        <v>1169.7</v>
      </c>
    </row>
    <row r="52" spans="1:7" ht="15.75">
      <c r="A52" s="259"/>
      <c r="B52" s="270" t="s">
        <v>1018</v>
      </c>
      <c r="C52" s="271" t="s">
        <v>975</v>
      </c>
      <c r="D52" s="272">
        <v>10</v>
      </c>
      <c r="E52" s="273">
        <v>6</v>
      </c>
      <c r="F52" s="274" t="s">
        <v>1017</v>
      </c>
      <c r="G52" s="275">
        <v>8</v>
      </c>
    </row>
    <row r="53" spans="1:7" ht="15.75">
      <c r="A53" s="259"/>
      <c r="B53" s="270" t="s">
        <v>1231</v>
      </c>
      <c r="C53" s="271" t="s">
        <v>975</v>
      </c>
      <c r="D53" s="272">
        <v>10</v>
      </c>
      <c r="E53" s="273">
        <v>6</v>
      </c>
      <c r="F53" s="274" t="s">
        <v>1232</v>
      </c>
      <c r="G53" s="275">
        <v>8</v>
      </c>
    </row>
    <row r="54" spans="1:7" ht="15.75">
      <c r="A54" s="259"/>
      <c r="B54" s="270" t="s">
        <v>425</v>
      </c>
      <c r="C54" s="271" t="s">
        <v>975</v>
      </c>
      <c r="D54" s="272">
        <v>10</v>
      </c>
      <c r="E54" s="273">
        <v>6</v>
      </c>
      <c r="F54" s="274" t="s">
        <v>426</v>
      </c>
      <c r="G54" s="275">
        <v>1</v>
      </c>
    </row>
    <row r="55" spans="1:7" ht="15.75">
      <c r="A55" s="259"/>
      <c r="B55" s="270" t="s">
        <v>429</v>
      </c>
      <c r="C55" s="271" t="s">
        <v>975</v>
      </c>
      <c r="D55" s="272">
        <v>10</v>
      </c>
      <c r="E55" s="273">
        <v>6</v>
      </c>
      <c r="F55" s="274" t="s">
        <v>426</v>
      </c>
      <c r="G55" s="275">
        <v>1</v>
      </c>
    </row>
    <row r="56" spans="1:7" ht="15.75">
      <c r="A56" s="259"/>
      <c r="B56" s="270" t="s">
        <v>427</v>
      </c>
      <c r="C56" s="271" t="s">
        <v>975</v>
      </c>
      <c r="D56" s="272">
        <v>10</v>
      </c>
      <c r="E56" s="273">
        <v>6</v>
      </c>
      <c r="F56" s="274" t="s">
        <v>428</v>
      </c>
      <c r="G56" s="275">
        <v>7</v>
      </c>
    </row>
    <row r="57" spans="1:7" ht="15.75">
      <c r="A57" s="259"/>
      <c r="B57" s="270" t="s">
        <v>429</v>
      </c>
      <c r="C57" s="271" t="s">
        <v>975</v>
      </c>
      <c r="D57" s="272">
        <v>10</v>
      </c>
      <c r="E57" s="273">
        <v>6</v>
      </c>
      <c r="F57" s="274" t="s">
        <v>428</v>
      </c>
      <c r="G57" s="275">
        <v>7</v>
      </c>
    </row>
    <row r="58" spans="1:7" ht="63">
      <c r="A58" s="259"/>
      <c r="B58" s="270" t="s">
        <v>790</v>
      </c>
      <c r="C58" s="271" t="s">
        <v>791</v>
      </c>
      <c r="D58" s="272" t="s">
        <v>982</v>
      </c>
      <c r="E58" s="273" t="s">
        <v>982</v>
      </c>
      <c r="F58" s="274" t="s">
        <v>982</v>
      </c>
      <c r="G58" s="275">
        <v>1702.9</v>
      </c>
    </row>
    <row r="59" spans="1:7" ht="15.75">
      <c r="A59" s="259"/>
      <c r="B59" s="270" t="s">
        <v>1004</v>
      </c>
      <c r="C59" s="271" t="s">
        <v>791</v>
      </c>
      <c r="D59" s="272">
        <v>4</v>
      </c>
      <c r="E59" s="273" t="s">
        <v>982</v>
      </c>
      <c r="F59" s="274" t="s">
        <v>982</v>
      </c>
      <c r="G59" s="275">
        <v>1702.9</v>
      </c>
    </row>
    <row r="60" spans="1:7" ht="15.75">
      <c r="A60" s="259"/>
      <c r="B60" s="270" t="s">
        <v>1012</v>
      </c>
      <c r="C60" s="271" t="s">
        <v>791</v>
      </c>
      <c r="D60" s="272">
        <v>4</v>
      </c>
      <c r="E60" s="273">
        <v>12</v>
      </c>
      <c r="F60" s="274" t="s">
        <v>982</v>
      </c>
      <c r="G60" s="275">
        <v>1702.9</v>
      </c>
    </row>
    <row r="61" spans="1:7" ht="63">
      <c r="A61" s="259"/>
      <c r="B61" s="270" t="s">
        <v>1011</v>
      </c>
      <c r="C61" s="271" t="s">
        <v>791</v>
      </c>
      <c r="D61" s="272">
        <v>4</v>
      </c>
      <c r="E61" s="273">
        <v>12</v>
      </c>
      <c r="F61" s="274" t="s">
        <v>1010</v>
      </c>
      <c r="G61" s="275">
        <v>1392</v>
      </c>
    </row>
    <row r="62" spans="1:7" ht="31.5">
      <c r="A62" s="259"/>
      <c r="B62" s="270" t="s">
        <v>1227</v>
      </c>
      <c r="C62" s="271" t="s">
        <v>791</v>
      </c>
      <c r="D62" s="272">
        <v>4</v>
      </c>
      <c r="E62" s="273">
        <v>12</v>
      </c>
      <c r="F62" s="274" t="s">
        <v>1228</v>
      </c>
      <c r="G62" s="275">
        <v>1392</v>
      </c>
    </row>
    <row r="63" spans="1:7" ht="31.5">
      <c r="A63" s="259"/>
      <c r="B63" s="270" t="s">
        <v>415</v>
      </c>
      <c r="C63" s="271" t="s">
        <v>791</v>
      </c>
      <c r="D63" s="272">
        <v>4</v>
      </c>
      <c r="E63" s="273">
        <v>12</v>
      </c>
      <c r="F63" s="274" t="s">
        <v>416</v>
      </c>
      <c r="G63" s="275">
        <v>1272</v>
      </c>
    </row>
    <row r="64" spans="1:7" ht="15.75">
      <c r="A64" s="259"/>
      <c r="B64" s="270" t="s">
        <v>429</v>
      </c>
      <c r="C64" s="271" t="s">
        <v>791</v>
      </c>
      <c r="D64" s="272">
        <v>4</v>
      </c>
      <c r="E64" s="273">
        <v>12</v>
      </c>
      <c r="F64" s="274" t="s">
        <v>416</v>
      </c>
      <c r="G64" s="275">
        <v>1272</v>
      </c>
    </row>
    <row r="65" spans="1:7" ht="31.5">
      <c r="A65" s="259"/>
      <c r="B65" s="270" t="s">
        <v>417</v>
      </c>
      <c r="C65" s="271" t="s">
        <v>791</v>
      </c>
      <c r="D65" s="272">
        <v>4</v>
      </c>
      <c r="E65" s="273">
        <v>12</v>
      </c>
      <c r="F65" s="274" t="s">
        <v>418</v>
      </c>
      <c r="G65" s="275">
        <v>120</v>
      </c>
    </row>
    <row r="66" spans="1:7" ht="15.75">
      <c r="A66" s="259"/>
      <c r="B66" s="270" t="s">
        <v>429</v>
      </c>
      <c r="C66" s="271" t="s">
        <v>791</v>
      </c>
      <c r="D66" s="272">
        <v>4</v>
      </c>
      <c r="E66" s="273">
        <v>12</v>
      </c>
      <c r="F66" s="274" t="s">
        <v>418</v>
      </c>
      <c r="G66" s="275">
        <v>120</v>
      </c>
    </row>
    <row r="67" spans="1:7" ht="31.5">
      <c r="A67" s="259"/>
      <c r="B67" s="270" t="s">
        <v>1002</v>
      </c>
      <c r="C67" s="271" t="s">
        <v>791</v>
      </c>
      <c r="D67" s="272">
        <v>4</v>
      </c>
      <c r="E67" s="273">
        <v>12</v>
      </c>
      <c r="F67" s="274" t="s">
        <v>1001</v>
      </c>
      <c r="G67" s="275">
        <v>308.89999999999998</v>
      </c>
    </row>
    <row r="68" spans="1:7" ht="31.5">
      <c r="A68" s="259"/>
      <c r="B68" s="270" t="s">
        <v>1000</v>
      </c>
      <c r="C68" s="271" t="s">
        <v>791</v>
      </c>
      <c r="D68" s="272">
        <v>4</v>
      </c>
      <c r="E68" s="273">
        <v>12</v>
      </c>
      <c r="F68" s="274" t="s">
        <v>999</v>
      </c>
      <c r="G68" s="275">
        <v>308.89999999999998</v>
      </c>
    </row>
    <row r="69" spans="1:7" ht="31.5">
      <c r="A69" s="259"/>
      <c r="B69" s="270" t="s">
        <v>421</v>
      </c>
      <c r="C69" s="271" t="s">
        <v>791</v>
      </c>
      <c r="D69" s="272">
        <v>4</v>
      </c>
      <c r="E69" s="273">
        <v>12</v>
      </c>
      <c r="F69" s="274" t="s">
        <v>422</v>
      </c>
      <c r="G69" s="275">
        <v>83</v>
      </c>
    </row>
    <row r="70" spans="1:7" ht="15.75">
      <c r="A70" s="259"/>
      <c r="B70" s="270" t="s">
        <v>429</v>
      </c>
      <c r="C70" s="271" t="s">
        <v>791</v>
      </c>
      <c r="D70" s="272">
        <v>4</v>
      </c>
      <c r="E70" s="273">
        <v>12</v>
      </c>
      <c r="F70" s="274" t="s">
        <v>422</v>
      </c>
      <c r="G70" s="275">
        <v>83</v>
      </c>
    </row>
    <row r="71" spans="1:7" ht="31.5">
      <c r="A71" s="259"/>
      <c r="B71" s="270" t="s">
        <v>423</v>
      </c>
      <c r="C71" s="271" t="s">
        <v>791</v>
      </c>
      <c r="D71" s="272">
        <v>4</v>
      </c>
      <c r="E71" s="273">
        <v>12</v>
      </c>
      <c r="F71" s="274" t="s">
        <v>424</v>
      </c>
      <c r="G71" s="275">
        <v>225.9</v>
      </c>
    </row>
    <row r="72" spans="1:7" ht="15.75">
      <c r="A72" s="259"/>
      <c r="B72" s="270" t="s">
        <v>429</v>
      </c>
      <c r="C72" s="271" t="s">
        <v>791</v>
      </c>
      <c r="D72" s="272">
        <v>4</v>
      </c>
      <c r="E72" s="273">
        <v>12</v>
      </c>
      <c r="F72" s="274" t="s">
        <v>424</v>
      </c>
      <c r="G72" s="275">
        <v>225.9</v>
      </c>
    </row>
    <row r="73" spans="1:7" ht="15.75">
      <c r="A73" s="259"/>
      <c r="B73" s="270" t="s">
        <v>1018</v>
      </c>
      <c r="C73" s="271" t="s">
        <v>791</v>
      </c>
      <c r="D73" s="272">
        <v>4</v>
      </c>
      <c r="E73" s="273">
        <v>12</v>
      </c>
      <c r="F73" s="274" t="s">
        <v>1017</v>
      </c>
      <c r="G73" s="275">
        <v>2</v>
      </c>
    </row>
    <row r="74" spans="1:7" ht="15.75">
      <c r="A74" s="259"/>
      <c r="B74" s="270" t="s">
        <v>1231</v>
      </c>
      <c r="C74" s="271" t="s">
        <v>791</v>
      </c>
      <c r="D74" s="272">
        <v>4</v>
      </c>
      <c r="E74" s="273">
        <v>12</v>
      </c>
      <c r="F74" s="274" t="s">
        <v>1232</v>
      </c>
      <c r="G74" s="275">
        <v>2</v>
      </c>
    </row>
    <row r="75" spans="1:7" ht="15.75">
      <c r="A75" s="259"/>
      <c r="B75" s="270" t="s">
        <v>425</v>
      </c>
      <c r="C75" s="271" t="s">
        <v>791</v>
      </c>
      <c r="D75" s="272">
        <v>4</v>
      </c>
      <c r="E75" s="273">
        <v>12</v>
      </c>
      <c r="F75" s="274" t="s">
        <v>426</v>
      </c>
      <c r="G75" s="275">
        <v>2</v>
      </c>
    </row>
    <row r="76" spans="1:7" ht="15.75">
      <c r="A76" s="259"/>
      <c r="B76" s="270" t="s">
        <v>429</v>
      </c>
      <c r="C76" s="271" t="s">
        <v>791</v>
      </c>
      <c r="D76" s="272">
        <v>4</v>
      </c>
      <c r="E76" s="273">
        <v>12</v>
      </c>
      <c r="F76" s="274" t="s">
        <v>426</v>
      </c>
      <c r="G76" s="275">
        <v>2</v>
      </c>
    </row>
    <row r="77" spans="1:7" ht="63">
      <c r="A77" s="259"/>
      <c r="B77" s="270" t="s">
        <v>1253</v>
      </c>
      <c r="C77" s="271" t="s">
        <v>1254</v>
      </c>
      <c r="D77" s="272" t="s">
        <v>982</v>
      </c>
      <c r="E77" s="273" t="s">
        <v>982</v>
      </c>
      <c r="F77" s="274" t="s">
        <v>982</v>
      </c>
      <c r="G77" s="275">
        <v>1632.7</v>
      </c>
    </row>
    <row r="78" spans="1:7" ht="15.75">
      <c r="A78" s="259"/>
      <c r="B78" s="270" t="s">
        <v>1128</v>
      </c>
      <c r="C78" s="271" t="s">
        <v>1254</v>
      </c>
      <c r="D78" s="272">
        <v>1</v>
      </c>
      <c r="E78" s="273" t="s">
        <v>982</v>
      </c>
      <c r="F78" s="274" t="s">
        <v>982</v>
      </c>
      <c r="G78" s="275">
        <v>1632.7</v>
      </c>
    </row>
    <row r="79" spans="1:7" ht="15.75">
      <c r="A79" s="259"/>
      <c r="B79" s="270" t="s">
        <v>1135</v>
      </c>
      <c r="C79" s="271" t="s">
        <v>1254</v>
      </c>
      <c r="D79" s="272">
        <v>1</v>
      </c>
      <c r="E79" s="273">
        <v>13</v>
      </c>
      <c r="F79" s="274" t="s">
        <v>982</v>
      </c>
      <c r="G79" s="275">
        <v>1632.7</v>
      </c>
    </row>
    <row r="80" spans="1:7" ht="63">
      <c r="A80" s="259"/>
      <c r="B80" s="270" t="s">
        <v>1011</v>
      </c>
      <c r="C80" s="271" t="s">
        <v>1254</v>
      </c>
      <c r="D80" s="272">
        <v>1</v>
      </c>
      <c r="E80" s="273">
        <v>13</v>
      </c>
      <c r="F80" s="274" t="s">
        <v>1010</v>
      </c>
      <c r="G80" s="275">
        <v>1370</v>
      </c>
    </row>
    <row r="81" spans="1:7" ht="31.5">
      <c r="A81" s="259"/>
      <c r="B81" s="270" t="s">
        <v>1227</v>
      </c>
      <c r="C81" s="271" t="s">
        <v>1254</v>
      </c>
      <c r="D81" s="272">
        <v>1</v>
      </c>
      <c r="E81" s="273">
        <v>13</v>
      </c>
      <c r="F81" s="274" t="s">
        <v>1228</v>
      </c>
      <c r="G81" s="275">
        <v>1370</v>
      </c>
    </row>
    <row r="82" spans="1:7" ht="31.5">
      <c r="A82" s="259"/>
      <c r="B82" s="270" t="s">
        <v>415</v>
      </c>
      <c r="C82" s="271" t="s">
        <v>1254</v>
      </c>
      <c r="D82" s="272">
        <v>1</v>
      </c>
      <c r="E82" s="273">
        <v>13</v>
      </c>
      <c r="F82" s="274" t="s">
        <v>416</v>
      </c>
      <c r="G82" s="275">
        <v>1247</v>
      </c>
    </row>
    <row r="83" spans="1:7" ht="15.75">
      <c r="A83" s="259"/>
      <c r="B83" s="270" t="s">
        <v>429</v>
      </c>
      <c r="C83" s="271" t="s">
        <v>1254</v>
      </c>
      <c r="D83" s="272">
        <v>1</v>
      </c>
      <c r="E83" s="273">
        <v>13</v>
      </c>
      <c r="F83" s="274" t="s">
        <v>416</v>
      </c>
      <c r="G83" s="275">
        <v>1247</v>
      </c>
    </row>
    <row r="84" spans="1:7" ht="31.5">
      <c r="A84" s="259"/>
      <c r="B84" s="270" t="s">
        <v>417</v>
      </c>
      <c r="C84" s="271" t="s">
        <v>1254</v>
      </c>
      <c r="D84" s="272">
        <v>1</v>
      </c>
      <c r="E84" s="273">
        <v>13</v>
      </c>
      <c r="F84" s="274" t="s">
        <v>418</v>
      </c>
      <c r="G84" s="275">
        <v>123</v>
      </c>
    </row>
    <row r="85" spans="1:7" ht="15.75">
      <c r="A85" s="259"/>
      <c r="B85" s="270" t="s">
        <v>429</v>
      </c>
      <c r="C85" s="271" t="s">
        <v>1254</v>
      </c>
      <c r="D85" s="272">
        <v>1</v>
      </c>
      <c r="E85" s="273">
        <v>13</v>
      </c>
      <c r="F85" s="274" t="s">
        <v>418</v>
      </c>
      <c r="G85" s="275">
        <v>123</v>
      </c>
    </row>
    <row r="86" spans="1:7" ht="31.5">
      <c r="A86" s="259"/>
      <c r="B86" s="270" t="s">
        <v>1002</v>
      </c>
      <c r="C86" s="271" t="s">
        <v>1254</v>
      </c>
      <c r="D86" s="272">
        <v>1</v>
      </c>
      <c r="E86" s="273">
        <v>13</v>
      </c>
      <c r="F86" s="274" t="s">
        <v>1001</v>
      </c>
      <c r="G86" s="275">
        <v>261.7</v>
      </c>
    </row>
    <row r="87" spans="1:7" ht="31.5">
      <c r="A87" s="259"/>
      <c r="B87" s="270" t="s">
        <v>1000</v>
      </c>
      <c r="C87" s="271" t="s">
        <v>1254</v>
      </c>
      <c r="D87" s="272">
        <v>1</v>
      </c>
      <c r="E87" s="273">
        <v>13</v>
      </c>
      <c r="F87" s="274" t="s">
        <v>999</v>
      </c>
      <c r="G87" s="275">
        <v>261.7</v>
      </c>
    </row>
    <row r="88" spans="1:7" ht="31.5">
      <c r="A88" s="259"/>
      <c r="B88" s="270" t="s">
        <v>421</v>
      </c>
      <c r="C88" s="271" t="s">
        <v>1254</v>
      </c>
      <c r="D88" s="272">
        <v>1</v>
      </c>
      <c r="E88" s="273">
        <v>13</v>
      </c>
      <c r="F88" s="274" t="s">
        <v>422</v>
      </c>
      <c r="G88" s="275">
        <v>68</v>
      </c>
    </row>
    <row r="89" spans="1:7" ht="15.75">
      <c r="A89" s="259"/>
      <c r="B89" s="270" t="s">
        <v>429</v>
      </c>
      <c r="C89" s="271" t="s">
        <v>1254</v>
      </c>
      <c r="D89" s="272">
        <v>1</v>
      </c>
      <c r="E89" s="273">
        <v>13</v>
      </c>
      <c r="F89" s="274" t="s">
        <v>422</v>
      </c>
      <c r="G89" s="275">
        <v>68</v>
      </c>
    </row>
    <row r="90" spans="1:7" ht="31.5">
      <c r="A90" s="259"/>
      <c r="B90" s="270" t="s">
        <v>423</v>
      </c>
      <c r="C90" s="271" t="s">
        <v>1254</v>
      </c>
      <c r="D90" s="272">
        <v>1</v>
      </c>
      <c r="E90" s="273">
        <v>13</v>
      </c>
      <c r="F90" s="274" t="s">
        <v>424</v>
      </c>
      <c r="G90" s="275">
        <v>193.7</v>
      </c>
    </row>
    <row r="91" spans="1:7" ht="15.75">
      <c r="A91" s="259"/>
      <c r="B91" s="270" t="s">
        <v>429</v>
      </c>
      <c r="C91" s="271" t="s">
        <v>1254</v>
      </c>
      <c r="D91" s="272">
        <v>1</v>
      </c>
      <c r="E91" s="273">
        <v>13</v>
      </c>
      <c r="F91" s="274" t="s">
        <v>424</v>
      </c>
      <c r="G91" s="275">
        <v>193.7</v>
      </c>
    </row>
    <row r="92" spans="1:7" ht="15.75">
      <c r="A92" s="259"/>
      <c r="B92" s="270" t="s">
        <v>1018</v>
      </c>
      <c r="C92" s="271" t="s">
        <v>1254</v>
      </c>
      <c r="D92" s="272">
        <v>1</v>
      </c>
      <c r="E92" s="273">
        <v>13</v>
      </c>
      <c r="F92" s="274" t="s">
        <v>1017</v>
      </c>
      <c r="G92" s="275">
        <v>1</v>
      </c>
    </row>
    <row r="93" spans="1:7" ht="15.75">
      <c r="A93" s="259"/>
      <c r="B93" s="270" t="s">
        <v>1231</v>
      </c>
      <c r="C93" s="271" t="s">
        <v>1254</v>
      </c>
      <c r="D93" s="272">
        <v>1</v>
      </c>
      <c r="E93" s="273">
        <v>13</v>
      </c>
      <c r="F93" s="274" t="s">
        <v>1232</v>
      </c>
      <c r="G93" s="275">
        <v>1</v>
      </c>
    </row>
    <row r="94" spans="1:7" ht="15.75">
      <c r="A94" s="259"/>
      <c r="B94" s="270" t="s">
        <v>425</v>
      </c>
      <c r="C94" s="271" t="s">
        <v>1254</v>
      </c>
      <c r="D94" s="272">
        <v>1</v>
      </c>
      <c r="E94" s="273">
        <v>13</v>
      </c>
      <c r="F94" s="274" t="s">
        <v>426</v>
      </c>
      <c r="G94" s="275">
        <v>1</v>
      </c>
    </row>
    <row r="95" spans="1:7" ht="15.75">
      <c r="A95" s="259"/>
      <c r="B95" s="270" t="s">
        <v>429</v>
      </c>
      <c r="C95" s="271" t="s">
        <v>1254</v>
      </c>
      <c r="D95" s="272">
        <v>1</v>
      </c>
      <c r="E95" s="273">
        <v>13</v>
      </c>
      <c r="F95" s="274" t="s">
        <v>426</v>
      </c>
      <c r="G95" s="275">
        <v>1</v>
      </c>
    </row>
    <row r="96" spans="1:7" ht="78.75">
      <c r="A96" s="259"/>
      <c r="B96" s="270" t="s">
        <v>1255</v>
      </c>
      <c r="C96" s="271" t="s">
        <v>1256</v>
      </c>
      <c r="D96" s="272" t="s">
        <v>982</v>
      </c>
      <c r="E96" s="273" t="s">
        <v>982</v>
      </c>
      <c r="F96" s="274" t="s">
        <v>982</v>
      </c>
      <c r="G96" s="275">
        <v>7354.7</v>
      </c>
    </row>
    <row r="97" spans="1:7" ht="15.75">
      <c r="A97" s="259"/>
      <c r="B97" s="270" t="s">
        <v>1128</v>
      </c>
      <c r="C97" s="271" t="s">
        <v>1256</v>
      </c>
      <c r="D97" s="272">
        <v>1</v>
      </c>
      <c r="E97" s="273" t="s">
        <v>982</v>
      </c>
      <c r="F97" s="274" t="s">
        <v>982</v>
      </c>
      <c r="G97" s="275">
        <v>7354.7</v>
      </c>
    </row>
    <row r="98" spans="1:7" ht="15.75">
      <c r="A98" s="259"/>
      <c r="B98" s="270" t="s">
        <v>1135</v>
      </c>
      <c r="C98" s="271" t="s">
        <v>1256</v>
      </c>
      <c r="D98" s="272">
        <v>1</v>
      </c>
      <c r="E98" s="273">
        <v>13</v>
      </c>
      <c r="F98" s="274" t="s">
        <v>982</v>
      </c>
      <c r="G98" s="275">
        <v>7354.7</v>
      </c>
    </row>
    <row r="99" spans="1:7" ht="63">
      <c r="A99" s="259"/>
      <c r="B99" s="270" t="s">
        <v>1011</v>
      </c>
      <c r="C99" s="271" t="s">
        <v>1256</v>
      </c>
      <c r="D99" s="272">
        <v>1</v>
      </c>
      <c r="E99" s="273">
        <v>13</v>
      </c>
      <c r="F99" s="274" t="s">
        <v>1010</v>
      </c>
      <c r="G99" s="275">
        <v>5570</v>
      </c>
    </row>
    <row r="100" spans="1:7" ht="31.5">
      <c r="A100" s="259"/>
      <c r="B100" s="270" t="s">
        <v>1227</v>
      </c>
      <c r="C100" s="271" t="s">
        <v>1256</v>
      </c>
      <c r="D100" s="272">
        <v>1</v>
      </c>
      <c r="E100" s="273">
        <v>13</v>
      </c>
      <c r="F100" s="274" t="s">
        <v>1228</v>
      </c>
      <c r="G100" s="275">
        <v>5570</v>
      </c>
    </row>
    <row r="101" spans="1:7" ht="31.5">
      <c r="A101" s="259"/>
      <c r="B101" s="270" t="s">
        <v>415</v>
      </c>
      <c r="C101" s="271" t="s">
        <v>1256</v>
      </c>
      <c r="D101" s="272">
        <v>1</v>
      </c>
      <c r="E101" s="273">
        <v>13</v>
      </c>
      <c r="F101" s="274" t="s">
        <v>416</v>
      </c>
      <c r="G101" s="275">
        <v>5070</v>
      </c>
    </row>
    <row r="102" spans="1:7" ht="15.75">
      <c r="A102" s="259"/>
      <c r="B102" s="270" t="s">
        <v>429</v>
      </c>
      <c r="C102" s="271" t="s">
        <v>1256</v>
      </c>
      <c r="D102" s="272">
        <v>1</v>
      </c>
      <c r="E102" s="273">
        <v>13</v>
      </c>
      <c r="F102" s="274" t="s">
        <v>416</v>
      </c>
      <c r="G102" s="275">
        <v>5070</v>
      </c>
    </row>
    <row r="103" spans="1:7" ht="31.5">
      <c r="A103" s="259"/>
      <c r="B103" s="270" t="s">
        <v>417</v>
      </c>
      <c r="C103" s="271" t="s">
        <v>1256</v>
      </c>
      <c r="D103" s="272">
        <v>1</v>
      </c>
      <c r="E103" s="273">
        <v>13</v>
      </c>
      <c r="F103" s="274" t="s">
        <v>418</v>
      </c>
      <c r="G103" s="275">
        <v>500</v>
      </c>
    </row>
    <row r="104" spans="1:7" ht="15.75">
      <c r="A104" s="259"/>
      <c r="B104" s="270" t="s">
        <v>429</v>
      </c>
      <c r="C104" s="271" t="s">
        <v>1256</v>
      </c>
      <c r="D104" s="272">
        <v>1</v>
      </c>
      <c r="E104" s="273">
        <v>13</v>
      </c>
      <c r="F104" s="274" t="s">
        <v>418</v>
      </c>
      <c r="G104" s="275">
        <v>500</v>
      </c>
    </row>
    <row r="105" spans="1:7" ht="31.5">
      <c r="A105" s="259"/>
      <c r="B105" s="270" t="s">
        <v>1002</v>
      </c>
      <c r="C105" s="271" t="s">
        <v>1256</v>
      </c>
      <c r="D105" s="272">
        <v>1</v>
      </c>
      <c r="E105" s="273">
        <v>13</v>
      </c>
      <c r="F105" s="274" t="s">
        <v>1001</v>
      </c>
      <c r="G105" s="275">
        <v>1774.7</v>
      </c>
    </row>
    <row r="106" spans="1:7" ht="31.5">
      <c r="A106" s="259"/>
      <c r="B106" s="270" t="s">
        <v>1000</v>
      </c>
      <c r="C106" s="271" t="s">
        <v>1256</v>
      </c>
      <c r="D106" s="272">
        <v>1</v>
      </c>
      <c r="E106" s="273">
        <v>13</v>
      </c>
      <c r="F106" s="274" t="s">
        <v>999</v>
      </c>
      <c r="G106" s="275">
        <v>1774.7</v>
      </c>
    </row>
    <row r="107" spans="1:7" ht="31.5">
      <c r="A107" s="259"/>
      <c r="B107" s="270" t="s">
        <v>421</v>
      </c>
      <c r="C107" s="271" t="s">
        <v>1256</v>
      </c>
      <c r="D107" s="272">
        <v>1</v>
      </c>
      <c r="E107" s="273">
        <v>13</v>
      </c>
      <c r="F107" s="274" t="s">
        <v>422</v>
      </c>
      <c r="G107" s="275">
        <v>481</v>
      </c>
    </row>
    <row r="108" spans="1:7" ht="15.75">
      <c r="A108" s="259"/>
      <c r="B108" s="270" t="s">
        <v>429</v>
      </c>
      <c r="C108" s="271" t="s">
        <v>1256</v>
      </c>
      <c r="D108" s="272">
        <v>1</v>
      </c>
      <c r="E108" s="273">
        <v>13</v>
      </c>
      <c r="F108" s="274" t="s">
        <v>422</v>
      </c>
      <c r="G108" s="275">
        <v>481</v>
      </c>
    </row>
    <row r="109" spans="1:7" ht="31.5">
      <c r="A109" s="259"/>
      <c r="B109" s="270" t="s">
        <v>423</v>
      </c>
      <c r="C109" s="271" t="s">
        <v>1256</v>
      </c>
      <c r="D109" s="272">
        <v>1</v>
      </c>
      <c r="E109" s="273">
        <v>13</v>
      </c>
      <c r="F109" s="274" t="s">
        <v>424</v>
      </c>
      <c r="G109" s="275">
        <v>1293.7</v>
      </c>
    </row>
    <row r="110" spans="1:7" ht="15.75">
      <c r="A110" s="259"/>
      <c r="B110" s="270" t="s">
        <v>429</v>
      </c>
      <c r="C110" s="271" t="s">
        <v>1256</v>
      </c>
      <c r="D110" s="272">
        <v>1</v>
      </c>
      <c r="E110" s="273">
        <v>13</v>
      </c>
      <c r="F110" s="274" t="s">
        <v>424</v>
      </c>
      <c r="G110" s="275">
        <v>1293.7</v>
      </c>
    </row>
    <row r="111" spans="1:7" ht="15.75">
      <c r="A111" s="259"/>
      <c r="B111" s="270" t="s">
        <v>1018</v>
      </c>
      <c r="C111" s="271" t="s">
        <v>1256</v>
      </c>
      <c r="D111" s="272">
        <v>1</v>
      </c>
      <c r="E111" s="273">
        <v>13</v>
      </c>
      <c r="F111" s="274" t="s">
        <v>1017</v>
      </c>
      <c r="G111" s="275">
        <v>10</v>
      </c>
    </row>
    <row r="112" spans="1:7" ht="15.75">
      <c r="A112" s="259"/>
      <c r="B112" s="270" t="s">
        <v>1231</v>
      </c>
      <c r="C112" s="271" t="s">
        <v>1256</v>
      </c>
      <c r="D112" s="272">
        <v>1</v>
      </c>
      <c r="E112" s="273">
        <v>13</v>
      </c>
      <c r="F112" s="274" t="s">
        <v>1232</v>
      </c>
      <c r="G112" s="275">
        <v>10</v>
      </c>
    </row>
    <row r="113" spans="1:7" ht="15.75">
      <c r="A113" s="259"/>
      <c r="B113" s="270" t="s">
        <v>425</v>
      </c>
      <c r="C113" s="271" t="s">
        <v>1256</v>
      </c>
      <c r="D113" s="272">
        <v>1</v>
      </c>
      <c r="E113" s="273">
        <v>13</v>
      </c>
      <c r="F113" s="274" t="s">
        <v>426</v>
      </c>
      <c r="G113" s="275">
        <v>10</v>
      </c>
    </row>
    <row r="114" spans="1:7" ht="15.75">
      <c r="A114" s="259"/>
      <c r="B114" s="270" t="s">
        <v>429</v>
      </c>
      <c r="C114" s="271" t="s">
        <v>1256</v>
      </c>
      <c r="D114" s="272">
        <v>1</v>
      </c>
      <c r="E114" s="273">
        <v>13</v>
      </c>
      <c r="F114" s="274" t="s">
        <v>426</v>
      </c>
      <c r="G114" s="275">
        <v>10</v>
      </c>
    </row>
    <row r="115" spans="1:7" ht="126">
      <c r="A115" s="259"/>
      <c r="B115" s="270" t="s">
        <v>1298</v>
      </c>
      <c r="C115" s="271" t="s">
        <v>1299</v>
      </c>
      <c r="D115" s="272" t="s">
        <v>982</v>
      </c>
      <c r="E115" s="273" t="s">
        <v>982</v>
      </c>
      <c r="F115" s="274" t="s">
        <v>982</v>
      </c>
      <c r="G115" s="275">
        <v>4687.1000000000004</v>
      </c>
    </row>
    <row r="116" spans="1:7" ht="31.5">
      <c r="A116" s="259"/>
      <c r="B116" s="270" t="s">
        <v>1022</v>
      </c>
      <c r="C116" s="271" t="s">
        <v>1299</v>
      </c>
      <c r="D116" s="272">
        <v>3</v>
      </c>
      <c r="E116" s="273" t="s">
        <v>982</v>
      </c>
      <c r="F116" s="274" t="s">
        <v>982</v>
      </c>
      <c r="G116" s="275">
        <v>4687.1000000000004</v>
      </c>
    </row>
    <row r="117" spans="1:7" ht="15.75">
      <c r="A117" s="259"/>
      <c r="B117" s="270" t="s">
        <v>1136</v>
      </c>
      <c r="C117" s="271" t="s">
        <v>1299</v>
      </c>
      <c r="D117" s="272">
        <v>3</v>
      </c>
      <c r="E117" s="273">
        <v>4</v>
      </c>
      <c r="F117" s="274" t="s">
        <v>982</v>
      </c>
      <c r="G117" s="275">
        <v>4687.1000000000004</v>
      </c>
    </row>
    <row r="118" spans="1:7" ht="63">
      <c r="A118" s="259"/>
      <c r="B118" s="270" t="s">
        <v>1011</v>
      </c>
      <c r="C118" s="271" t="s">
        <v>1299</v>
      </c>
      <c r="D118" s="272">
        <v>3</v>
      </c>
      <c r="E118" s="273">
        <v>4</v>
      </c>
      <c r="F118" s="274" t="s">
        <v>1010</v>
      </c>
      <c r="G118" s="275">
        <v>4687.1000000000004</v>
      </c>
    </row>
    <row r="119" spans="1:7" ht="31.5">
      <c r="A119" s="259"/>
      <c r="B119" s="270" t="s">
        <v>1227</v>
      </c>
      <c r="C119" s="271" t="s">
        <v>1299</v>
      </c>
      <c r="D119" s="272">
        <v>3</v>
      </c>
      <c r="E119" s="273">
        <v>4</v>
      </c>
      <c r="F119" s="274" t="s">
        <v>1228</v>
      </c>
      <c r="G119" s="275">
        <v>4687.1000000000004</v>
      </c>
    </row>
    <row r="120" spans="1:7" ht="31.5">
      <c r="A120" s="259"/>
      <c r="B120" s="270" t="s">
        <v>415</v>
      </c>
      <c r="C120" s="271" t="s">
        <v>1299</v>
      </c>
      <c r="D120" s="272">
        <v>3</v>
      </c>
      <c r="E120" s="273">
        <v>4</v>
      </c>
      <c r="F120" s="274" t="s">
        <v>416</v>
      </c>
      <c r="G120" s="275">
        <v>4687.1000000000004</v>
      </c>
    </row>
    <row r="121" spans="1:7" ht="15.75">
      <c r="A121" s="259"/>
      <c r="B121" s="270" t="s">
        <v>429</v>
      </c>
      <c r="C121" s="271" t="s">
        <v>1299</v>
      </c>
      <c r="D121" s="272">
        <v>3</v>
      </c>
      <c r="E121" s="273">
        <v>4</v>
      </c>
      <c r="F121" s="274" t="s">
        <v>416</v>
      </c>
      <c r="G121" s="275">
        <v>4687.1000000000004</v>
      </c>
    </row>
    <row r="122" spans="1:7" ht="126">
      <c r="A122" s="259"/>
      <c r="B122" s="270" t="s">
        <v>1300</v>
      </c>
      <c r="C122" s="271" t="s">
        <v>1301</v>
      </c>
      <c r="D122" s="272" t="s">
        <v>982</v>
      </c>
      <c r="E122" s="273" t="s">
        <v>982</v>
      </c>
      <c r="F122" s="274" t="s">
        <v>982</v>
      </c>
      <c r="G122" s="275">
        <v>1392.3</v>
      </c>
    </row>
    <row r="123" spans="1:7" ht="31.5">
      <c r="A123" s="259"/>
      <c r="B123" s="270" t="s">
        <v>1022</v>
      </c>
      <c r="C123" s="271" t="s">
        <v>1301</v>
      </c>
      <c r="D123" s="272">
        <v>3</v>
      </c>
      <c r="E123" s="273" t="s">
        <v>982</v>
      </c>
      <c r="F123" s="274" t="s">
        <v>982</v>
      </c>
      <c r="G123" s="275">
        <v>1392.3</v>
      </c>
    </row>
    <row r="124" spans="1:7" ht="15.75">
      <c r="A124" s="259"/>
      <c r="B124" s="270" t="s">
        <v>1136</v>
      </c>
      <c r="C124" s="271" t="s">
        <v>1301</v>
      </c>
      <c r="D124" s="272">
        <v>3</v>
      </c>
      <c r="E124" s="273">
        <v>4</v>
      </c>
      <c r="F124" s="274" t="s">
        <v>982</v>
      </c>
      <c r="G124" s="275">
        <v>1392.3</v>
      </c>
    </row>
    <row r="125" spans="1:7" ht="63">
      <c r="A125" s="259"/>
      <c r="B125" s="270" t="s">
        <v>1011</v>
      </c>
      <c r="C125" s="271" t="s">
        <v>1301</v>
      </c>
      <c r="D125" s="272">
        <v>3</v>
      </c>
      <c r="E125" s="273">
        <v>4</v>
      </c>
      <c r="F125" s="274" t="s">
        <v>1010</v>
      </c>
      <c r="G125" s="275">
        <v>126</v>
      </c>
    </row>
    <row r="126" spans="1:7" ht="31.5">
      <c r="A126" s="259"/>
      <c r="B126" s="270" t="s">
        <v>1227</v>
      </c>
      <c r="C126" s="271" t="s">
        <v>1301</v>
      </c>
      <c r="D126" s="272">
        <v>3</v>
      </c>
      <c r="E126" s="273">
        <v>4</v>
      </c>
      <c r="F126" s="274" t="s">
        <v>1228</v>
      </c>
      <c r="G126" s="275">
        <v>126</v>
      </c>
    </row>
    <row r="127" spans="1:7" ht="31.5">
      <c r="A127" s="259"/>
      <c r="B127" s="270" t="s">
        <v>417</v>
      </c>
      <c r="C127" s="271" t="s">
        <v>1301</v>
      </c>
      <c r="D127" s="272">
        <v>3</v>
      </c>
      <c r="E127" s="273">
        <v>4</v>
      </c>
      <c r="F127" s="274" t="s">
        <v>418</v>
      </c>
      <c r="G127" s="275">
        <v>126</v>
      </c>
    </row>
    <row r="128" spans="1:7" ht="15.75">
      <c r="A128" s="259"/>
      <c r="B128" s="270" t="s">
        <v>429</v>
      </c>
      <c r="C128" s="271" t="s">
        <v>1301</v>
      </c>
      <c r="D128" s="272">
        <v>3</v>
      </c>
      <c r="E128" s="273">
        <v>4</v>
      </c>
      <c r="F128" s="274" t="s">
        <v>418</v>
      </c>
      <c r="G128" s="275">
        <v>126</v>
      </c>
    </row>
    <row r="129" spans="1:7" ht="31.5">
      <c r="A129" s="259"/>
      <c r="B129" s="270" t="s">
        <v>1002</v>
      </c>
      <c r="C129" s="271" t="s">
        <v>1301</v>
      </c>
      <c r="D129" s="272">
        <v>3</v>
      </c>
      <c r="E129" s="273">
        <v>4</v>
      </c>
      <c r="F129" s="274" t="s">
        <v>1001</v>
      </c>
      <c r="G129" s="275">
        <v>1264.3</v>
      </c>
    </row>
    <row r="130" spans="1:7" ht="31.5">
      <c r="A130" s="259"/>
      <c r="B130" s="270" t="s">
        <v>1000</v>
      </c>
      <c r="C130" s="271" t="s">
        <v>1301</v>
      </c>
      <c r="D130" s="272">
        <v>3</v>
      </c>
      <c r="E130" s="273">
        <v>4</v>
      </c>
      <c r="F130" s="274" t="s">
        <v>999</v>
      </c>
      <c r="G130" s="275">
        <v>1264.3</v>
      </c>
    </row>
    <row r="131" spans="1:7" ht="31.5">
      <c r="A131" s="259"/>
      <c r="B131" s="270" t="s">
        <v>421</v>
      </c>
      <c r="C131" s="271" t="s">
        <v>1301</v>
      </c>
      <c r="D131" s="272">
        <v>3</v>
      </c>
      <c r="E131" s="273">
        <v>4</v>
      </c>
      <c r="F131" s="274" t="s">
        <v>422</v>
      </c>
      <c r="G131" s="275">
        <v>62</v>
      </c>
    </row>
    <row r="132" spans="1:7" ht="15.75">
      <c r="A132" s="259"/>
      <c r="B132" s="270" t="s">
        <v>429</v>
      </c>
      <c r="C132" s="271" t="s">
        <v>1301</v>
      </c>
      <c r="D132" s="272">
        <v>3</v>
      </c>
      <c r="E132" s="273">
        <v>4</v>
      </c>
      <c r="F132" s="274" t="s">
        <v>422</v>
      </c>
      <c r="G132" s="275">
        <v>62</v>
      </c>
    </row>
    <row r="133" spans="1:7" ht="31.5">
      <c r="A133" s="259"/>
      <c r="B133" s="270" t="s">
        <v>423</v>
      </c>
      <c r="C133" s="271" t="s">
        <v>1301</v>
      </c>
      <c r="D133" s="272">
        <v>3</v>
      </c>
      <c r="E133" s="273">
        <v>4</v>
      </c>
      <c r="F133" s="274" t="s">
        <v>424</v>
      </c>
      <c r="G133" s="275">
        <v>1202.3</v>
      </c>
    </row>
    <row r="134" spans="1:7" ht="15.75">
      <c r="A134" s="259"/>
      <c r="B134" s="270" t="s">
        <v>429</v>
      </c>
      <c r="C134" s="271" t="s">
        <v>1301</v>
      </c>
      <c r="D134" s="272">
        <v>3</v>
      </c>
      <c r="E134" s="273">
        <v>4</v>
      </c>
      <c r="F134" s="274" t="s">
        <v>424</v>
      </c>
      <c r="G134" s="275">
        <v>1202.3</v>
      </c>
    </row>
    <row r="135" spans="1:7" ht="15.75">
      <c r="A135" s="259"/>
      <c r="B135" s="270" t="s">
        <v>1018</v>
      </c>
      <c r="C135" s="271" t="s">
        <v>1301</v>
      </c>
      <c r="D135" s="272">
        <v>3</v>
      </c>
      <c r="E135" s="273">
        <v>4</v>
      </c>
      <c r="F135" s="274" t="s">
        <v>1017</v>
      </c>
      <c r="G135" s="275">
        <v>2</v>
      </c>
    </row>
    <row r="136" spans="1:7" ht="15.75">
      <c r="A136" s="259"/>
      <c r="B136" s="270" t="s">
        <v>1231</v>
      </c>
      <c r="C136" s="271" t="s">
        <v>1301</v>
      </c>
      <c r="D136" s="272">
        <v>3</v>
      </c>
      <c r="E136" s="273">
        <v>4</v>
      </c>
      <c r="F136" s="274" t="s">
        <v>1232</v>
      </c>
      <c r="G136" s="275">
        <v>2</v>
      </c>
    </row>
    <row r="137" spans="1:7" ht="15.75">
      <c r="A137" s="259"/>
      <c r="B137" s="270" t="s">
        <v>425</v>
      </c>
      <c r="C137" s="271" t="s">
        <v>1301</v>
      </c>
      <c r="D137" s="272">
        <v>3</v>
      </c>
      <c r="E137" s="273">
        <v>4</v>
      </c>
      <c r="F137" s="274" t="s">
        <v>426</v>
      </c>
      <c r="G137" s="275">
        <v>2</v>
      </c>
    </row>
    <row r="138" spans="1:7" ht="15.75">
      <c r="A138" s="259"/>
      <c r="B138" s="270" t="s">
        <v>429</v>
      </c>
      <c r="C138" s="271" t="s">
        <v>1301</v>
      </c>
      <c r="D138" s="272">
        <v>3</v>
      </c>
      <c r="E138" s="273">
        <v>4</v>
      </c>
      <c r="F138" s="274" t="s">
        <v>426</v>
      </c>
      <c r="G138" s="275">
        <v>2</v>
      </c>
    </row>
    <row r="139" spans="1:7" ht="15.75">
      <c r="A139" s="259"/>
      <c r="B139" s="270" t="s">
        <v>1257</v>
      </c>
      <c r="C139" s="271" t="s">
        <v>1258</v>
      </c>
      <c r="D139" s="272" t="s">
        <v>982</v>
      </c>
      <c r="E139" s="273" t="s">
        <v>982</v>
      </c>
      <c r="F139" s="274" t="s">
        <v>982</v>
      </c>
      <c r="G139" s="275">
        <v>3220</v>
      </c>
    </row>
    <row r="140" spans="1:7" ht="15.75">
      <c r="A140" s="259"/>
      <c r="B140" s="270" t="s">
        <v>1128</v>
      </c>
      <c r="C140" s="271" t="s">
        <v>1258</v>
      </c>
      <c r="D140" s="272">
        <v>1</v>
      </c>
      <c r="E140" s="273" t="s">
        <v>982</v>
      </c>
      <c r="F140" s="274" t="s">
        <v>982</v>
      </c>
      <c r="G140" s="275">
        <v>262</v>
      </c>
    </row>
    <row r="141" spans="1:7" ht="15.75">
      <c r="A141" s="259"/>
      <c r="B141" s="270" t="s">
        <v>1135</v>
      </c>
      <c r="C141" s="271" t="s">
        <v>1258</v>
      </c>
      <c r="D141" s="272">
        <v>1</v>
      </c>
      <c r="E141" s="273">
        <v>13</v>
      </c>
      <c r="F141" s="274" t="s">
        <v>982</v>
      </c>
      <c r="G141" s="275">
        <v>262</v>
      </c>
    </row>
    <row r="142" spans="1:7" ht="15.75">
      <c r="A142" s="259"/>
      <c r="B142" s="270" t="s">
        <v>1018</v>
      </c>
      <c r="C142" s="271" t="s">
        <v>1258</v>
      </c>
      <c r="D142" s="272">
        <v>1</v>
      </c>
      <c r="E142" s="273">
        <v>13</v>
      </c>
      <c r="F142" s="274" t="s">
        <v>1017</v>
      </c>
      <c r="G142" s="275">
        <v>262</v>
      </c>
    </row>
    <row r="143" spans="1:7" ht="15.75">
      <c r="A143" s="259"/>
      <c r="B143" s="270" t="s">
        <v>1231</v>
      </c>
      <c r="C143" s="271" t="s">
        <v>1258</v>
      </c>
      <c r="D143" s="272">
        <v>1</v>
      </c>
      <c r="E143" s="273">
        <v>13</v>
      </c>
      <c r="F143" s="274" t="s">
        <v>1232</v>
      </c>
      <c r="G143" s="275">
        <v>262</v>
      </c>
    </row>
    <row r="144" spans="1:7" ht="15.75">
      <c r="A144" s="259"/>
      <c r="B144" s="270" t="s">
        <v>427</v>
      </c>
      <c r="C144" s="271" t="s">
        <v>1258</v>
      </c>
      <c r="D144" s="272">
        <v>1</v>
      </c>
      <c r="E144" s="273">
        <v>13</v>
      </c>
      <c r="F144" s="274" t="s">
        <v>428</v>
      </c>
      <c r="G144" s="275">
        <v>262</v>
      </c>
    </row>
    <row r="145" spans="1:7" ht="15.75">
      <c r="A145" s="259"/>
      <c r="B145" s="270" t="s">
        <v>429</v>
      </c>
      <c r="C145" s="271" t="s">
        <v>1258</v>
      </c>
      <c r="D145" s="272">
        <v>1</v>
      </c>
      <c r="E145" s="273">
        <v>13</v>
      </c>
      <c r="F145" s="274" t="s">
        <v>428</v>
      </c>
      <c r="G145" s="275">
        <v>262</v>
      </c>
    </row>
    <row r="146" spans="1:7" ht="15.75">
      <c r="A146" s="259"/>
      <c r="B146" s="270" t="s">
        <v>1047</v>
      </c>
      <c r="C146" s="271" t="s">
        <v>1258</v>
      </c>
      <c r="D146" s="272">
        <v>10</v>
      </c>
      <c r="E146" s="273" t="s">
        <v>982</v>
      </c>
      <c r="F146" s="274" t="s">
        <v>982</v>
      </c>
      <c r="G146" s="275">
        <v>2958</v>
      </c>
    </row>
    <row r="147" spans="1:7" ht="15.75">
      <c r="A147" s="259"/>
      <c r="B147" s="270" t="s">
        <v>1147</v>
      </c>
      <c r="C147" s="271" t="s">
        <v>1258</v>
      </c>
      <c r="D147" s="272">
        <v>10</v>
      </c>
      <c r="E147" s="273">
        <v>1</v>
      </c>
      <c r="F147" s="274" t="s">
        <v>982</v>
      </c>
      <c r="G147" s="275">
        <v>2958</v>
      </c>
    </row>
    <row r="148" spans="1:7" ht="15.75">
      <c r="A148" s="259"/>
      <c r="B148" s="270" t="s">
        <v>1045</v>
      </c>
      <c r="C148" s="271" t="s">
        <v>1258</v>
      </c>
      <c r="D148" s="272">
        <v>10</v>
      </c>
      <c r="E148" s="273">
        <v>1</v>
      </c>
      <c r="F148" s="274" t="s">
        <v>1044</v>
      </c>
      <c r="G148" s="275">
        <v>2958</v>
      </c>
    </row>
    <row r="149" spans="1:7" ht="31.5">
      <c r="A149" s="259"/>
      <c r="B149" s="270" t="s">
        <v>1043</v>
      </c>
      <c r="C149" s="271" t="s">
        <v>1258</v>
      </c>
      <c r="D149" s="272">
        <v>10</v>
      </c>
      <c r="E149" s="273">
        <v>1</v>
      </c>
      <c r="F149" s="274" t="s">
        <v>1042</v>
      </c>
      <c r="G149" s="275">
        <v>2958</v>
      </c>
    </row>
    <row r="150" spans="1:7" ht="31.5">
      <c r="A150" s="259"/>
      <c r="B150" s="270" t="s">
        <v>449</v>
      </c>
      <c r="C150" s="271" t="s">
        <v>1258</v>
      </c>
      <c r="D150" s="272">
        <v>10</v>
      </c>
      <c r="E150" s="273">
        <v>1</v>
      </c>
      <c r="F150" s="274" t="s">
        <v>450</v>
      </c>
      <c r="G150" s="275">
        <v>2958</v>
      </c>
    </row>
    <row r="151" spans="1:7" ht="15.75">
      <c r="A151" s="259"/>
      <c r="B151" s="270" t="s">
        <v>429</v>
      </c>
      <c r="C151" s="271" t="s">
        <v>1258</v>
      </c>
      <c r="D151" s="272">
        <v>10</v>
      </c>
      <c r="E151" s="273">
        <v>1</v>
      </c>
      <c r="F151" s="274" t="s">
        <v>450</v>
      </c>
      <c r="G151" s="275">
        <v>2958</v>
      </c>
    </row>
    <row r="152" spans="1:7" ht="15.75">
      <c r="A152" s="259"/>
      <c r="B152" s="270" t="s">
        <v>1246</v>
      </c>
      <c r="C152" s="271" t="s">
        <v>1247</v>
      </c>
      <c r="D152" s="272" t="s">
        <v>982</v>
      </c>
      <c r="E152" s="273" t="s">
        <v>982</v>
      </c>
      <c r="F152" s="274" t="s">
        <v>982</v>
      </c>
      <c r="G152" s="275">
        <v>8000</v>
      </c>
    </row>
    <row r="153" spans="1:7" ht="15.75">
      <c r="A153" s="259"/>
      <c r="B153" s="270" t="s">
        <v>1128</v>
      </c>
      <c r="C153" s="271" t="s">
        <v>1247</v>
      </c>
      <c r="D153" s="272">
        <v>1</v>
      </c>
      <c r="E153" s="273" t="s">
        <v>982</v>
      </c>
      <c r="F153" s="274" t="s">
        <v>982</v>
      </c>
      <c r="G153" s="275">
        <v>8000</v>
      </c>
    </row>
    <row r="154" spans="1:7" ht="15.75">
      <c r="A154" s="259"/>
      <c r="B154" s="270" t="s">
        <v>1133</v>
      </c>
      <c r="C154" s="271" t="s">
        <v>1247</v>
      </c>
      <c r="D154" s="272">
        <v>1</v>
      </c>
      <c r="E154" s="273">
        <v>7</v>
      </c>
      <c r="F154" s="274" t="s">
        <v>982</v>
      </c>
      <c r="G154" s="275">
        <v>8000</v>
      </c>
    </row>
    <row r="155" spans="1:7" ht="31.5">
      <c r="A155" s="259"/>
      <c r="B155" s="270" t="s">
        <v>1002</v>
      </c>
      <c r="C155" s="271" t="s">
        <v>1247</v>
      </c>
      <c r="D155" s="272">
        <v>1</v>
      </c>
      <c r="E155" s="273">
        <v>7</v>
      </c>
      <c r="F155" s="274" t="s">
        <v>1001</v>
      </c>
      <c r="G155" s="275">
        <v>8000</v>
      </c>
    </row>
    <row r="156" spans="1:7" ht="31.5">
      <c r="A156" s="259"/>
      <c r="B156" s="270" t="s">
        <v>1000</v>
      </c>
      <c r="C156" s="271" t="s">
        <v>1247</v>
      </c>
      <c r="D156" s="272">
        <v>1</v>
      </c>
      <c r="E156" s="273">
        <v>7</v>
      </c>
      <c r="F156" s="274" t="s">
        <v>999</v>
      </c>
      <c r="G156" s="275">
        <v>8000</v>
      </c>
    </row>
    <row r="157" spans="1:7" ht="31.5">
      <c r="A157" s="259"/>
      <c r="B157" s="270" t="s">
        <v>423</v>
      </c>
      <c r="C157" s="271" t="s">
        <v>1247</v>
      </c>
      <c r="D157" s="272">
        <v>1</v>
      </c>
      <c r="E157" s="273">
        <v>7</v>
      </c>
      <c r="F157" s="274" t="s">
        <v>424</v>
      </c>
      <c r="G157" s="275">
        <v>8000</v>
      </c>
    </row>
    <row r="158" spans="1:7" ht="15.75">
      <c r="A158" s="259"/>
      <c r="B158" s="270" t="s">
        <v>429</v>
      </c>
      <c r="C158" s="271" t="s">
        <v>1247</v>
      </c>
      <c r="D158" s="272">
        <v>1</v>
      </c>
      <c r="E158" s="273">
        <v>7</v>
      </c>
      <c r="F158" s="274" t="s">
        <v>424</v>
      </c>
      <c r="G158" s="275">
        <v>8000</v>
      </c>
    </row>
    <row r="159" spans="1:7" ht="31.5">
      <c r="A159" s="259"/>
      <c r="B159" s="270" t="s">
        <v>1259</v>
      </c>
      <c r="C159" s="271" t="s">
        <v>1260</v>
      </c>
      <c r="D159" s="272" t="s">
        <v>982</v>
      </c>
      <c r="E159" s="273" t="s">
        <v>982</v>
      </c>
      <c r="F159" s="274" t="s">
        <v>982</v>
      </c>
      <c r="G159" s="275">
        <v>171</v>
      </c>
    </row>
    <row r="160" spans="1:7" ht="15.75">
      <c r="A160" s="259"/>
      <c r="B160" s="270" t="s">
        <v>1128</v>
      </c>
      <c r="C160" s="271" t="s">
        <v>1260</v>
      </c>
      <c r="D160" s="272">
        <v>1</v>
      </c>
      <c r="E160" s="273" t="s">
        <v>982</v>
      </c>
      <c r="F160" s="274" t="s">
        <v>982</v>
      </c>
      <c r="G160" s="275">
        <v>171</v>
      </c>
    </row>
    <row r="161" spans="1:7" ht="15.75">
      <c r="A161" s="259"/>
      <c r="B161" s="270" t="s">
        <v>1135</v>
      </c>
      <c r="C161" s="271" t="s">
        <v>1260</v>
      </c>
      <c r="D161" s="272">
        <v>1</v>
      </c>
      <c r="E161" s="273">
        <v>13</v>
      </c>
      <c r="F161" s="274" t="s">
        <v>982</v>
      </c>
      <c r="G161" s="275">
        <v>171</v>
      </c>
    </row>
    <row r="162" spans="1:7" ht="31.5">
      <c r="A162" s="259"/>
      <c r="B162" s="270" t="s">
        <v>1002</v>
      </c>
      <c r="C162" s="271" t="s">
        <v>1260</v>
      </c>
      <c r="D162" s="272">
        <v>1</v>
      </c>
      <c r="E162" s="273">
        <v>13</v>
      </c>
      <c r="F162" s="274" t="s">
        <v>1001</v>
      </c>
      <c r="G162" s="275">
        <v>171</v>
      </c>
    </row>
    <row r="163" spans="1:7" ht="31.5">
      <c r="A163" s="259"/>
      <c r="B163" s="270" t="s">
        <v>1000</v>
      </c>
      <c r="C163" s="271" t="s">
        <v>1260</v>
      </c>
      <c r="D163" s="272">
        <v>1</v>
      </c>
      <c r="E163" s="273">
        <v>13</v>
      </c>
      <c r="F163" s="274" t="s">
        <v>999</v>
      </c>
      <c r="G163" s="275">
        <v>171</v>
      </c>
    </row>
    <row r="164" spans="1:7" ht="31.5">
      <c r="A164" s="259"/>
      <c r="B164" s="270" t="s">
        <v>421</v>
      </c>
      <c r="C164" s="271" t="s">
        <v>1260</v>
      </c>
      <c r="D164" s="272">
        <v>1</v>
      </c>
      <c r="E164" s="273">
        <v>13</v>
      </c>
      <c r="F164" s="274" t="s">
        <v>422</v>
      </c>
      <c r="G164" s="275">
        <v>70</v>
      </c>
    </row>
    <row r="165" spans="1:7" ht="15.75">
      <c r="A165" s="259"/>
      <c r="B165" s="270" t="s">
        <v>429</v>
      </c>
      <c r="C165" s="271" t="s">
        <v>1260</v>
      </c>
      <c r="D165" s="272">
        <v>1</v>
      </c>
      <c r="E165" s="273">
        <v>13</v>
      </c>
      <c r="F165" s="274" t="s">
        <v>422</v>
      </c>
      <c r="G165" s="275">
        <v>70</v>
      </c>
    </row>
    <row r="166" spans="1:7" ht="31.5">
      <c r="A166" s="259"/>
      <c r="B166" s="270" t="s">
        <v>423</v>
      </c>
      <c r="C166" s="271" t="s">
        <v>1260</v>
      </c>
      <c r="D166" s="272">
        <v>1</v>
      </c>
      <c r="E166" s="273">
        <v>13</v>
      </c>
      <c r="F166" s="274" t="s">
        <v>424</v>
      </c>
      <c r="G166" s="275">
        <v>101</v>
      </c>
    </row>
    <row r="167" spans="1:7" ht="15.75">
      <c r="A167" s="259"/>
      <c r="B167" s="270" t="s">
        <v>429</v>
      </c>
      <c r="C167" s="271" t="s">
        <v>1260</v>
      </c>
      <c r="D167" s="272">
        <v>1</v>
      </c>
      <c r="E167" s="273">
        <v>13</v>
      </c>
      <c r="F167" s="274" t="s">
        <v>424</v>
      </c>
      <c r="G167" s="275">
        <v>101</v>
      </c>
    </row>
    <row r="168" spans="1:7" ht="47.25">
      <c r="A168" s="259"/>
      <c r="B168" s="276" t="s">
        <v>792</v>
      </c>
      <c r="C168" s="277" t="s">
        <v>793</v>
      </c>
      <c r="D168" s="278">
        <v>4</v>
      </c>
      <c r="E168" s="279">
        <v>12</v>
      </c>
      <c r="F168" s="280" t="s">
        <v>982</v>
      </c>
      <c r="G168" s="281">
        <v>25606</v>
      </c>
    </row>
    <row r="169" spans="1:7" ht="15.75">
      <c r="A169" s="259"/>
      <c r="B169" s="270" t="s">
        <v>1263</v>
      </c>
      <c r="C169" s="271" t="s">
        <v>794</v>
      </c>
      <c r="D169" s="272" t="s">
        <v>982</v>
      </c>
      <c r="E169" s="273" t="s">
        <v>982</v>
      </c>
      <c r="F169" s="274" t="s">
        <v>982</v>
      </c>
      <c r="G169" s="275">
        <v>25606</v>
      </c>
    </row>
    <row r="170" spans="1:7" ht="15.75">
      <c r="A170" s="259"/>
      <c r="B170" s="270" t="s">
        <v>1004</v>
      </c>
      <c r="C170" s="271" t="s">
        <v>794</v>
      </c>
      <c r="D170" s="272">
        <v>4</v>
      </c>
      <c r="E170" s="273" t="s">
        <v>982</v>
      </c>
      <c r="F170" s="274" t="s">
        <v>982</v>
      </c>
      <c r="G170" s="275">
        <v>25606</v>
      </c>
    </row>
    <row r="171" spans="1:7" ht="15.75">
      <c r="A171" s="259"/>
      <c r="B171" s="270" t="s">
        <v>1012</v>
      </c>
      <c r="C171" s="271" t="s">
        <v>794</v>
      </c>
      <c r="D171" s="272">
        <v>4</v>
      </c>
      <c r="E171" s="273">
        <v>12</v>
      </c>
      <c r="F171" s="274" t="s">
        <v>982</v>
      </c>
      <c r="G171" s="275">
        <v>25606</v>
      </c>
    </row>
    <row r="172" spans="1:7" ht="63">
      <c r="A172" s="259"/>
      <c r="B172" s="270" t="s">
        <v>1011</v>
      </c>
      <c r="C172" s="271" t="s">
        <v>794</v>
      </c>
      <c r="D172" s="272">
        <v>4</v>
      </c>
      <c r="E172" s="273">
        <v>12</v>
      </c>
      <c r="F172" s="274" t="s">
        <v>1010</v>
      </c>
      <c r="G172" s="275">
        <v>23570</v>
      </c>
    </row>
    <row r="173" spans="1:7" ht="15.75">
      <c r="A173" s="259"/>
      <c r="B173" s="270" t="s">
        <v>1009</v>
      </c>
      <c r="C173" s="271" t="s">
        <v>794</v>
      </c>
      <c r="D173" s="272">
        <v>4</v>
      </c>
      <c r="E173" s="273">
        <v>12</v>
      </c>
      <c r="F173" s="274" t="s">
        <v>1008</v>
      </c>
      <c r="G173" s="275">
        <v>23570</v>
      </c>
    </row>
    <row r="174" spans="1:7" ht="31.5">
      <c r="A174" s="259"/>
      <c r="B174" s="270" t="s">
        <v>430</v>
      </c>
      <c r="C174" s="271" t="s">
        <v>794</v>
      </c>
      <c r="D174" s="272">
        <v>4</v>
      </c>
      <c r="E174" s="273">
        <v>12</v>
      </c>
      <c r="F174" s="274" t="s">
        <v>431</v>
      </c>
      <c r="G174" s="275">
        <v>22768</v>
      </c>
    </row>
    <row r="175" spans="1:7" ht="15.75">
      <c r="A175" s="259"/>
      <c r="B175" s="270" t="s">
        <v>429</v>
      </c>
      <c r="C175" s="271" t="s">
        <v>794</v>
      </c>
      <c r="D175" s="272">
        <v>4</v>
      </c>
      <c r="E175" s="273">
        <v>12</v>
      </c>
      <c r="F175" s="274" t="s">
        <v>431</v>
      </c>
      <c r="G175" s="275">
        <v>22768</v>
      </c>
    </row>
    <row r="176" spans="1:7" ht="31.5">
      <c r="A176" s="259"/>
      <c r="B176" s="270" t="s">
        <v>432</v>
      </c>
      <c r="C176" s="271" t="s">
        <v>794</v>
      </c>
      <c r="D176" s="272">
        <v>4</v>
      </c>
      <c r="E176" s="273">
        <v>12</v>
      </c>
      <c r="F176" s="274" t="s">
        <v>433</v>
      </c>
      <c r="G176" s="275">
        <v>802</v>
      </c>
    </row>
    <row r="177" spans="1:7" ht="15.75">
      <c r="A177" s="259"/>
      <c r="B177" s="270" t="s">
        <v>429</v>
      </c>
      <c r="C177" s="271" t="s">
        <v>794</v>
      </c>
      <c r="D177" s="272">
        <v>4</v>
      </c>
      <c r="E177" s="273">
        <v>12</v>
      </c>
      <c r="F177" s="274" t="s">
        <v>433</v>
      </c>
      <c r="G177" s="275">
        <v>802</v>
      </c>
    </row>
    <row r="178" spans="1:7" ht="31.5">
      <c r="A178" s="259"/>
      <c r="B178" s="270" t="s">
        <v>1002</v>
      </c>
      <c r="C178" s="271" t="s">
        <v>794</v>
      </c>
      <c r="D178" s="272">
        <v>4</v>
      </c>
      <c r="E178" s="273">
        <v>12</v>
      </c>
      <c r="F178" s="274" t="s">
        <v>1001</v>
      </c>
      <c r="G178" s="275">
        <v>1781</v>
      </c>
    </row>
    <row r="179" spans="1:7" ht="31.5">
      <c r="A179" s="259"/>
      <c r="B179" s="270" t="s">
        <v>1000</v>
      </c>
      <c r="C179" s="271" t="s">
        <v>794</v>
      </c>
      <c r="D179" s="272">
        <v>4</v>
      </c>
      <c r="E179" s="273">
        <v>12</v>
      </c>
      <c r="F179" s="274" t="s">
        <v>999</v>
      </c>
      <c r="G179" s="275">
        <v>1781</v>
      </c>
    </row>
    <row r="180" spans="1:7" ht="31.5">
      <c r="A180" s="259"/>
      <c r="B180" s="270" t="s">
        <v>421</v>
      </c>
      <c r="C180" s="271" t="s">
        <v>794</v>
      </c>
      <c r="D180" s="272">
        <v>4</v>
      </c>
      <c r="E180" s="273">
        <v>12</v>
      </c>
      <c r="F180" s="274" t="s">
        <v>422</v>
      </c>
      <c r="G180" s="275">
        <v>490</v>
      </c>
    </row>
    <row r="181" spans="1:7" ht="15.75">
      <c r="A181" s="259"/>
      <c r="B181" s="270" t="s">
        <v>429</v>
      </c>
      <c r="C181" s="271" t="s">
        <v>794</v>
      </c>
      <c r="D181" s="272">
        <v>4</v>
      </c>
      <c r="E181" s="273">
        <v>12</v>
      </c>
      <c r="F181" s="274" t="s">
        <v>422</v>
      </c>
      <c r="G181" s="275">
        <v>490</v>
      </c>
    </row>
    <row r="182" spans="1:7" ht="31.5">
      <c r="A182" s="259"/>
      <c r="B182" s="270" t="s">
        <v>423</v>
      </c>
      <c r="C182" s="271" t="s">
        <v>794</v>
      </c>
      <c r="D182" s="272">
        <v>4</v>
      </c>
      <c r="E182" s="273">
        <v>12</v>
      </c>
      <c r="F182" s="274" t="s">
        <v>424</v>
      </c>
      <c r="G182" s="275">
        <v>1291</v>
      </c>
    </row>
    <row r="183" spans="1:7" ht="15.75">
      <c r="A183" s="259"/>
      <c r="B183" s="270" t="s">
        <v>429</v>
      </c>
      <c r="C183" s="271" t="s">
        <v>794</v>
      </c>
      <c r="D183" s="272">
        <v>4</v>
      </c>
      <c r="E183" s="273">
        <v>12</v>
      </c>
      <c r="F183" s="274" t="s">
        <v>424</v>
      </c>
      <c r="G183" s="275">
        <v>1291</v>
      </c>
    </row>
    <row r="184" spans="1:7" ht="15.75">
      <c r="A184" s="259"/>
      <c r="B184" s="270" t="s">
        <v>1018</v>
      </c>
      <c r="C184" s="271" t="s">
        <v>794</v>
      </c>
      <c r="D184" s="272">
        <v>4</v>
      </c>
      <c r="E184" s="273">
        <v>12</v>
      </c>
      <c r="F184" s="274" t="s">
        <v>1017</v>
      </c>
      <c r="G184" s="275">
        <v>255</v>
      </c>
    </row>
    <row r="185" spans="1:7" ht="15.75">
      <c r="A185" s="259"/>
      <c r="B185" s="270" t="s">
        <v>1231</v>
      </c>
      <c r="C185" s="271" t="s">
        <v>794</v>
      </c>
      <c r="D185" s="272">
        <v>4</v>
      </c>
      <c r="E185" s="273">
        <v>12</v>
      </c>
      <c r="F185" s="274" t="s">
        <v>1232</v>
      </c>
      <c r="G185" s="275">
        <v>255</v>
      </c>
    </row>
    <row r="186" spans="1:7" ht="15.75">
      <c r="A186" s="259"/>
      <c r="B186" s="270" t="s">
        <v>425</v>
      </c>
      <c r="C186" s="271" t="s">
        <v>794</v>
      </c>
      <c r="D186" s="272">
        <v>4</v>
      </c>
      <c r="E186" s="273">
        <v>12</v>
      </c>
      <c r="F186" s="274" t="s">
        <v>426</v>
      </c>
      <c r="G186" s="275">
        <v>53</v>
      </c>
    </row>
    <row r="187" spans="1:7" ht="15.75">
      <c r="A187" s="259"/>
      <c r="B187" s="270" t="s">
        <v>429</v>
      </c>
      <c r="C187" s="271" t="s">
        <v>794</v>
      </c>
      <c r="D187" s="272">
        <v>4</v>
      </c>
      <c r="E187" s="273">
        <v>12</v>
      </c>
      <c r="F187" s="274" t="s">
        <v>426</v>
      </c>
      <c r="G187" s="275">
        <v>53</v>
      </c>
    </row>
    <row r="188" spans="1:7" ht="15.75">
      <c r="A188" s="259"/>
      <c r="B188" s="270" t="s">
        <v>427</v>
      </c>
      <c r="C188" s="271" t="s">
        <v>794</v>
      </c>
      <c r="D188" s="272">
        <v>4</v>
      </c>
      <c r="E188" s="273">
        <v>12</v>
      </c>
      <c r="F188" s="274" t="s">
        <v>428</v>
      </c>
      <c r="G188" s="275">
        <v>137</v>
      </c>
    </row>
    <row r="189" spans="1:7" ht="15.75">
      <c r="A189" s="259"/>
      <c r="B189" s="270" t="s">
        <v>429</v>
      </c>
      <c r="C189" s="271" t="s">
        <v>794</v>
      </c>
      <c r="D189" s="272">
        <v>4</v>
      </c>
      <c r="E189" s="273">
        <v>12</v>
      </c>
      <c r="F189" s="274" t="s">
        <v>428</v>
      </c>
      <c r="G189" s="275">
        <v>137</v>
      </c>
    </row>
    <row r="190" spans="1:7" ht="15.75">
      <c r="A190" s="259"/>
      <c r="B190" s="270" t="s">
        <v>443</v>
      </c>
      <c r="C190" s="271" t="s">
        <v>794</v>
      </c>
      <c r="D190" s="272">
        <v>4</v>
      </c>
      <c r="E190" s="273">
        <v>12</v>
      </c>
      <c r="F190" s="274" t="s">
        <v>444</v>
      </c>
      <c r="G190" s="275">
        <v>65</v>
      </c>
    </row>
    <row r="191" spans="1:7" ht="15.75">
      <c r="A191" s="259"/>
      <c r="B191" s="270" t="s">
        <v>429</v>
      </c>
      <c r="C191" s="271" t="s">
        <v>794</v>
      </c>
      <c r="D191" s="272">
        <v>4</v>
      </c>
      <c r="E191" s="273">
        <v>12</v>
      </c>
      <c r="F191" s="274" t="s">
        <v>444</v>
      </c>
      <c r="G191" s="275">
        <v>65</v>
      </c>
    </row>
    <row r="192" spans="1:7" ht="47.25">
      <c r="A192" s="259"/>
      <c r="B192" s="276" t="s">
        <v>1261</v>
      </c>
      <c r="C192" s="277" t="s">
        <v>1262</v>
      </c>
      <c r="D192" s="278">
        <v>1</v>
      </c>
      <c r="E192" s="279">
        <v>13</v>
      </c>
      <c r="F192" s="280" t="s">
        <v>982</v>
      </c>
      <c r="G192" s="281">
        <v>68706</v>
      </c>
    </row>
    <row r="193" spans="1:7" ht="15.75">
      <c r="A193" s="259"/>
      <c r="B193" s="270" t="s">
        <v>1263</v>
      </c>
      <c r="C193" s="271" t="s">
        <v>1264</v>
      </c>
      <c r="D193" s="272" t="s">
        <v>982</v>
      </c>
      <c r="E193" s="273" t="s">
        <v>982</v>
      </c>
      <c r="F193" s="274" t="s">
        <v>982</v>
      </c>
      <c r="G193" s="275">
        <v>68706</v>
      </c>
    </row>
    <row r="194" spans="1:7" ht="15.75">
      <c r="A194" s="259"/>
      <c r="B194" s="270" t="s">
        <v>1128</v>
      </c>
      <c r="C194" s="271" t="s">
        <v>1264</v>
      </c>
      <c r="D194" s="272">
        <v>1</v>
      </c>
      <c r="E194" s="273" t="s">
        <v>982</v>
      </c>
      <c r="F194" s="274" t="s">
        <v>982</v>
      </c>
      <c r="G194" s="275">
        <v>68706</v>
      </c>
    </row>
    <row r="195" spans="1:7" ht="15.75">
      <c r="A195" s="259"/>
      <c r="B195" s="270" t="s">
        <v>1135</v>
      </c>
      <c r="C195" s="271" t="s">
        <v>1264</v>
      </c>
      <c r="D195" s="272">
        <v>1</v>
      </c>
      <c r="E195" s="273">
        <v>13</v>
      </c>
      <c r="F195" s="274" t="s">
        <v>982</v>
      </c>
      <c r="G195" s="275">
        <v>68706</v>
      </c>
    </row>
    <row r="196" spans="1:7" ht="63">
      <c r="A196" s="259"/>
      <c r="B196" s="270" t="s">
        <v>1011</v>
      </c>
      <c r="C196" s="271" t="s">
        <v>1264</v>
      </c>
      <c r="D196" s="272">
        <v>1</v>
      </c>
      <c r="E196" s="273">
        <v>13</v>
      </c>
      <c r="F196" s="274" t="s">
        <v>1010</v>
      </c>
      <c r="G196" s="275">
        <v>49106</v>
      </c>
    </row>
    <row r="197" spans="1:7" ht="15.75">
      <c r="A197" s="259"/>
      <c r="B197" s="270" t="s">
        <v>1009</v>
      </c>
      <c r="C197" s="271" t="s">
        <v>1264</v>
      </c>
      <c r="D197" s="272">
        <v>1</v>
      </c>
      <c r="E197" s="273">
        <v>13</v>
      </c>
      <c r="F197" s="274" t="s">
        <v>1008</v>
      </c>
      <c r="G197" s="275">
        <v>49106</v>
      </c>
    </row>
    <row r="198" spans="1:7" ht="31.5">
      <c r="A198" s="259"/>
      <c r="B198" s="270" t="s">
        <v>430</v>
      </c>
      <c r="C198" s="271" t="s">
        <v>1264</v>
      </c>
      <c r="D198" s="272">
        <v>1</v>
      </c>
      <c r="E198" s="273">
        <v>13</v>
      </c>
      <c r="F198" s="274" t="s">
        <v>431</v>
      </c>
      <c r="G198" s="275">
        <v>46628</v>
      </c>
    </row>
    <row r="199" spans="1:7" ht="15.75">
      <c r="A199" s="259"/>
      <c r="B199" s="270" t="s">
        <v>429</v>
      </c>
      <c r="C199" s="271" t="s">
        <v>1264</v>
      </c>
      <c r="D199" s="272">
        <v>1</v>
      </c>
      <c r="E199" s="273">
        <v>13</v>
      </c>
      <c r="F199" s="274" t="s">
        <v>431</v>
      </c>
      <c r="G199" s="275">
        <v>46628</v>
      </c>
    </row>
    <row r="200" spans="1:7" ht="31.5">
      <c r="A200" s="259"/>
      <c r="B200" s="270" t="s">
        <v>432</v>
      </c>
      <c r="C200" s="271" t="s">
        <v>1264</v>
      </c>
      <c r="D200" s="272">
        <v>1</v>
      </c>
      <c r="E200" s="273">
        <v>13</v>
      </c>
      <c r="F200" s="274" t="s">
        <v>433</v>
      </c>
      <c r="G200" s="275">
        <v>2478</v>
      </c>
    </row>
    <row r="201" spans="1:7" ht="15.75">
      <c r="A201" s="259"/>
      <c r="B201" s="270" t="s">
        <v>429</v>
      </c>
      <c r="C201" s="271" t="s">
        <v>1264</v>
      </c>
      <c r="D201" s="272">
        <v>1</v>
      </c>
      <c r="E201" s="273">
        <v>13</v>
      </c>
      <c r="F201" s="274" t="s">
        <v>433</v>
      </c>
      <c r="G201" s="275">
        <v>2478</v>
      </c>
    </row>
    <row r="202" spans="1:7" ht="31.5">
      <c r="A202" s="259"/>
      <c r="B202" s="270" t="s">
        <v>1002</v>
      </c>
      <c r="C202" s="271" t="s">
        <v>1264</v>
      </c>
      <c r="D202" s="272">
        <v>1</v>
      </c>
      <c r="E202" s="273">
        <v>13</v>
      </c>
      <c r="F202" s="274" t="s">
        <v>1001</v>
      </c>
      <c r="G202" s="275">
        <v>17999</v>
      </c>
    </row>
    <row r="203" spans="1:7" ht="31.5">
      <c r="A203" s="259"/>
      <c r="B203" s="270" t="s">
        <v>1000</v>
      </c>
      <c r="C203" s="271" t="s">
        <v>1264</v>
      </c>
      <c r="D203" s="272">
        <v>1</v>
      </c>
      <c r="E203" s="273">
        <v>13</v>
      </c>
      <c r="F203" s="274" t="s">
        <v>999</v>
      </c>
      <c r="G203" s="275">
        <v>17999</v>
      </c>
    </row>
    <row r="204" spans="1:7" ht="31.5">
      <c r="A204" s="259"/>
      <c r="B204" s="270" t="s">
        <v>421</v>
      </c>
      <c r="C204" s="271" t="s">
        <v>1264</v>
      </c>
      <c r="D204" s="272">
        <v>1</v>
      </c>
      <c r="E204" s="273">
        <v>13</v>
      </c>
      <c r="F204" s="274" t="s">
        <v>422</v>
      </c>
      <c r="G204" s="275">
        <v>3621</v>
      </c>
    </row>
    <row r="205" spans="1:7" ht="15.75">
      <c r="A205" s="259"/>
      <c r="B205" s="270" t="s">
        <v>429</v>
      </c>
      <c r="C205" s="271" t="s">
        <v>1264</v>
      </c>
      <c r="D205" s="272">
        <v>1</v>
      </c>
      <c r="E205" s="273">
        <v>13</v>
      </c>
      <c r="F205" s="274" t="s">
        <v>422</v>
      </c>
      <c r="G205" s="275">
        <v>3621</v>
      </c>
    </row>
    <row r="206" spans="1:7" ht="31.5">
      <c r="A206" s="259"/>
      <c r="B206" s="270" t="s">
        <v>423</v>
      </c>
      <c r="C206" s="271" t="s">
        <v>1264</v>
      </c>
      <c r="D206" s="272">
        <v>1</v>
      </c>
      <c r="E206" s="273">
        <v>13</v>
      </c>
      <c r="F206" s="274" t="s">
        <v>424</v>
      </c>
      <c r="G206" s="275">
        <v>14378</v>
      </c>
    </row>
    <row r="207" spans="1:7" ht="15.75">
      <c r="A207" s="259"/>
      <c r="B207" s="270" t="s">
        <v>429</v>
      </c>
      <c r="C207" s="271" t="s">
        <v>1264</v>
      </c>
      <c r="D207" s="272">
        <v>1</v>
      </c>
      <c r="E207" s="273">
        <v>13</v>
      </c>
      <c r="F207" s="274" t="s">
        <v>424</v>
      </c>
      <c r="G207" s="275">
        <v>14378</v>
      </c>
    </row>
    <row r="208" spans="1:7" ht="15.75">
      <c r="A208" s="259"/>
      <c r="B208" s="270" t="s">
        <v>1018</v>
      </c>
      <c r="C208" s="271" t="s">
        <v>1264</v>
      </c>
      <c r="D208" s="272">
        <v>1</v>
      </c>
      <c r="E208" s="273">
        <v>13</v>
      </c>
      <c r="F208" s="274" t="s">
        <v>1017</v>
      </c>
      <c r="G208" s="275">
        <v>1601</v>
      </c>
    </row>
    <row r="209" spans="1:7" ht="15.75">
      <c r="A209" s="259"/>
      <c r="B209" s="270" t="s">
        <v>1231</v>
      </c>
      <c r="C209" s="271" t="s">
        <v>1264</v>
      </c>
      <c r="D209" s="272">
        <v>1</v>
      </c>
      <c r="E209" s="273">
        <v>13</v>
      </c>
      <c r="F209" s="274" t="s">
        <v>1232</v>
      </c>
      <c r="G209" s="275">
        <v>1601</v>
      </c>
    </row>
    <row r="210" spans="1:7" ht="15.75">
      <c r="A210" s="259"/>
      <c r="B210" s="270" t="s">
        <v>425</v>
      </c>
      <c r="C210" s="271" t="s">
        <v>1264</v>
      </c>
      <c r="D210" s="272">
        <v>1</v>
      </c>
      <c r="E210" s="273">
        <v>13</v>
      </c>
      <c r="F210" s="274" t="s">
        <v>426</v>
      </c>
      <c r="G210" s="275">
        <v>1416</v>
      </c>
    </row>
    <row r="211" spans="1:7" ht="15.75">
      <c r="A211" s="259"/>
      <c r="B211" s="270" t="s">
        <v>429</v>
      </c>
      <c r="C211" s="271" t="s">
        <v>1264</v>
      </c>
      <c r="D211" s="272">
        <v>1</v>
      </c>
      <c r="E211" s="273">
        <v>13</v>
      </c>
      <c r="F211" s="274" t="s">
        <v>426</v>
      </c>
      <c r="G211" s="275">
        <v>1416</v>
      </c>
    </row>
    <row r="212" spans="1:7" ht="15.75">
      <c r="A212" s="259"/>
      <c r="B212" s="270" t="s">
        <v>427</v>
      </c>
      <c r="C212" s="271" t="s">
        <v>1264</v>
      </c>
      <c r="D212" s="272">
        <v>1</v>
      </c>
      <c r="E212" s="273">
        <v>13</v>
      </c>
      <c r="F212" s="274" t="s">
        <v>428</v>
      </c>
      <c r="G212" s="275">
        <v>185</v>
      </c>
    </row>
    <row r="213" spans="1:7" ht="16.5" thickBot="1">
      <c r="A213" s="259"/>
      <c r="B213" s="282" t="s">
        <v>429</v>
      </c>
      <c r="C213" s="283" t="s">
        <v>1264</v>
      </c>
      <c r="D213" s="284">
        <v>1</v>
      </c>
      <c r="E213" s="285">
        <v>13</v>
      </c>
      <c r="F213" s="286" t="s">
        <v>428</v>
      </c>
      <c r="G213" s="287">
        <v>185</v>
      </c>
    </row>
    <row r="214" spans="1:7" ht="15" customHeight="1" thickBot="1">
      <c r="A214" s="3"/>
      <c r="B214" s="288" t="s">
        <v>983</v>
      </c>
      <c r="C214" s="289"/>
      <c r="D214" s="289"/>
      <c r="E214" s="289"/>
      <c r="F214" s="289"/>
      <c r="G214" s="290">
        <v>274739.40000000002</v>
      </c>
    </row>
    <row r="215" spans="1:7" ht="12.75" customHeight="1">
      <c r="A215" s="1"/>
      <c r="B215" s="1"/>
      <c r="C215" s="1"/>
      <c r="D215" s="1"/>
      <c r="E215" s="1"/>
      <c r="F215" s="1"/>
      <c r="G215" s="1"/>
    </row>
  </sheetData>
  <mergeCells count="4">
    <mergeCell ref="E2:G2"/>
    <mergeCell ref="B5:G5"/>
    <mergeCell ref="D3:G3"/>
    <mergeCell ref="E1:G1"/>
  </mergeCells>
  <phoneticPr fontId="0" type="noConversion"/>
  <pageMargins left="0.78740157480314965" right="0.39370078740157483" top="0.78740157480314965" bottom="0.78740157480314965" header="0.51181102362204722" footer="0.51181102362204722"/>
  <pageSetup paperSize="9" scale="81" firstPageNumber="112" fitToHeight="0" orientation="portrait" useFirstPageNumber="1" r:id="rId1"/>
  <headerFooter alignWithMargins="0">
    <oddHeader>&amp;R&amp;P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G49"/>
  <sheetViews>
    <sheetView workbookViewId="0">
      <selection activeCell="J6" sqref="J6"/>
    </sheetView>
  </sheetViews>
  <sheetFormatPr defaultRowHeight="15"/>
  <cols>
    <col min="1" max="1" width="82.140625" style="291" customWidth="1"/>
    <col min="2" max="2" width="8.140625" style="291" customWidth="1"/>
    <col min="3" max="3" width="7.28515625" style="291" customWidth="1"/>
    <col min="4" max="4" width="5.140625" style="291" customWidth="1"/>
    <col min="5" max="5" width="15.28515625" style="291" customWidth="1"/>
    <col min="6" max="6" width="9.140625" style="291"/>
    <col min="7" max="7" width="9.5703125" style="291" bestFit="1" customWidth="1"/>
    <col min="8" max="16384" width="9.140625" style="291"/>
  </cols>
  <sheetData>
    <row r="1" spans="1:5" ht="15" customHeight="1">
      <c r="C1" s="590" t="s">
        <v>17</v>
      </c>
      <c r="D1" s="590"/>
      <c r="E1" s="590"/>
    </row>
    <row r="2" spans="1:5" ht="15" customHeight="1">
      <c r="C2" s="590" t="s">
        <v>1088</v>
      </c>
      <c r="D2" s="590"/>
      <c r="E2" s="590"/>
    </row>
    <row r="3" spans="1:5" ht="15" customHeight="1">
      <c r="B3" s="590" t="s">
        <v>39</v>
      </c>
      <c r="C3" s="590"/>
      <c r="D3" s="590"/>
      <c r="E3" s="590"/>
    </row>
    <row r="4" spans="1:5">
      <c r="A4" s="292"/>
      <c r="B4" s="292"/>
      <c r="C4" s="292"/>
      <c r="D4" s="292"/>
      <c r="E4" s="292"/>
    </row>
    <row r="5" spans="1:5" ht="15.75">
      <c r="A5" s="625" t="s">
        <v>482</v>
      </c>
      <c r="B5" s="626"/>
      <c r="C5" s="626"/>
      <c r="D5" s="626"/>
      <c r="E5" s="626"/>
    </row>
    <row r="6" spans="1:5">
      <c r="A6" s="625" t="s">
        <v>483</v>
      </c>
      <c r="B6" s="627"/>
      <c r="C6" s="627"/>
      <c r="D6" s="627"/>
      <c r="E6" s="627"/>
    </row>
    <row r="7" spans="1:5">
      <c r="A7" s="628"/>
      <c r="B7" s="627"/>
      <c r="C7" s="627"/>
      <c r="D7" s="627"/>
      <c r="E7" s="627"/>
    </row>
    <row r="8" spans="1:5" ht="9" customHeight="1">
      <c r="A8" s="628"/>
      <c r="B8" s="627"/>
      <c r="C8" s="627"/>
      <c r="D8" s="627"/>
      <c r="E8" s="627"/>
    </row>
    <row r="9" spans="1:5">
      <c r="A9" s="293"/>
      <c r="B9" s="293"/>
      <c r="C9" s="293"/>
      <c r="D9" s="293"/>
      <c r="E9" s="293"/>
    </row>
    <row r="10" spans="1:5" ht="15.75" thickBot="1">
      <c r="A10" s="294"/>
      <c r="B10" s="294"/>
      <c r="C10" s="294"/>
      <c r="D10" s="292"/>
      <c r="E10" s="292" t="s">
        <v>484</v>
      </c>
    </row>
    <row r="11" spans="1:5">
      <c r="A11" s="295"/>
      <c r="B11" s="622" t="s">
        <v>409</v>
      </c>
      <c r="C11" s="623"/>
      <c r="D11" s="624"/>
      <c r="E11" s="296"/>
    </row>
    <row r="12" spans="1:5" ht="43.5" thickBot="1">
      <c r="A12" s="297" t="s">
        <v>1076</v>
      </c>
      <c r="B12" s="298" t="s">
        <v>410</v>
      </c>
      <c r="C12" s="299" t="s">
        <v>1126</v>
      </c>
      <c r="D12" s="299" t="s">
        <v>1127</v>
      </c>
      <c r="E12" s="300" t="s">
        <v>1163</v>
      </c>
    </row>
    <row r="13" spans="1:5" ht="15.75" thickBot="1">
      <c r="A13" s="301">
        <v>1</v>
      </c>
      <c r="B13" s="302">
        <v>2</v>
      </c>
      <c r="C13" s="303">
        <v>3</v>
      </c>
      <c r="D13" s="304">
        <v>4</v>
      </c>
      <c r="E13" s="305">
        <v>5</v>
      </c>
    </row>
    <row r="14" spans="1:5">
      <c r="A14" s="306" t="s">
        <v>429</v>
      </c>
      <c r="B14" s="307">
        <v>40</v>
      </c>
      <c r="C14" s="308">
        <v>0</v>
      </c>
      <c r="D14" s="308">
        <v>0</v>
      </c>
      <c r="E14" s="309">
        <f>E20+E28+E39+E15+E42</f>
        <v>63061.95</v>
      </c>
    </row>
    <row r="15" spans="1:5">
      <c r="A15" s="310" t="s">
        <v>1022</v>
      </c>
      <c r="B15" s="311">
        <v>40</v>
      </c>
      <c r="C15" s="312">
        <v>3</v>
      </c>
      <c r="D15" s="312">
        <v>0</v>
      </c>
      <c r="E15" s="313">
        <f>E16+E18</f>
        <v>754.5</v>
      </c>
    </row>
    <row r="16" spans="1:5">
      <c r="A16" s="310" t="s">
        <v>1138</v>
      </c>
      <c r="B16" s="311">
        <v>40</v>
      </c>
      <c r="C16" s="312">
        <v>3</v>
      </c>
      <c r="D16" s="312">
        <v>10</v>
      </c>
      <c r="E16" s="313">
        <f>E17</f>
        <v>348</v>
      </c>
    </row>
    <row r="17" spans="1:7">
      <c r="A17" s="314" t="s">
        <v>485</v>
      </c>
      <c r="B17" s="315">
        <v>40</v>
      </c>
      <c r="C17" s="316">
        <v>3</v>
      </c>
      <c r="D17" s="316">
        <v>10</v>
      </c>
      <c r="E17" s="317">
        <v>348</v>
      </c>
    </row>
    <row r="18" spans="1:7" ht="29.25">
      <c r="A18" s="318" t="s">
        <v>1021</v>
      </c>
      <c r="B18" s="311">
        <v>40</v>
      </c>
      <c r="C18" s="312">
        <v>3</v>
      </c>
      <c r="D18" s="312">
        <v>14</v>
      </c>
      <c r="E18" s="313">
        <f>E19</f>
        <v>406.5</v>
      </c>
    </row>
    <row r="19" spans="1:7" ht="30">
      <c r="A19" s="314" t="s">
        <v>486</v>
      </c>
      <c r="B19" s="315">
        <v>40</v>
      </c>
      <c r="C19" s="316">
        <v>3</v>
      </c>
      <c r="D19" s="316">
        <v>14</v>
      </c>
      <c r="E19" s="317">
        <v>406.5</v>
      </c>
    </row>
    <row r="20" spans="1:7">
      <c r="A20" s="319" t="s">
        <v>1004</v>
      </c>
      <c r="B20" s="320">
        <v>40</v>
      </c>
      <c r="C20" s="321">
        <v>4</v>
      </c>
      <c r="D20" s="321">
        <v>0</v>
      </c>
      <c r="E20" s="322">
        <f>E21+E23</f>
        <v>28390</v>
      </c>
    </row>
    <row r="21" spans="1:7">
      <c r="A21" s="319" t="s">
        <v>1140</v>
      </c>
      <c r="B21" s="320">
        <v>40</v>
      </c>
      <c r="C21" s="321">
        <v>4</v>
      </c>
      <c r="D21" s="321">
        <v>8</v>
      </c>
      <c r="E21" s="322">
        <f>E22</f>
        <v>27900</v>
      </c>
    </row>
    <row r="22" spans="1:7" ht="45">
      <c r="A22" s="323" t="s">
        <v>487</v>
      </c>
      <c r="B22" s="324">
        <v>40</v>
      </c>
      <c r="C22" s="325">
        <v>4</v>
      </c>
      <c r="D22" s="325">
        <v>8</v>
      </c>
      <c r="E22" s="326">
        <v>27900</v>
      </c>
      <c r="G22" s="327"/>
    </row>
    <row r="23" spans="1:7">
      <c r="A23" s="319" t="s">
        <v>1012</v>
      </c>
      <c r="B23" s="320">
        <v>40</v>
      </c>
      <c r="C23" s="321">
        <v>4</v>
      </c>
      <c r="D23" s="321">
        <v>12</v>
      </c>
      <c r="E23" s="322">
        <f>SUM(E24:E27)</f>
        <v>490</v>
      </c>
    </row>
    <row r="24" spans="1:7" ht="45">
      <c r="A24" s="323" t="s">
        <v>488</v>
      </c>
      <c r="B24" s="324">
        <v>40</v>
      </c>
      <c r="C24" s="325">
        <v>4</v>
      </c>
      <c r="D24" s="325">
        <v>12</v>
      </c>
      <c r="E24" s="328">
        <v>70</v>
      </c>
    </row>
    <row r="25" spans="1:7" ht="30">
      <c r="A25" s="323" t="s">
        <v>489</v>
      </c>
      <c r="B25" s="324">
        <v>40</v>
      </c>
      <c r="C25" s="325">
        <v>4</v>
      </c>
      <c r="D25" s="325">
        <v>12</v>
      </c>
      <c r="E25" s="328">
        <v>70</v>
      </c>
    </row>
    <row r="26" spans="1:7">
      <c r="A26" s="323" t="s">
        <v>490</v>
      </c>
      <c r="B26" s="324">
        <v>40</v>
      </c>
      <c r="C26" s="325">
        <v>4</v>
      </c>
      <c r="D26" s="325">
        <v>12</v>
      </c>
      <c r="E26" s="328">
        <v>150</v>
      </c>
    </row>
    <row r="27" spans="1:7" ht="30">
      <c r="A27" s="323" t="s">
        <v>491</v>
      </c>
      <c r="B27" s="324">
        <v>40</v>
      </c>
      <c r="C27" s="325">
        <v>4</v>
      </c>
      <c r="D27" s="325">
        <v>12</v>
      </c>
      <c r="E27" s="328">
        <v>200</v>
      </c>
    </row>
    <row r="28" spans="1:7">
      <c r="A28" s="319" t="s">
        <v>1032</v>
      </c>
      <c r="B28" s="320">
        <v>40</v>
      </c>
      <c r="C28" s="321">
        <v>5</v>
      </c>
      <c r="D28" s="321">
        <v>0</v>
      </c>
      <c r="E28" s="322">
        <f>E29+E33+E37</f>
        <v>25156.45</v>
      </c>
    </row>
    <row r="29" spans="1:7">
      <c r="A29" s="319" t="s">
        <v>1035</v>
      </c>
      <c r="B29" s="320">
        <v>40</v>
      </c>
      <c r="C29" s="321">
        <v>5</v>
      </c>
      <c r="D29" s="321">
        <v>1</v>
      </c>
      <c r="E29" s="322">
        <f>SUM(E30:E32)</f>
        <v>7980.5</v>
      </c>
    </row>
    <row r="30" spans="1:7" ht="46.5" customHeight="1">
      <c r="A30" s="323" t="s">
        <v>492</v>
      </c>
      <c r="B30" s="324">
        <v>40</v>
      </c>
      <c r="C30" s="325">
        <v>5</v>
      </c>
      <c r="D30" s="325">
        <v>1</v>
      </c>
      <c r="E30" s="326">
        <v>13.3</v>
      </c>
    </row>
    <row r="31" spans="1:7" ht="30">
      <c r="A31" s="323" t="s">
        <v>493</v>
      </c>
      <c r="B31" s="324">
        <v>40</v>
      </c>
      <c r="C31" s="325">
        <v>5</v>
      </c>
      <c r="D31" s="325">
        <v>1</v>
      </c>
      <c r="E31" s="326">
        <v>5253</v>
      </c>
    </row>
    <row r="32" spans="1:7" ht="30">
      <c r="A32" s="323" t="s">
        <v>494</v>
      </c>
      <c r="B32" s="324">
        <v>40</v>
      </c>
      <c r="C32" s="325">
        <v>5</v>
      </c>
      <c r="D32" s="325">
        <v>1</v>
      </c>
      <c r="E32" s="326">
        <v>2714.2</v>
      </c>
    </row>
    <row r="33" spans="1:5">
      <c r="A33" s="319" t="s">
        <v>1031</v>
      </c>
      <c r="B33" s="320">
        <v>40</v>
      </c>
      <c r="C33" s="321">
        <v>5</v>
      </c>
      <c r="D33" s="321">
        <v>2</v>
      </c>
      <c r="E33" s="322">
        <f>SUM(E34:E36)</f>
        <v>13778.95</v>
      </c>
    </row>
    <row r="34" spans="1:5" ht="45">
      <c r="A34" s="323" t="s">
        <v>495</v>
      </c>
      <c r="B34" s="324">
        <v>40</v>
      </c>
      <c r="C34" s="325">
        <v>5</v>
      </c>
      <c r="D34" s="325">
        <v>2</v>
      </c>
      <c r="E34" s="329">
        <v>337.45</v>
      </c>
    </row>
    <row r="35" spans="1:5" ht="30">
      <c r="A35" s="323" t="s">
        <v>496</v>
      </c>
      <c r="B35" s="324">
        <v>40</v>
      </c>
      <c r="C35" s="325">
        <v>5</v>
      </c>
      <c r="D35" s="325">
        <v>2</v>
      </c>
      <c r="E35" s="326">
        <v>11509.8</v>
      </c>
    </row>
    <row r="36" spans="1:5" ht="30">
      <c r="A36" s="323" t="s">
        <v>497</v>
      </c>
      <c r="B36" s="324">
        <v>40</v>
      </c>
      <c r="C36" s="325">
        <v>5</v>
      </c>
      <c r="D36" s="325">
        <v>2</v>
      </c>
      <c r="E36" s="326">
        <v>1931.7</v>
      </c>
    </row>
    <row r="37" spans="1:5">
      <c r="A37" s="330" t="s">
        <v>1062</v>
      </c>
      <c r="B37" s="320">
        <v>40</v>
      </c>
      <c r="C37" s="321">
        <v>5</v>
      </c>
      <c r="D37" s="321">
        <v>3</v>
      </c>
      <c r="E37" s="331">
        <f>E38</f>
        <v>3397</v>
      </c>
    </row>
    <row r="38" spans="1:5" ht="30">
      <c r="A38" s="332" t="s">
        <v>498</v>
      </c>
      <c r="B38" s="324">
        <v>40</v>
      </c>
      <c r="C38" s="325">
        <v>5</v>
      </c>
      <c r="D38" s="325">
        <v>3</v>
      </c>
      <c r="E38" s="333">
        <v>3397</v>
      </c>
    </row>
    <row r="39" spans="1:5">
      <c r="A39" s="334" t="s">
        <v>1047</v>
      </c>
      <c r="B39" s="320">
        <v>40</v>
      </c>
      <c r="C39" s="335">
        <v>10</v>
      </c>
      <c r="D39" s="335">
        <v>0</v>
      </c>
      <c r="E39" s="331">
        <f>E40</f>
        <v>700</v>
      </c>
    </row>
    <row r="40" spans="1:5">
      <c r="A40" s="336" t="s">
        <v>1149</v>
      </c>
      <c r="B40" s="320">
        <v>40</v>
      </c>
      <c r="C40" s="337">
        <v>10</v>
      </c>
      <c r="D40" s="338">
        <v>6</v>
      </c>
      <c r="E40" s="331">
        <f>SUM(E41)</f>
        <v>700</v>
      </c>
    </row>
    <row r="41" spans="1:5" ht="60">
      <c r="A41" s="332" t="s">
        <v>499</v>
      </c>
      <c r="B41" s="339">
        <v>40</v>
      </c>
      <c r="C41" s="340">
        <v>10</v>
      </c>
      <c r="D41" s="341">
        <v>6</v>
      </c>
      <c r="E41" s="333">
        <v>700</v>
      </c>
    </row>
    <row r="42" spans="1:5">
      <c r="A42" s="334" t="s">
        <v>1154</v>
      </c>
      <c r="B42" s="320">
        <v>40</v>
      </c>
      <c r="C42" s="335">
        <v>12</v>
      </c>
      <c r="D42" s="335">
        <v>0</v>
      </c>
      <c r="E42" s="331">
        <f>E43</f>
        <v>8061</v>
      </c>
    </row>
    <row r="43" spans="1:5">
      <c r="A43" s="336" t="s">
        <v>1155</v>
      </c>
      <c r="B43" s="320">
        <v>40</v>
      </c>
      <c r="C43" s="337">
        <v>12</v>
      </c>
      <c r="D43" s="338">
        <v>1</v>
      </c>
      <c r="E43" s="331">
        <f>E44</f>
        <v>8061</v>
      </c>
    </row>
    <row r="44" spans="1:5" ht="75.75" thickBot="1">
      <c r="A44" s="342" t="s">
        <v>500</v>
      </c>
      <c r="B44" s="343">
        <v>40</v>
      </c>
      <c r="C44" s="344">
        <v>12</v>
      </c>
      <c r="D44" s="345">
        <v>1</v>
      </c>
      <c r="E44" s="346">
        <v>8061</v>
      </c>
    </row>
    <row r="45" spans="1:5" ht="15.75" thickBot="1">
      <c r="A45" s="347" t="s">
        <v>983</v>
      </c>
      <c r="B45" s="348"/>
      <c r="C45" s="348"/>
      <c r="D45" s="349"/>
      <c r="E45" s="550">
        <f>E14</f>
        <v>63061.95</v>
      </c>
    </row>
    <row r="46" spans="1:5">
      <c r="E46" s="350"/>
    </row>
    <row r="47" spans="1:5">
      <c r="E47" s="350"/>
    </row>
    <row r="48" spans="1:5">
      <c r="E48" s="350"/>
    </row>
    <row r="49" spans="5:5">
      <c r="E49" s="350"/>
    </row>
  </sheetData>
  <mergeCells count="6">
    <mergeCell ref="B11:D11"/>
    <mergeCell ref="C1:E1"/>
    <mergeCell ref="C2:E2"/>
    <mergeCell ref="B3:E3"/>
    <mergeCell ref="A5:E5"/>
    <mergeCell ref="A6:E8"/>
  </mergeCells>
  <phoneticPr fontId="0" type="noConversion"/>
  <pageMargins left="0.78740157480314965" right="0.39370078740157483" top="0.78740157480314965" bottom="0.78740157480314965" header="0.51181102362204722" footer="0"/>
  <pageSetup paperSize="9" scale="70" firstPageNumber="119" orientation="portrait" useFirstPageNumber="1" r:id="rId1"/>
  <headerFooter>
    <oddHeader>&amp;R&amp;P</oddHeader>
  </headerFooter>
</worksheet>
</file>

<file path=xl/worksheets/sheet14.xml><?xml version="1.0" encoding="utf-8"?>
<worksheet xmlns="http://schemas.openxmlformats.org/spreadsheetml/2006/main" xmlns:r="http://schemas.openxmlformats.org/officeDocument/2006/relationships">
  <dimension ref="A1:D28"/>
  <sheetViews>
    <sheetView workbookViewId="0">
      <selection activeCell="G7" sqref="G7"/>
    </sheetView>
  </sheetViews>
  <sheetFormatPr defaultRowHeight="12.75"/>
  <cols>
    <col min="1" max="1" width="9.5703125" style="353" customWidth="1"/>
    <col min="2" max="2" width="56.5703125" style="353" customWidth="1"/>
    <col min="3" max="3" width="15.7109375" style="353" customWidth="1"/>
    <col min="4" max="4" width="12" style="353" customWidth="1"/>
    <col min="5" max="16384" width="9.140625" style="353"/>
  </cols>
  <sheetData>
    <row r="1" spans="1:4" ht="15.75">
      <c r="A1" s="351"/>
      <c r="B1" s="629" t="s">
        <v>501</v>
      </c>
      <c r="C1" s="629"/>
      <c r="D1" s="351"/>
    </row>
    <row r="2" spans="1:4" ht="15.75">
      <c r="A2" s="351"/>
      <c r="B2" s="629" t="s">
        <v>1088</v>
      </c>
      <c r="C2" s="629"/>
      <c r="D2" s="351"/>
    </row>
    <row r="3" spans="1:4" ht="15.75">
      <c r="A3" s="351"/>
      <c r="B3" s="629" t="s">
        <v>39</v>
      </c>
      <c r="C3" s="629"/>
      <c r="D3" s="351"/>
    </row>
    <row r="4" spans="1:4" ht="15.75">
      <c r="A4" s="352"/>
      <c r="B4" s="351"/>
      <c r="C4" s="351"/>
      <c r="D4" s="351"/>
    </row>
    <row r="5" spans="1:4">
      <c r="A5" s="611" t="s">
        <v>502</v>
      </c>
      <c r="B5" s="611"/>
      <c r="C5" s="611"/>
      <c r="D5" s="611"/>
    </row>
    <row r="6" spans="1:4">
      <c r="A6" s="611"/>
      <c r="B6" s="611"/>
      <c r="C6" s="611"/>
      <c r="D6" s="611"/>
    </row>
    <row r="7" spans="1:4" ht="8.25" customHeight="1">
      <c r="A7" s="611"/>
      <c r="B7" s="611"/>
      <c r="C7" s="611"/>
      <c r="D7" s="611"/>
    </row>
    <row r="8" spans="1:4" ht="15.75">
      <c r="A8" s="354"/>
      <c r="B8" s="351"/>
      <c r="C8" s="351"/>
      <c r="D8" s="351"/>
    </row>
    <row r="9" spans="1:4" ht="15.75">
      <c r="A9" s="354"/>
      <c r="B9" s="351"/>
      <c r="C9" s="351"/>
      <c r="D9" s="351"/>
    </row>
    <row r="10" spans="1:4" ht="15.75">
      <c r="A10" s="355"/>
      <c r="B10" s="355"/>
      <c r="C10" s="355"/>
      <c r="D10" s="355"/>
    </row>
    <row r="11" spans="1:4" ht="15.75">
      <c r="A11" s="356"/>
      <c r="B11" s="351"/>
      <c r="C11" s="351"/>
      <c r="D11" s="351"/>
    </row>
    <row r="12" spans="1:4" ht="15.75">
      <c r="A12" s="356"/>
      <c r="B12" s="351"/>
      <c r="C12" s="351"/>
      <c r="D12" s="351"/>
    </row>
    <row r="13" spans="1:4" ht="16.5" thickBot="1">
      <c r="A13" s="356"/>
      <c r="B13" s="351"/>
      <c r="C13" s="351"/>
      <c r="D13" s="351"/>
    </row>
    <row r="14" spans="1:4" ht="15.75">
      <c r="A14" s="630" t="s">
        <v>503</v>
      </c>
      <c r="B14" s="630" t="s">
        <v>504</v>
      </c>
      <c r="C14" s="357" t="s">
        <v>505</v>
      </c>
      <c r="D14" s="351"/>
    </row>
    <row r="15" spans="1:4" ht="16.5" thickBot="1">
      <c r="A15" s="631"/>
      <c r="B15" s="631"/>
      <c r="C15" s="358" t="s">
        <v>506</v>
      </c>
      <c r="D15" s="351"/>
    </row>
    <row r="16" spans="1:4" ht="16.5" thickBot="1">
      <c r="A16" s="359" t="s">
        <v>507</v>
      </c>
      <c r="B16" s="360" t="s">
        <v>508</v>
      </c>
      <c r="C16" s="361"/>
      <c r="D16" s="351"/>
    </row>
    <row r="17" spans="1:4" ht="16.5" thickBot="1">
      <c r="A17" s="359"/>
      <c r="B17" s="362" t="s">
        <v>509</v>
      </c>
      <c r="C17" s="363">
        <v>39000</v>
      </c>
      <c r="D17" s="351"/>
    </row>
    <row r="18" spans="1:4" ht="16.5" thickBot="1">
      <c r="A18" s="359"/>
      <c r="B18" s="362" t="s">
        <v>510</v>
      </c>
      <c r="C18" s="363">
        <v>174989.1</v>
      </c>
      <c r="D18" s="351"/>
    </row>
    <row r="19" spans="1:4" ht="16.5" thickBot="1">
      <c r="A19" s="359"/>
      <c r="B19" s="362" t="s">
        <v>511</v>
      </c>
      <c r="C19" s="363">
        <v>80762.8</v>
      </c>
      <c r="D19" s="351"/>
    </row>
    <row r="20" spans="1:4" ht="15.75">
      <c r="A20" s="630" t="s">
        <v>512</v>
      </c>
      <c r="B20" s="630" t="s">
        <v>513</v>
      </c>
      <c r="C20" s="633"/>
      <c r="D20" s="351"/>
    </row>
    <row r="21" spans="1:4" ht="15.75">
      <c r="A21" s="632"/>
      <c r="B21" s="632"/>
      <c r="C21" s="634"/>
      <c r="D21" s="351"/>
    </row>
    <row r="22" spans="1:4" ht="16.5" thickBot="1">
      <c r="A22" s="631"/>
      <c r="B22" s="631"/>
      <c r="C22" s="635"/>
      <c r="D22" s="351"/>
    </row>
    <row r="23" spans="1:4" ht="16.5" thickBot="1">
      <c r="A23" s="359"/>
      <c r="B23" s="362" t="s">
        <v>509</v>
      </c>
      <c r="C23" s="364">
        <v>50000</v>
      </c>
      <c r="D23" s="351"/>
    </row>
    <row r="24" spans="1:4" ht="16.5" thickBot="1">
      <c r="A24" s="359"/>
      <c r="B24" s="362" t="s">
        <v>510</v>
      </c>
      <c r="C24" s="364">
        <v>50000</v>
      </c>
      <c r="D24" s="351"/>
    </row>
    <row r="25" spans="1:4" ht="16.5" thickBot="1">
      <c r="A25" s="359"/>
      <c r="B25" s="362" t="s">
        <v>511</v>
      </c>
      <c r="C25" s="364">
        <v>50000</v>
      </c>
      <c r="D25" s="351"/>
    </row>
    <row r="26" spans="1:4" ht="15">
      <c r="A26" s="365"/>
      <c r="B26" s="365"/>
      <c r="C26" s="366"/>
      <c r="D26" s="365"/>
    </row>
    <row r="27" spans="1:4" ht="15">
      <c r="A27" s="365"/>
      <c r="B27" s="365"/>
      <c r="C27" s="366"/>
      <c r="D27" s="365"/>
    </row>
    <row r="28" spans="1:4" ht="15">
      <c r="A28" s="365"/>
      <c r="B28" s="365"/>
      <c r="C28" s="365"/>
      <c r="D28" s="365"/>
    </row>
  </sheetData>
  <mergeCells count="9">
    <mergeCell ref="A20:A22"/>
    <mergeCell ref="B20:B22"/>
    <mergeCell ref="C20:C22"/>
    <mergeCell ref="B1:C1"/>
    <mergeCell ref="B2:C2"/>
    <mergeCell ref="B3:C3"/>
    <mergeCell ref="A5:D7"/>
    <mergeCell ref="A14:A15"/>
    <mergeCell ref="B14:B15"/>
  </mergeCells>
  <phoneticPr fontId="0" type="noConversion"/>
  <pageMargins left="0.74803149606299213" right="0.74803149606299213" top="0.98425196850393704" bottom="0.98425196850393704" header="0.51181102362204722" footer="0.51181102362204722"/>
  <pageSetup paperSize="9" scale="85" firstPageNumber="120" orientation="portrait" useFirstPageNumber="1" r:id="rId1"/>
  <headerFooter alignWithMargins="0">
    <oddHeader>&amp;R&amp;P</oddHeader>
  </headerFooter>
</worksheet>
</file>

<file path=xl/worksheets/sheet15.xml><?xml version="1.0" encoding="utf-8"?>
<worksheet xmlns="http://schemas.openxmlformats.org/spreadsheetml/2006/main" xmlns:r="http://schemas.openxmlformats.org/officeDocument/2006/relationships">
  <dimension ref="A1:D29"/>
  <sheetViews>
    <sheetView workbookViewId="0">
      <selection activeCell="H4" sqref="H4"/>
    </sheetView>
  </sheetViews>
  <sheetFormatPr defaultRowHeight="12.75"/>
  <cols>
    <col min="1" max="1" width="9.5703125" style="353" customWidth="1"/>
    <col min="2" max="2" width="56.5703125" style="353" customWidth="1"/>
    <col min="3" max="3" width="15.7109375" style="353" customWidth="1"/>
    <col min="4" max="4" width="12" style="353" customWidth="1"/>
    <col min="5" max="16384" width="9.140625" style="353"/>
  </cols>
  <sheetData>
    <row r="1" spans="1:4" ht="15.75">
      <c r="A1" s="351"/>
      <c r="B1" s="629" t="s">
        <v>514</v>
      </c>
      <c r="C1" s="629"/>
      <c r="D1" s="351"/>
    </row>
    <row r="2" spans="1:4" ht="15.75">
      <c r="A2" s="351"/>
      <c r="B2" s="629" t="s">
        <v>1088</v>
      </c>
      <c r="C2" s="629"/>
      <c r="D2" s="351"/>
    </row>
    <row r="3" spans="1:4" ht="15.75">
      <c r="A3" s="351"/>
      <c r="B3" s="629" t="s">
        <v>39</v>
      </c>
      <c r="C3" s="629"/>
      <c r="D3" s="351"/>
    </row>
    <row r="4" spans="1:4" ht="15.75">
      <c r="A4" s="351"/>
      <c r="B4" s="351"/>
      <c r="C4" s="352"/>
      <c r="D4" s="351"/>
    </row>
    <row r="5" spans="1:4" ht="15.75">
      <c r="A5" s="351"/>
      <c r="B5" s="351"/>
      <c r="C5" s="352"/>
      <c r="D5" s="351"/>
    </row>
    <row r="6" spans="1:4" ht="15.75">
      <c r="A6" s="352"/>
      <c r="B6" s="351"/>
      <c r="C6" s="351"/>
      <c r="D6" s="351"/>
    </row>
    <row r="7" spans="1:4">
      <c r="A7" s="611" t="s">
        <v>515</v>
      </c>
      <c r="B7" s="611"/>
      <c r="C7" s="611"/>
      <c r="D7" s="611"/>
    </row>
    <row r="8" spans="1:4">
      <c r="A8" s="611"/>
      <c r="B8" s="611"/>
      <c r="C8" s="611"/>
      <c r="D8" s="611"/>
    </row>
    <row r="9" spans="1:4">
      <c r="A9" s="611"/>
      <c r="B9" s="611"/>
      <c r="C9" s="611"/>
      <c r="D9" s="611"/>
    </row>
    <row r="10" spans="1:4" ht="15.75">
      <c r="A10" s="354"/>
      <c r="B10" s="351"/>
      <c r="C10" s="351"/>
      <c r="D10" s="351"/>
    </row>
    <row r="11" spans="1:4" ht="15.75">
      <c r="A11" s="354"/>
      <c r="B11" s="351"/>
      <c r="C11" s="351"/>
      <c r="D11" s="351"/>
    </row>
    <row r="12" spans="1:4" ht="15.75">
      <c r="A12" s="355"/>
      <c r="B12" s="355"/>
      <c r="C12" s="355"/>
      <c r="D12" s="355"/>
    </row>
    <row r="13" spans="1:4" ht="15.75">
      <c r="A13" s="367"/>
      <c r="B13" s="351"/>
      <c r="C13" s="351"/>
      <c r="D13" s="351"/>
    </row>
    <row r="14" spans="1:4" ht="16.5" thickBot="1">
      <c r="A14" s="367"/>
      <c r="B14" s="351"/>
      <c r="C14" s="351"/>
      <c r="D14" s="351"/>
    </row>
    <row r="15" spans="1:4" ht="16.5" thickBot="1">
      <c r="A15" s="636" t="s">
        <v>516</v>
      </c>
      <c r="B15" s="636" t="s">
        <v>504</v>
      </c>
      <c r="C15" s="655" t="s">
        <v>517</v>
      </c>
      <c r="D15" s="656"/>
    </row>
    <row r="16" spans="1:4">
      <c r="A16" s="654"/>
      <c r="B16" s="654"/>
      <c r="C16" s="636">
        <v>2016</v>
      </c>
      <c r="D16" s="636">
        <v>2017</v>
      </c>
    </row>
    <row r="17" spans="1:4" ht="13.5" thickBot="1">
      <c r="A17" s="637"/>
      <c r="B17" s="637"/>
      <c r="C17" s="637"/>
      <c r="D17" s="637"/>
    </row>
    <row r="18" spans="1:4">
      <c r="A18" s="636" t="s">
        <v>507</v>
      </c>
      <c r="B18" s="642" t="s">
        <v>508</v>
      </c>
      <c r="C18" s="643"/>
      <c r="D18" s="644"/>
    </row>
    <row r="19" spans="1:4" ht="13.5" thickBot="1">
      <c r="A19" s="637"/>
      <c r="B19" s="645"/>
      <c r="C19" s="646"/>
      <c r="D19" s="647"/>
    </row>
    <row r="20" spans="1:4" ht="16.5" thickBot="1">
      <c r="A20" s="368"/>
      <c r="B20" s="369" t="s">
        <v>518</v>
      </c>
      <c r="C20" s="370">
        <v>133226.29999999999</v>
      </c>
      <c r="D20" s="370">
        <v>302036.90000000002</v>
      </c>
    </row>
    <row r="21" spans="1:4" ht="16.5" thickBot="1">
      <c r="A21" s="368"/>
      <c r="B21" s="369" t="s">
        <v>510</v>
      </c>
      <c r="C21" s="370">
        <v>388550.9</v>
      </c>
      <c r="D21" s="370">
        <v>388550.9</v>
      </c>
    </row>
    <row r="22" spans="1:4" ht="16.5" thickBot="1">
      <c r="A22" s="368"/>
      <c r="B22" s="369" t="s">
        <v>511</v>
      </c>
      <c r="C22" s="370">
        <v>219740.3</v>
      </c>
      <c r="D22" s="370">
        <v>324082.90000000002</v>
      </c>
    </row>
    <row r="23" spans="1:4">
      <c r="A23" s="636" t="s">
        <v>512</v>
      </c>
      <c r="B23" s="648" t="s">
        <v>513</v>
      </c>
      <c r="C23" s="649"/>
      <c r="D23" s="650"/>
    </row>
    <row r="24" spans="1:4" ht="13.5" thickBot="1">
      <c r="A24" s="637"/>
      <c r="B24" s="651"/>
      <c r="C24" s="652"/>
      <c r="D24" s="653"/>
    </row>
    <row r="25" spans="1:4">
      <c r="A25" s="636"/>
      <c r="B25" s="638" t="s">
        <v>518</v>
      </c>
      <c r="C25" s="640">
        <v>50000</v>
      </c>
      <c r="D25" s="640">
        <v>50000</v>
      </c>
    </row>
    <row r="26" spans="1:4" ht="13.5" thickBot="1">
      <c r="A26" s="637"/>
      <c r="B26" s="639"/>
      <c r="C26" s="641"/>
      <c r="D26" s="641"/>
    </row>
    <row r="27" spans="1:4" ht="16.5" thickBot="1">
      <c r="A27" s="368"/>
      <c r="B27" s="369" t="s">
        <v>510</v>
      </c>
      <c r="C27" s="370">
        <v>50000</v>
      </c>
      <c r="D27" s="370">
        <v>50000</v>
      </c>
    </row>
    <row r="28" spans="1:4" ht="16.5" thickBot="1">
      <c r="A28" s="368"/>
      <c r="B28" s="369" t="s">
        <v>511</v>
      </c>
      <c r="C28" s="370">
        <v>50000</v>
      </c>
      <c r="D28" s="370">
        <v>50000</v>
      </c>
    </row>
    <row r="29" spans="1:4">
      <c r="A29" s="73"/>
      <c r="B29" s="73"/>
      <c r="C29" s="73"/>
      <c r="D29" s="73"/>
    </row>
  </sheetData>
  <mergeCells count="17">
    <mergeCell ref="D16:D17"/>
    <mergeCell ref="D25:D26"/>
    <mergeCell ref="A18:A19"/>
    <mergeCell ref="B18:D19"/>
    <mergeCell ref="A23:A24"/>
    <mergeCell ref="B23:D24"/>
    <mergeCell ref="A7:D9"/>
    <mergeCell ref="A15:A17"/>
    <mergeCell ref="B15:B17"/>
    <mergeCell ref="C15:D15"/>
    <mergeCell ref="C16:C17"/>
    <mergeCell ref="B1:C1"/>
    <mergeCell ref="B2:C2"/>
    <mergeCell ref="B3:C3"/>
    <mergeCell ref="A25:A26"/>
    <mergeCell ref="B25:B26"/>
    <mergeCell ref="C25:C26"/>
  </mergeCells>
  <phoneticPr fontId="0" type="noConversion"/>
  <pageMargins left="0.74803149606299213" right="0.74803149606299213" top="0.98425196850393704" bottom="0.98425196850393704" header="0.51181102362204722" footer="0.51181102362204722"/>
  <pageSetup paperSize="9" scale="85" firstPageNumber="121" orientation="portrait" useFirstPageNumber="1" r:id="rId1"/>
  <headerFooter alignWithMargins="0">
    <oddHeader>&amp;R&amp;P</oddHeader>
  </headerFooter>
</worksheet>
</file>

<file path=xl/worksheets/sheet16.xml><?xml version="1.0" encoding="utf-8"?>
<worksheet xmlns="http://schemas.openxmlformats.org/spreadsheetml/2006/main" xmlns:r="http://schemas.openxmlformats.org/officeDocument/2006/relationships">
  <dimension ref="A1:R14"/>
  <sheetViews>
    <sheetView workbookViewId="0">
      <selection activeCell="A5" sqref="A5:I5"/>
    </sheetView>
  </sheetViews>
  <sheetFormatPr defaultRowHeight="12.75"/>
  <cols>
    <col min="1" max="1" width="4.7109375" style="353" customWidth="1"/>
    <col min="2" max="2" width="33.85546875" style="353" customWidth="1"/>
    <col min="3" max="3" width="21.42578125" style="353" customWidth="1"/>
    <col min="4" max="4" width="15.5703125" style="353" customWidth="1"/>
    <col min="5" max="5" width="16.5703125" style="353" customWidth="1"/>
    <col min="6" max="6" width="16" style="353" customWidth="1"/>
    <col min="7" max="7" width="15.42578125" style="353" customWidth="1"/>
    <col min="8" max="8" width="12.28515625" style="353" customWidth="1"/>
    <col min="9" max="9" width="29.140625" style="353" customWidth="1"/>
    <col min="10" max="12" width="9.140625" style="353"/>
    <col min="13" max="13" width="8.7109375" style="353" customWidth="1"/>
    <col min="14" max="14" width="9.140625" style="353" hidden="1" customWidth="1"/>
    <col min="15" max="16384" width="9.140625" style="353"/>
  </cols>
  <sheetData>
    <row r="1" spans="1:18" ht="15.75">
      <c r="G1" s="371"/>
      <c r="H1" s="629" t="s">
        <v>16</v>
      </c>
      <c r="I1" s="629"/>
    </row>
    <row r="2" spans="1:18" ht="15.75">
      <c r="G2" s="371"/>
      <c r="H2" s="629" t="s">
        <v>1088</v>
      </c>
      <c r="I2" s="629"/>
    </row>
    <row r="3" spans="1:18" ht="15.75">
      <c r="G3" s="371"/>
      <c r="H3" s="629" t="s">
        <v>39</v>
      </c>
      <c r="I3" s="629"/>
    </row>
    <row r="5" spans="1:18" ht="18.75">
      <c r="A5" s="611" t="s">
        <v>519</v>
      </c>
      <c r="B5" s="611"/>
      <c r="C5" s="611"/>
      <c r="D5" s="611"/>
      <c r="E5" s="611"/>
      <c r="F5" s="611"/>
      <c r="G5" s="611"/>
      <c r="H5" s="611"/>
      <c r="I5" s="657"/>
      <c r="J5" s="372"/>
      <c r="K5" s="372"/>
      <c r="L5" s="372"/>
      <c r="M5" s="372"/>
      <c r="N5" s="372"/>
      <c r="O5" s="372"/>
      <c r="P5" s="372"/>
      <c r="Q5" s="372"/>
      <c r="R5" s="372"/>
    </row>
    <row r="6" spans="1:18" ht="18.75">
      <c r="A6" s="373"/>
      <c r="B6" s="373"/>
      <c r="C6" s="373"/>
      <c r="D6" s="373"/>
      <c r="E6" s="373"/>
      <c r="F6" s="373"/>
      <c r="G6" s="373"/>
      <c r="H6" s="373"/>
      <c r="I6" s="373"/>
      <c r="J6" s="372"/>
      <c r="K6" s="372"/>
      <c r="L6" s="372"/>
      <c r="M6" s="372"/>
      <c r="N6" s="372"/>
      <c r="O6" s="372"/>
      <c r="P6" s="372"/>
      <c r="Q6" s="372"/>
      <c r="R6" s="372"/>
    </row>
    <row r="7" spans="1:18" ht="231" customHeight="1">
      <c r="A7" s="374" t="s">
        <v>516</v>
      </c>
      <c r="B7" s="21" t="s">
        <v>520</v>
      </c>
      <c r="C7" s="21" t="s">
        <v>521</v>
      </c>
      <c r="D7" s="21" t="s">
        <v>522</v>
      </c>
      <c r="E7" s="21" t="s">
        <v>523</v>
      </c>
      <c r="F7" s="21" t="s">
        <v>524</v>
      </c>
      <c r="G7" s="21" t="s">
        <v>525</v>
      </c>
      <c r="H7" s="21" t="s">
        <v>526</v>
      </c>
      <c r="I7" s="375" t="s">
        <v>527</v>
      </c>
    </row>
    <row r="8" spans="1:18" ht="74.25" customHeight="1">
      <c r="A8" s="376" t="s">
        <v>528</v>
      </c>
      <c r="B8" s="377" t="s">
        <v>529</v>
      </c>
      <c r="C8" s="377" t="s">
        <v>530</v>
      </c>
      <c r="D8" s="374">
        <v>2007</v>
      </c>
      <c r="E8" s="378">
        <v>50000</v>
      </c>
      <c r="F8" s="378">
        <v>12866.2</v>
      </c>
      <c r="G8" s="378">
        <v>0</v>
      </c>
      <c r="H8" s="378" t="s">
        <v>531</v>
      </c>
      <c r="I8" s="379">
        <v>9649.7000000000007</v>
      </c>
    </row>
    <row r="9" spans="1:18" ht="70.5" customHeight="1">
      <c r="A9" s="376" t="s">
        <v>532</v>
      </c>
      <c r="B9" s="377" t="s">
        <v>529</v>
      </c>
      <c r="C9" s="377" t="s">
        <v>533</v>
      </c>
      <c r="D9" s="374">
        <v>2008</v>
      </c>
      <c r="E9" s="378">
        <v>202421</v>
      </c>
      <c r="F9" s="380">
        <v>61218.8</v>
      </c>
      <c r="G9" s="378">
        <v>0</v>
      </c>
      <c r="H9" s="378" t="s">
        <v>531</v>
      </c>
      <c r="I9" s="379">
        <v>4487.8</v>
      </c>
    </row>
    <row r="10" spans="1:18" ht="72.75" customHeight="1">
      <c r="A10" s="376" t="s">
        <v>534</v>
      </c>
      <c r="B10" s="377" t="s">
        <v>529</v>
      </c>
      <c r="C10" s="377" t="s">
        <v>535</v>
      </c>
      <c r="D10" s="374">
        <v>2008</v>
      </c>
      <c r="E10" s="378">
        <v>167217</v>
      </c>
      <c r="F10" s="381">
        <v>40043.9</v>
      </c>
      <c r="G10" s="378">
        <v>0</v>
      </c>
      <c r="H10" s="378" t="s">
        <v>531</v>
      </c>
      <c r="I10" s="379">
        <v>15000</v>
      </c>
    </row>
    <row r="11" spans="1:18" ht="66.75" customHeight="1">
      <c r="A11" s="376" t="s">
        <v>536</v>
      </c>
      <c r="B11" s="377" t="s">
        <v>537</v>
      </c>
      <c r="C11" s="382" t="s">
        <v>538</v>
      </c>
      <c r="D11" s="374">
        <v>2013</v>
      </c>
      <c r="E11" s="378">
        <v>20000</v>
      </c>
      <c r="F11" s="378">
        <v>20000</v>
      </c>
      <c r="G11" s="378">
        <v>0</v>
      </c>
      <c r="H11" s="378" t="s">
        <v>531</v>
      </c>
      <c r="I11" s="379">
        <v>0</v>
      </c>
    </row>
    <row r="12" spans="1:18" ht="66.75" customHeight="1">
      <c r="A12" s="376"/>
      <c r="B12" s="382" t="s">
        <v>537</v>
      </c>
      <c r="C12" s="382" t="s">
        <v>539</v>
      </c>
      <c r="D12" s="383">
        <v>2014</v>
      </c>
      <c r="E12" s="380">
        <v>0</v>
      </c>
      <c r="F12" s="380">
        <v>15000</v>
      </c>
      <c r="G12" s="380">
        <v>0</v>
      </c>
      <c r="H12" s="380" t="s">
        <v>531</v>
      </c>
      <c r="I12" s="384">
        <v>4380</v>
      </c>
    </row>
    <row r="13" spans="1:18" ht="20.25" customHeight="1">
      <c r="A13" s="385"/>
      <c r="B13" s="14" t="s">
        <v>540</v>
      </c>
      <c r="C13" s="14"/>
      <c r="D13" s="385"/>
      <c r="E13" s="386">
        <f>SUM(E8:E12)</f>
        <v>439638</v>
      </c>
      <c r="F13" s="386">
        <f>SUM(F8:F12)</f>
        <v>149128.9</v>
      </c>
      <c r="G13" s="386">
        <f>SUM(G8:G12)</f>
        <v>0</v>
      </c>
      <c r="H13" s="386"/>
      <c r="I13" s="386">
        <f>SUM(I8:I12)</f>
        <v>33517.5</v>
      </c>
    </row>
    <row r="14" spans="1:18" ht="15.75">
      <c r="A14" s="351"/>
      <c r="B14" s="351"/>
      <c r="C14" s="73"/>
      <c r="D14" s="73"/>
      <c r="E14" s="73"/>
      <c r="F14" s="73"/>
      <c r="G14" s="73"/>
      <c r="H14" s="73"/>
      <c r="I14" s="73"/>
    </row>
  </sheetData>
  <mergeCells count="4">
    <mergeCell ref="H1:I1"/>
    <mergeCell ref="H2:I2"/>
    <mergeCell ref="A5:I5"/>
    <mergeCell ref="H3:I3"/>
  </mergeCells>
  <phoneticPr fontId="0" type="noConversion"/>
  <pageMargins left="0.35433070866141736" right="0.47244094488188981" top="0.19685039370078741" bottom="0.19685039370078741" header="0.19685039370078741" footer="0.15748031496062992"/>
  <pageSetup paperSize="9" scale="83" firstPageNumber="122" orientation="landscape" useFirstPageNumber="1" r:id="rId1"/>
  <headerFooter alignWithMargins="0">
    <oddHeader>&amp;R&amp;P</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R15"/>
  <sheetViews>
    <sheetView tabSelected="1" workbookViewId="0">
      <selection activeCell="I7" sqref="I7:J8"/>
    </sheetView>
  </sheetViews>
  <sheetFormatPr defaultRowHeight="12.75"/>
  <cols>
    <col min="1" max="1" width="4.85546875" style="353" customWidth="1"/>
    <col min="2" max="2" width="38.7109375" style="353" customWidth="1"/>
    <col min="3" max="3" width="21.42578125" style="353" customWidth="1"/>
    <col min="4" max="4" width="16" style="353" customWidth="1"/>
    <col min="5" max="5" width="13.5703125" style="353" customWidth="1"/>
    <col min="6" max="6" width="13.28515625" style="353" customWidth="1"/>
    <col min="7" max="7" width="12.5703125" style="353" customWidth="1"/>
    <col min="8" max="8" width="14.140625" style="353" customWidth="1"/>
    <col min="9" max="9" width="11" style="353" customWidth="1"/>
    <col min="10" max="10" width="12.7109375" style="353" customWidth="1"/>
    <col min="11" max="11" width="10.140625" style="353" customWidth="1"/>
    <col min="12" max="12" width="13.85546875" style="353" customWidth="1"/>
    <col min="13" max="13" width="8.7109375" style="353" customWidth="1"/>
    <col min="14" max="14" width="9.140625" style="353" hidden="1" customWidth="1"/>
    <col min="15" max="16384" width="9.140625" style="353"/>
  </cols>
  <sheetData>
    <row r="1" spans="1:18" ht="15.75">
      <c r="A1" s="351"/>
      <c r="B1" s="351"/>
      <c r="C1" s="351"/>
      <c r="D1" s="351"/>
      <c r="E1" s="351"/>
      <c r="F1" s="351"/>
      <c r="G1" s="387"/>
      <c r="H1" s="661" t="s">
        <v>15</v>
      </c>
      <c r="I1" s="661"/>
      <c r="J1" s="661"/>
    </row>
    <row r="2" spans="1:18" ht="15.75">
      <c r="A2" s="351"/>
      <c r="B2" s="351"/>
      <c r="C2" s="351"/>
      <c r="D2" s="351"/>
      <c r="E2" s="351"/>
      <c r="F2" s="351"/>
      <c r="G2" s="387"/>
      <c r="H2" s="661" t="s">
        <v>1088</v>
      </c>
      <c r="I2" s="661"/>
      <c r="J2" s="661"/>
    </row>
    <row r="3" spans="1:18" ht="15.75">
      <c r="A3" s="351"/>
      <c r="B3" s="351"/>
      <c r="C3" s="351"/>
      <c r="D3" s="351"/>
      <c r="E3" s="351"/>
      <c r="F3" s="351"/>
      <c r="G3" s="387"/>
      <c r="H3" s="661" t="s">
        <v>39</v>
      </c>
      <c r="I3" s="661"/>
      <c r="J3" s="661"/>
    </row>
    <row r="4" spans="1:18" ht="18.75">
      <c r="A4" s="611" t="s">
        <v>541</v>
      </c>
      <c r="B4" s="611"/>
      <c r="C4" s="611"/>
      <c r="D4" s="611"/>
      <c r="E4" s="611"/>
      <c r="F4" s="611"/>
      <c r="G4" s="611"/>
      <c r="H4" s="611"/>
      <c r="I4" s="611"/>
      <c r="J4" s="388"/>
      <c r="K4" s="372"/>
      <c r="L4" s="372"/>
      <c r="M4" s="372"/>
      <c r="N4" s="372"/>
      <c r="O4" s="372"/>
      <c r="P4" s="372"/>
      <c r="Q4" s="372"/>
      <c r="R4" s="372"/>
    </row>
    <row r="5" spans="1:18" ht="26.25" customHeight="1">
      <c r="A5" s="388"/>
      <c r="B5" s="388"/>
      <c r="C5" s="388"/>
      <c r="D5" s="388"/>
      <c r="E5" s="388"/>
      <c r="F5" s="388"/>
      <c r="G5" s="388"/>
      <c r="H5" s="388"/>
      <c r="I5" s="388"/>
      <c r="J5" s="388"/>
      <c r="K5" s="372"/>
      <c r="L5" s="372"/>
      <c r="M5" s="372"/>
      <c r="N5" s="372"/>
      <c r="O5" s="372"/>
      <c r="P5" s="372"/>
      <c r="Q5" s="372"/>
      <c r="R5" s="372"/>
    </row>
    <row r="6" spans="1:18" ht="15.75" hidden="1">
      <c r="A6" s="352"/>
      <c r="B6" s="352"/>
      <c r="C6" s="351"/>
      <c r="D6" s="351"/>
      <c r="E6" s="351"/>
      <c r="F6" s="351"/>
      <c r="G6" s="351"/>
      <c r="H6" s="351"/>
      <c r="I6" s="351"/>
      <c r="J6" s="351"/>
    </row>
    <row r="7" spans="1:18" ht="34.5" customHeight="1">
      <c r="A7" s="659" t="s">
        <v>516</v>
      </c>
      <c r="B7" s="659" t="s">
        <v>520</v>
      </c>
      <c r="C7" s="659" t="s">
        <v>521</v>
      </c>
      <c r="D7" s="659" t="s">
        <v>522</v>
      </c>
      <c r="E7" s="658" t="s">
        <v>542</v>
      </c>
      <c r="F7" s="658"/>
      <c r="G7" s="658"/>
      <c r="H7" s="659" t="s">
        <v>526</v>
      </c>
      <c r="I7" s="658" t="s">
        <v>543</v>
      </c>
      <c r="J7" s="660"/>
    </row>
    <row r="8" spans="1:18" ht="136.5" customHeight="1">
      <c r="A8" s="659"/>
      <c r="B8" s="659"/>
      <c r="C8" s="659"/>
      <c r="D8" s="659"/>
      <c r="E8" s="659" t="s">
        <v>544</v>
      </c>
      <c r="F8" s="659" t="s">
        <v>545</v>
      </c>
      <c r="G8" s="659" t="s">
        <v>546</v>
      </c>
      <c r="H8" s="659"/>
      <c r="I8" s="658"/>
      <c r="J8" s="660"/>
    </row>
    <row r="9" spans="1:18" ht="30.75" customHeight="1">
      <c r="A9" s="659"/>
      <c r="B9" s="659"/>
      <c r="C9" s="659"/>
      <c r="D9" s="659"/>
      <c r="E9" s="659"/>
      <c r="F9" s="659"/>
      <c r="G9" s="659"/>
      <c r="H9" s="659"/>
      <c r="I9" s="374" t="s">
        <v>547</v>
      </c>
      <c r="J9" s="22" t="s">
        <v>548</v>
      </c>
      <c r="K9" s="389"/>
      <c r="L9" s="389"/>
    </row>
    <row r="10" spans="1:18" ht="66.75" customHeight="1">
      <c r="A10" s="374" t="s">
        <v>512</v>
      </c>
      <c r="B10" s="377" t="s">
        <v>529</v>
      </c>
      <c r="C10" s="377" t="s">
        <v>549</v>
      </c>
      <c r="D10" s="374">
        <v>2008</v>
      </c>
      <c r="E10" s="380">
        <v>55235</v>
      </c>
      <c r="F10" s="378">
        <v>0</v>
      </c>
      <c r="G10" s="381">
        <v>0</v>
      </c>
      <c r="H10" s="378" t="s">
        <v>531</v>
      </c>
      <c r="I10" s="390">
        <v>55235</v>
      </c>
      <c r="J10" s="391">
        <v>0</v>
      </c>
    </row>
    <row r="11" spans="1:18" ht="65.25" customHeight="1">
      <c r="A11" s="374" t="s">
        <v>550</v>
      </c>
      <c r="B11" s="377" t="s">
        <v>529</v>
      </c>
      <c r="C11" s="377" t="s">
        <v>551</v>
      </c>
      <c r="D11" s="374">
        <v>2008</v>
      </c>
      <c r="E11" s="378">
        <v>25043.9</v>
      </c>
      <c r="F11" s="378">
        <v>0</v>
      </c>
      <c r="G11" s="381">
        <v>0</v>
      </c>
      <c r="H11" s="378" t="s">
        <v>531</v>
      </c>
      <c r="I11" s="392">
        <v>25043.9</v>
      </c>
      <c r="J11" s="392">
        <v>0</v>
      </c>
    </row>
    <row r="12" spans="1:18" ht="65.25" customHeight="1">
      <c r="A12" s="374" t="s">
        <v>552</v>
      </c>
      <c r="B12" s="377" t="s">
        <v>537</v>
      </c>
      <c r="C12" s="382" t="s">
        <v>538</v>
      </c>
      <c r="D12" s="374">
        <v>2013</v>
      </c>
      <c r="E12" s="378">
        <v>20000</v>
      </c>
      <c r="F12" s="378">
        <v>0</v>
      </c>
      <c r="G12" s="381">
        <v>0</v>
      </c>
      <c r="H12" s="378" t="s">
        <v>531</v>
      </c>
      <c r="I12" s="392">
        <v>20000</v>
      </c>
      <c r="J12" s="392">
        <v>0</v>
      </c>
    </row>
    <row r="13" spans="1:18" ht="65.25" customHeight="1">
      <c r="A13" s="374"/>
      <c r="B13" s="382" t="s">
        <v>537</v>
      </c>
      <c r="C13" s="382" t="s">
        <v>539</v>
      </c>
      <c r="D13" s="383">
        <v>2014</v>
      </c>
      <c r="E13" s="380">
        <v>7500</v>
      </c>
      <c r="F13" s="380">
        <v>0</v>
      </c>
      <c r="G13" s="380">
        <v>0</v>
      </c>
      <c r="H13" s="380" t="s">
        <v>531</v>
      </c>
      <c r="I13" s="390">
        <v>7500</v>
      </c>
      <c r="J13" s="390">
        <v>0</v>
      </c>
      <c r="K13" s="393"/>
      <c r="L13" s="394"/>
    </row>
    <row r="14" spans="1:18" ht="20.25" customHeight="1">
      <c r="A14" s="385"/>
      <c r="B14" s="14" t="s">
        <v>553</v>
      </c>
      <c r="C14" s="14"/>
      <c r="D14" s="385"/>
      <c r="E14" s="386">
        <f>SUM(E10:E13)</f>
        <v>107778.9</v>
      </c>
      <c r="F14" s="386">
        <f>SUM(F10:F13)</f>
        <v>0</v>
      </c>
      <c r="G14" s="386">
        <f>SUM(G10:G13)</f>
        <v>0</v>
      </c>
      <c r="H14" s="386"/>
      <c r="I14" s="395">
        <f>SUM(I10:I13)</f>
        <v>107778.9</v>
      </c>
      <c r="J14" s="395">
        <f>SUM(J10:J13)</f>
        <v>0</v>
      </c>
    </row>
    <row r="15" spans="1:18" ht="15.75">
      <c r="A15" s="351"/>
      <c r="B15" s="351"/>
      <c r="C15" s="351"/>
      <c r="D15" s="351"/>
      <c r="E15" s="351"/>
      <c r="F15" s="351"/>
      <c r="G15" s="351"/>
      <c r="H15" s="351"/>
      <c r="I15" s="351"/>
      <c r="J15" s="351"/>
    </row>
  </sheetData>
  <mergeCells count="14">
    <mergeCell ref="H1:J1"/>
    <mergeCell ref="H3:J3"/>
    <mergeCell ref="A4:I4"/>
    <mergeCell ref="A7:A9"/>
    <mergeCell ref="B7:B9"/>
    <mergeCell ref="C7:C9"/>
    <mergeCell ref="D7:D9"/>
    <mergeCell ref="E7:G7"/>
    <mergeCell ref="H7:H9"/>
    <mergeCell ref="I7:J8"/>
    <mergeCell ref="H2:J2"/>
    <mergeCell ref="E8:E9"/>
    <mergeCell ref="F8:F9"/>
    <mergeCell ref="G8:G9"/>
  </mergeCells>
  <phoneticPr fontId="0" type="noConversion"/>
  <pageMargins left="0.15748031496062992" right="0.47244094488188981" top="0.59055118110236227" bottom="0.39370078740157483" header="0.39370078740157483" footer="0.15748031496062992"/>
  <pageSetup paperSize="9" scale="88" firstPageNumber="123" orientation="landscape" useFirstPageNumber="1"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38"/>
  <sheetViews>
    <sheetView zoomScale="80" zoomScaleNormal="80" zoomScaleSheetLayoutView="85" workbookViewId="0">
      <selection activeCell="G5" sqref="G5"/>
    </sheetView>
  </sheetViews>
  <sheetFormatPr defaultRowHeight="18"/>
  <cols>
    <col min="1" max="1" width="64.5703125" style="465" customWidth="1"/>
    <col min="2" max="2" width="37.140625" style="521" customWidth="1"/>
    <col min="3" max="3" width="19.140625" style="464" customWidth="1"/>
    <col min="4" max="4" width="19.28515625" style="464" customWidth="1"/>
    <col min="5" max="5" width="19" style="464" customWidth="1"/>
    <col min="6" max="16384" width="9.140625" style="464"/>
  </cols>
  <sheetData>
    <row r="1" spans="1:5" s="462" customFormat="1" ht="18.75" customHeight="1">
      <c r="A1" s="460"/>
      <c r="B1" s="461"/>
      <c r="C1" s="460"/>
      <c r="D1" s="397"/>
      <c r="E1" s="397" t="s">
        <v>7</v>
      </c>
    </row>
    <row r="2" spans="1:5" s="462" customFormat="1" ht="18.75" customHeight="1">
      <c r="A2" s="460"/>
      <c r="B2" s="461"/>
      <c r="C2" s="460"/>
      <c r="D2" s="397"/>
      <c r="E2" s="397" t="s">
        <v>555</v>
      </c>
    </row>
    <row r="3" spans="1:5" s="462" customFormat="1" ht="18.75">
      <c r="A3" s="460"/>
      <c r="B3" s="461"/>
      <c r="C3" s="460"/>
      <c r="D3" s="570" t="s">
        <v>39</v>
      </c>
      <c r="E3" s="570"/>
    </row>
    <row r="4" spans="1:5" ht="18.75">
      <c r="A4" s="463"/>
      <c r="B4" s="461"/>
      <c r="C4" s="463"/>
      <c r="D4" s="463"/>
      <c r="E4" s="463"/>
    </row>
    <row r="5" spans="1:5" s="465" customFormat="1" ht="40.5" customHeight="1">
      <c r="A5" s="571" t="s">
        <v>319</v>
      </c>
      <c r="B5" s="572"/>
      <c r="C5" s="572"/>
      <c r="D5" s="572"/>
      <c r="E5" s="572"/>
    </row>
    <row r="6" spans="1:5" ht="19.5" thickBot="1">
      <c r="B6" s="466"/>
      <c r="C6" s="467"/>
      <c r="D6" s="467"/>
      <c r="E6" s="467"/>
    </row>
    <row r="7" spans="1:5" s="468" customFormat="1" ht="18.75" customHeight="1">
      <c r="A7" s="573" t="s">
        <v>1125</v>
      </c>
      <c r="B7" s="575" t="s">
        <v>320</v>
      </c>
      <c r="C7" s="577" t="s">
        <v>1221</v>
      </c>
      <c r="D7" s="577"/>
      <c r="E7" s="578"/>
    </row>
    <row r="8" spans="1:5" s="471" customFormat="1" ht="30.75" customHeight="1">
      <c r="A8" s="574"/>
      <c r="B8" s="576"/>
      <c r="C8" s="469" t="s">
        <v>474</v>
      </c>
      <c r="D8" s="469" t="s">
        <v>547</v>
      </c>
      <c r="E8" s="470" t="s">
        <v>548</v>
      </c>
    </row>
    <row r="9" spans="1:5" s="476" customFormat="1" ht="18.75">
      <c r="A9" s="472">
        <v>1</v>
      </c>
      <c r="B9" s="473">
        <v>2</v>
      </c>
      <c r="C9" s="474">
        <v>3</v>
      </c>
      <c r="D9" s="474">
        <v>4</v>
      </c>
      <c r="E9" s="475">
        <v>5</v>
      </c>
    </row>
    <row r="10" spans="1:5" s="476" customFormat="1" ht="18.75">
      <c r="A10" s="477" t="s">
        <v>321</v>
      </c>
      <c r="B10" s="478" t="s">
        <v>322</v>
      </c>
      <c r="C10" s="479">
        <f>C26+C11</f>
        <v>763497.7</v>
      </c>
      <c r="D10" s="479">
        <f>D26+D11</f>
        <v>791148.4</v>
      </c>
      <c r="E10" s="480">
        <f>E26+E11</f>
        <v>814060.80000000016</v>
      </c>
    </row>
    <row r="11" spans="1:5" s="471" customFormat="1" ht="18.75">
      <c r="A11" s="477" t="s">
        <v>323</v>
      </c>
      <c r="B11" s="478" t="s">
        <v>324</v>
      </c>
      <c r="C11" s="481">
        <f>C13+C15+C16+C21+C24+C25</f>
        <v>634283.69999999995</v>
      </c>
      <c r="D11" s="481">
        <f>D13+D15+D16+D21+D24</f>
        <v>660841.20000000007</v>
      </c>
      <c r="E11" s="482">
        <f>E13+E15+E16+E21+E24</f>
        <v>683667.90000000014</v>
      </c>
    </row>
    <row r="12" spans="1:5" s="471" customFormat="1" ht="18.75">
      <c r="A12" s="477" t="s">
        <v>325</v>
      </c>
      <c r="B12" s="478"/>
      <c r="C12" s="481"/>
      <c r="D12" s="481"/>
      <c r="E12" s="482"/>
    </row>
    <row r="13" spans="1:5" s="471" customFormat="1" ht="21" customHeight="1">
      <c r="A13" s="477" t="s">
        <v>326</v>
      </c>
      <c r="B13" s="478" t="s">
        <v>327</v>
      </c>
      <c r="C13" s="481">
        <f>C14</f>
        <v>534743.5</v>
      </c>
      <c r="D13" s="481">
        <f>D14</f>
        <v>558568.6</v>
      </c>
      <c r="E13" s="482">
        <f>E14</f>
        <v>579603.9</v>
      </c>
    </row>
    <row r="14" spans="1:5" s="471" customFormat="1" ht="18.75">
      <c r="A14" s="483" t="s">
        <v>328</v>
      </c>
      <c r="B14" s="484" t="s">
        <v>329</v>
      </c>
      <c r="C14" s="485">
        <v>534743.5</v>
      </c>
      <c r="D14" s="485">
        <v>558568.6</v>
      </c>
      <c r="E14" s="486">
        <v>579603.9</v>
      </c>
    </row>
    <row r="15" spans="1:5" s="471" customFormat="1" ht="54.75" customHeight="1">
      <c r="A15" s="487" t="s">
        <v>330</v>
      </c>
      <c r="B15" s="488" t="s">
        <v>331</v>
      </c>
      <c r="C15" s="489">
        <v>4970</v>
      </c>
      <c r="D15" s="490">
        <v>4970</v>
      </c>
      <c r="E15" s="491">
        <v>4970</v>
      </c>
    </row>
    <row r="16" spans="1:5" s="494" customFormat="1" ht="21.75" customHeight="1">
      <c r="A16" s="492" t="s">
        <v>332</v>
      </c>
      <c r="B16" s="493" t="s">
        <v>333</v>
      </c>
      <c r="C16" s="481">
        <f>C17+C18+C19+C20</f>
        <v>71317.600000000006</v>
      </c>
      <c r="D16" s="481">
        <f>D17+D18+D19+D20</f>
        <v>73266.8</v>
      </c>
      <c r="E16" s="482">
        <f>E17+E18+E19+E20</f>
        <v>74213.200000000012</v>
      </c>
    </row>
    <row r="17" spans="1:5" s="471" customFormat="1" ht="37.5">
      <c r="A17" s="495" t="s">
        <v>334</v>
      </c>
      <c r="B17" s="496" t="s">
        <v>335</v>
      </c>
      <c r="C17" s="497">
        <v>43314.1</v>
      </c>
      <c r="D17" s="497">
        <v>45263.3</v>
      </c>
      <c r="E17" s="498">
        <v>47209.599999999999</v>
      </c>
    </row>
    <row r="18" spans="1:5" s="471" customFormat="1" ht="37.5">
      <c r="A18" s="495" t="s">
        <v>336</v>
      </c>
      <c r="B18" s="496" t="s">
        <v>337</v>
      </c>
      <c r="C18" s="497">
        <v>23500</v>
      </c>
      <c r="D18" s="497">
        <v>23000</v>
      </c>
      <c r="E18" s="498">
        <v>22000</v>
      </c>
    </row>
    <row r="19" spans="1:5" s="471" customFormat="1" ht="18.75">
      <c r="A19" s="495" t="s">
        <v>338</v>
      </c>
      <c r="B19" s="496" t="s">
        <v>339</v>
      </c>
      <c r="C19" s="497">
        <v>3.5</v>
      </c>
      <c r="D19" s="497">
        <v>3.5</v>
      </c>
      <c r="E19" s="498">
        <v>3.6</v>
      </c>
    </row>
    <row r="20" spans="1:5" s="471" customFormat="1" ht="37.5">
      <c r="A20" s="495" t="s">
        <v>340</v>
      </c>
      <c r="B20" s="496" t="s">
        <v>341</v>
      </c>
      <c r="C20" s="497">
        <v>4500</v>
      </c>
      <c r="D20" s="497">
        <v>5000</v>
      </c>
      <c r="E20" s="498">
        <v>5000</v>
      </c>
    </row>
    <row r="21" spans="1:5" s="471" customFormat="1" ht="21.75" customHeight="1">
      <c r="A21" s="492" t="s">
        <v>342</v>
      </c>
      <c r="B21" s="493" t="s">
        <v>343</v>
      </c>
      <c r="C21" s="481">
        <f>C22+C23</f>
        <v>18204.599999999999</v>
      </c>
      <c r="D21" s="481">
        <f>D22+D23</f>
        <v>19023.8</v>
      </c>
      <c r="E21" s="482">
        <f>E22+E23</f>
        <v>19841.8</v>
      </c>
    </row>
    <row r="22" spans="1:5" s="471" customFormat="1" ht="18.75">
      <c r="A22" s="495" t="s">
        <v>344</v>
      </c>
      <c r="B22" s="496" t="s">
        <v>345</v>
      </c>
      <c r="C22" s="497">
        <v>13730.4</v>
      </c>
      <c r="D22" s="497">
        <v>14348.3</v>
      </c>
      <c r="E22" s="498">
        <v>14965.3</v>
      </c>
    </row>
    <row r="23" spans="1:5" s="471" customFormat="1" ht="18.75">
      <c r="A23" s="495" t="s">
        <v>346</v>
      </c>
      <c r="B23" s="496" t="s">
        <v>347</v>
      </c>
      <c r="C23" s="497">
        <v>4474.2</v>
      </c>
      <c r="D23" s="497">
        <v>4675.5</v>
      </c>
      <c r="E23" s="498">
        <v>4876.5</v>
      </c>
    </row>
    <row r="24" spans="1:5" s="494" customFormat="1" ht="22.5" customHeight="1">
      <c r="A24" s="492" t="s">
        <v>348</v>
      </c>
      <c r="B24" s="493" t="s">
        <v>349</v>
      </c>
      <c r="C24" s="499">
        <v>5048</v>
      </c>
      <c r="D24" s="499">
        <v>5012</v>
      </c>
      <c r="E24" s="500">
        <v>5039</v>
      </c>
    </row>
    <row r="25" spans="1:5" s="494" customFormat="1" ht="45.75" customHeight="1">
      <c r="A25" s="501" t="s">
        <v>350</v>
      </c>
      <c r="B25" s="502" t="s">
        <v>351</v>
      </c>
      <c r="C25" s="499">
        <v>0</v>
      </c>
      <c r="D25" s="499">
        <v>0</v>
      </c>
      <c r="E25" s="500">
        <v>0</v>
      </c>
    </row>
    <row r="26" spans="1:5" s="494" customFormat="1" ht="18.75">
      <c r="A26" s="477" t="s">
        <v>352</v>
      </c>
      <c r="B26" s="478" t="s">
        <v>353</v>
      </c>
      <c r="C26" s="481">
        <f>C28+C29+C30+C31+C32</f>
        <v>129214</v>
      </c>
      <c r="D26" s="481">
        <f>D28+D29+D30+D31+D32</f>
        <v>130307.2</v>
      </c>
      <c r="E26" s="482">
        <f>E28+E29+E30+E31+E32</f>
        <v>130392.9</v>
      </c>
    </row>
    <row r="27" spans="1:5" s="494" customFormat="1" ht="18.75">
      <c r="A27" s="477" t="s">
        <v>325</v>
      </c>
      <c r="B27" s="478"/>
      <c r="C27" s="481"/>
      <c r="D27" s="481"/>
      <c r="E27" s="482"/>
    </row>
    <row r="28" spans="1:5" s="494" customFormat="1" ht="42" customHeight="1">
      <c r="A28" s="492" t="s">
        <v>354</v>
      </c>
      <c r="B28" s="493" t="s">
        <v>355</v>
      </c>
      <c r="C28" s="499">
        <v>89431.3</v>
      </c>
      <c r="D28" s="499">
        <v>89261.3</v>
      </c>
      <c r="E28" s="500">
        <v>89261.3</v>
      </c>
    </row>
    <row r="29" spans="1:5" s="494" customFormat="1" ht="27" customHeight="1">
      <c r="A29" s="503" t="s">
        <v>356</v>
      </c>
      <c r="B29" s="504" t="s">
        <v>357</v>
      </c>
      <c r="C29" s="505">
        <v>2853.3</v>
      </c>
      <c r="D29" s="505">
        <v>3923.3</v>
      </c>
      <c r="E29" s="506">
        <v>3923.3</v>
      </c>
    </row>
    <row r="30" spans="1:5" s="494" customFormat="1" ht="38.25" customHeight="1">
      <c r="A30" s="503" t="s">
        <v>358</v>
      </c>
      <c r="B30" s="504" t="s">
        <v>359</v>
      </c>
      <c r="C30" s="505">
        <v>2882</v>
      </c>
      <c r="D30" s="505">
        <v>2500</v>
      </c>
      <c r="E30" s="506">
        <v>2500</v>
      </c>
    </row>
    <row r="31" spans="1:5" s="494" customFormat="1" ht="40.5" customHeight="1">
      <c r="A31" s="503" t="s">
        <v>360</v>
      </c>
      <c r="B31" s="504" t="s">
        <v>361</v>
      </c>
      <c r="C31" s="505">
        <v>25576.400000000001</v>
      </c>
      <c r="D31" s="505">
        <v>25770.400000000001</v>
      </c>
      <c r="E31" s="506">
        <v>25475.4</v>
      </c>
    </row>
    <row r="32" spans="1:5" s="494" customFormat="1" ht="22.5" customHeight="1">
      <c r="A32" s="492" t="s">
        <v>362</v>
      </c>
      <c r="B32" s="493" t="s">
        <v>363</v>
      </c>
      <c r="C32" s="499">
        <v>8471</v>
      </c>
      <c r="D32" s="499">
        <v>8852.2000000000007</v>
      </c>
      <c r="E32" s="500">
        <v>9232.9</v>
      </c>
    </row>
    <row r="33" spans="1:5" s="471" customFormat="1" ht="25.5" customHeight="1">
      <c r="A33" s="507" t="s">
        <v>364</v>
      </c>
      <c r="B33" s="493" t="s">
        <v>365</v>
      </c>
      <c r="C33" s="508">
        <f>C34+C42+C43+C44</f>
        <v>1963817.69</v>
      </c>
      <c r="D33" s="508">
        <f>D34+D42</f>
        <v>2000476.9000000001</v>
      </c>
      <c r="E33" s="509">
        <f>E34+E42</f>
        <v>2099481.2999999998</v>
      </c>
    </row>
    <row r="34" spans="1:5" s="471" customFormat="1" ht="46.5" customHeight="1">
      <c r="A34" s="492" t="s">
        <v>366</v>
      </c>
      <c r="B34" s="493" t="s">
        <v>367</v>
      </c>
      <c r="C34" s="481">
        <f>C36+C39+C40+C41</f>
        <v>1924304.69</v>
      </c>
      <c r="D34" s="481">
        <f>D36+D39+D40+D41</f>
        <v>2000476.9000000001</v>
      </c>
      <c r="E34" s="482">
        <f>E36+E39+E40+E41</f>
        <v>2099481.2999999998</v>
      </c>
    </row>
    <row r="35" spans="1:5" s="471" customFormat="1" ht="18.75">
      <c r="A35" s="510" t="s">
        <v>325</v>
      </c>
      <c r="B35" s="484"/>
      <c r="C35" s="485"/>
      <c r="D35" s="485"/>
      <c r="E35" s="486"/>
    </row>
    <row r="36" spans="1:5" s="471" customFormat="1" ht="41.25" customHeight="1">
      <c r="A36" s="510" t="s">
        <v>368</v>
      </c>
      <c r="B36" s="484" t="s">
        <v>369</v>
      </c>
      <c r="C36" s="485">
        <f>SUM(C38:C38)</f>
        <v>492233.7</v>
      </c>
      <c r="D36" s="485">
        <f>SUM(D38:D38)</f>
        <v>515644.5</v>
      </c>
      <c r="E36" s="486">
        <f>SUM(E38:E38)</f>
        <v>529897.6</v>
      </c>
    </row>
    <row r="37" spans="1:5" s="471" customFormat="1" ht="18.75">
      <c r="A37" s="510" t="s">
        <v>325</v>
      </c>
      <c r="B37" s="484"/>
      <c r="C37" s="485"/>
      <c r="D37" s="485"/>
      <c r="E37" s="486"/>
    </row>
    <row r="38" spans="1:5" s="471" customFormat="1" ht="36" customHeight="1">
      <c r="A38" s="511" t="s">
        <v>370</v>
      </c>
      <c r="B38" s="512" t="s">
        <v>371</v>
      </c>
      <c r="C38" s="485">
        <v>492233.7</v>
      </c>
      <c r="D38" s="485">
        <v>515644.5</v>
      </c>
      <c r="E38" s="486">
        <v>529897.6</v>
      </c>
    </row>
    <row r="39" spans="1:5" s="471" customFormat="1" ht="37.5">
      <c r="A39" s="510" t="s">
        <v>372</v>
      </c>
      <c r="B39" s="484" t="s">
        <v>373</v>
      </c>
      <c r="C39" s="485">
        <v>174185.1</v>
      </c>
      <c r="D39" s="485">
        <v>167957.4</v>
      </c>
      <c r="E39" s="486">
        <v>162042.79999999999</v>
      </c>
    </row>
    <row r="40" spans="1:5" s="471" customFormat="1" ht="37.5">
      <c r="A40" s="510" t="s">
        <v>374</v>
      </c>
      <c r="B40" s="484" t="s">
        <v>375</v>
      </c>
      <c r="C40" s="485">
        <v>1253790.7</v>
      </c>
      <c r="D40" s="485">
        <v>1312370.7</v>
      </c>
      <c r="E40" s="486">
        <v>1403670.8</v>
      </c>
    </row>
    <row r="41" spans="1:5" s="471" customFormat="1" ht="18.75">
      <c r="A41" s="510" t="s">
        <v>376</v>
      </c>
      <c r="B41" s="484" t="s">
        <v>377</v>
      </c>
      <c r="C41" s="485">
        <v>4095.19</v>
      </c>
      <c r="D41" s="485">
        <v>4504.3</v>
      </c>
      <c r="E41" s="486">
        <v>3870.1</v>
      </c>
    </row>
    <row r="42" spans="1:5" s="471" customFormat="1" ht="18.75">
      <c r="A42" s="513" t="s">
        <v>0</v>
      </c>
      <c r="B42" s="493" t="s">
        <v>1</v>
      </c>
      <c r="C42" s="499">
        <v>39513</v>
      </c>
      <c r="D42" s="499">
        <v>0</v>
      </c>
      <c r="E42" s="500">
        <v>0</v>
      </c>
    </row>
    <row r="43" spans="1:5" s="471" customFormat="1" ht="117" customHeight="1">
      <c r="A43" s="507" t="s">
        <v>2</v>
      </c>
      <c r="B43" s="504" t="s">
        <v>3</v>
      </c>
      <c r="C43" s="505">
        <v>0</v>
      </c>
      <c r="D43" s="505">
        <v>0</v>
      </c>
      <c r="E43" s="506">
        <v>0</v>
      </c>
    </row>
    <row r="44" spans="1:5" s="471" customFormat="1" ht="57.75" customHeight="1">
      <c r="A44" s="507" t="s">
        <v>4</v>
      </c>
      <c r="B44" s="504" t="s">
        <v>5</v>
      </c>
      <c r="C44" s="505">
        <v>0</v>
      </c>
      <c r="D44" s="505">
        <v>0</v>
      </c>
      <c r="E44" s="506">
        <v>0</v>
      </c>
    </row>
    <row r="45" spans="1:5" s="471" customFormat="1" ht="24.75" customHeight="1" thickBot="1">
      <c r="A45" s="514" t="s">
        <v>6</v>
      </c>
      <c r="B45" s="515"/>
      <c r="C45" s="516">
        <f>C10+C33</f>
        <v>2727315.3899999997</v>
      </c>
      <c r="D45" s="516">
        <f>D10+D34+D42</f>
        <v>2791625.3000000003</v>
      </c>
      <c r="E45" s="517">
        <f>E10+E34+E42</f>
        <v>2913542.1</v>
      </c>
    </row>
    <row r="46" spans="1:5">
      <c r="A46" s="518"/>
      <c r="B46" s="519"/>
      <c r="C46" s="518"/>
      <c r="D46" s="518"/>
      <c r="E46" s="518"/>
    </row>
    <row r="47" spans="1:5">
      <c r="B47" s="520"/>
      <c r="C47" s="465"/>
      <c r="D47" s="465"/>
      <c r="E47" s="465"/>
    </row>
    <row r="48" spans="1:5">
      <c r="A48" s="464"/>
      <c r="B48" s="520"/>
      <c r="C48" s="465"/>
      <c r="D48" s="465"/>
      <c r="E48" s="465"/>
    </row>
    <row r="49" spans="1:5">
      <c r="A49" s="464"/>
      <c r="B49" s="520"/>
      <c r="C49" s="465"/>
      <c r="D49" s="465"/>
      <c r="E49" s="465"/>
    </row>
    <row r="50" spans="1:5">
      <c r="A50" s="464"/>
      <c r="B50" s="520"/>
      <c r="C50" s="465"/>
      <c r="D50" s="465"/>
      <c r="E50" s="465"/>
    </row>
    <row r="51" spans="1:5">
      <c r="A51" s="464"/>
      <c r="B51" s="520"/>
      <c r="C51" s="465"/>
      <c r="D51" s="465"/>
      <c r="E51" s="465"/>
    </row>
    <row r="52" spans="1:5">
      <c r="A52" s="464"/>
      <c r="B52" s="520"/>
      <c r="C52" s="465"/>
      <c r="D52" s="465"/>
      <c r="E52" s="465"/>
    </row>
    <row r="53" spans="1:5">
      <c r="A53" s="464"/>
      <c r="B53" s="520"/>
      <c r="C53" s="465"/>
      <c r="D53" s="465"/>
      <c r="E53" s="465"/>
    </row>
    <row r="54" spans="1:5">
      <c r="A54" s="464"/>
      <c r="B54" s="520"/>
      <c r="C54" s="465"/>
      <c r="D54" s="465"/>
      <c r="E54" s="465"/>
    </row>
    <row r="55" spans="1:5">
      <c r="A55" s="464"/>
      <c r="B55" s="520"/>
      <c r="C55" s="465"/>
      <c r="D55" s="465"/>
      <c r="E55" s="465"/>
    </row>
    <row r="56" spans="1:5">
      <c r="A56" s="464"/>
      <c r="B56" s="520"/>
      <c r="C56" s="465"/>
      <c r="D56" s="465"/>
      <c r="E56" s="465"/>
    </row>
    <row r="57" spans="1:5">
      <c r="A57" s="464"/>
      <c r="B57" s="520"/>
      <c r="C57" s="465"/>
      <c r="D57" s="465"/>
      <c r="E57" s="465"/>
    </row>
    <row r="58" spans="1:5">
      <c r="A58" s="464"/>
      <c r="B58" s="520"/>
      <c r="C58" s="465"/>
      <c r="D58" s="465"/>
      <c r="E58" s="465"/>
    </row>
    <row r="59" spans="1:5">
      <c r="A59" s="464"/>
      <c r="B59" s="520"/>
      <c r="C59" s="465"/>
      <c r="D59" s="465"/>
      <c r="E59" s="465"/>
    </row>
    <row r="60" spans="1:5">
      <c r="A60" s="464"/>
      <c r="B60" s="520"/>
      <c r="C60" s="465"/>
      <c r="D60" s="465"/>
      <c r="E60" s="465"/>
    </row>
    <row r="61" spans="1:5">
      <c r="A61" s="464"/>
      <c r="B61" s="520"/>
      <c r="C61" s="465"/>
      <c r="D61" s="465"/>
      <c r="E61" s="465"/>
    </row>
    <row r="62" spans="1:5">
      <c r="A62" s="464"/>
      <c r="B62" s="520"/>
      <c r="C62" s="465"/>
      <c r="D62" s="465"/>
      <c r="E62" s="465"/>
    </row>
    <row r="63" spans="1:5">
      <c r="A63" s="464"/>
      <c r="B63" s="520"/>
      <c r="C63" s="465"/>
      <c r="D63" s="465"/>
      <c r="E63" s="465"/>
    </row>
    <row r="64" spans="1:5">
      <c r="A64" s="464"/>
      <c r="B64" s="520"/>
      <c r="C64" s="465"/>
      <c r="D64" s="465"/>
      <c r="E64" s="465"/>
    </row>
    <row r="65" spans="1:5">
      <c r="A65" s="464"/>
      <c r="B65" s="520"/>
      <c r="C65" s="465"/>
      <c r="D65" s="465"/>
      <c r="E65" s="465"/>
    </row>
    <row r="66" spans="1:5">
      <c r="A66" s="464"/>
      <c r="B66" s="520"/>
      <c r="C66" s="465"/>
      <c r="D66" s="465"/>
      <c r="E66" s="465"/>
    </row>
    <row r="67" spans="1:5">
      <c r="A67" s="464"/>
      <c r="B67" s="520"/>
      <c r="C67" s="465"/>
      <c r="D67" s="465"/>
      <c r="E67" s="465"/>
    </row>
    <row r="68" spans="1:5">
      <c r="A68" s="464"/>
      <c r="B68" s="520"/>
      <c r="C68" s="465"/>
      <c r="D68" s="465"/>
      <c r="E68" s="465"/>
    </row>
    <row r="69" spans="1:5">
      <c r="A69" s="464"/>
      <c r="B69" s="520"/>
      <c r="C69" s="465"/>
      <c r="D69" s="465"/>
      <c r="E69" s="465"/>
    </row>
    <row r="70" spans="1:5">
      <c r="A70" s="464"/>
      <c r="B70" s="520"/>
      <c r="C70" s="465"/>
      <c r="D70" s="465"/>
      <c r="E70" s="465"/>
    </row>
    <row r="71" spans="1:5">
      <c r="A71" s="464"/>
      <c r="B71" s="520"/>
      <c r="C71" s="465"/>
      <c r="D71" s="465"/>
      <c r="E71" s="465"/>
    </row>
    <row r="72" spans="1:5">
      <c r="A72" s="464"/>
      <c r="B72" s="520"/>
      <c r="C72" s="465"/>
      <c r="D72" s="465"/>
      <c r="E72" s="465"/>
    </row>
    <row r="73" spans="1:5">
      <c r="A73" s="464"/>
      <c r="B73" s="520"/>
      <c r="C73" s="465"/>
      <c r="D73" s="465"/>
      <c r="E73" s="465"/>
    </row>
    <row r="74" spans="1:5">
      <c r="A74" s="464"/>
      <c r="B74" s="520"/>
      <c r="C74" s="465"/>
      <c r="D74" s="465"/>
      <c r="E74" s="465"/>
    </row>
    <row r="75" spans="1:5">
      <c r="A75" s="464"/>
      <c r="B75" s="520"/>
      <c r="C75" s="465"/>
      <c r="D75" s="465"/>
      <c r="E75" s="465"/>
    </row>
    <row r="76" spans="1:5">
      <c r="A76" s="464"/>
      <c r="B76" s="520"/>
      <c r="C76" s="465"/>
      <c r="D76" s="465"/>
      <c r="E76" s="465"/>
    </row>
    <row r="77" spans="1:5">
      <c r="A77" s="464"/>
      <c r="B77" s="520"/>
      <c r="C77" s="465"/>
      <c r="D77" s="465"/>
      <c r="E77" s="465"/>
    </row>
    <row r="78" spans="1:5">
      <c r="A78" s="464"/>
      <c r="B78" s="520"/>
      <c r="C78" s="465"/>
      <c r="D78" s="465"/>
      <c r="E78" s="465"/>
    </row>
    <row r="79" spans="1:5">
      <c r="A79" s="464"/>
      <c r="B79" s="520"/>
      <c r="C79" s="465"/>
      <c r="D79" s="465"/>
      <c r="E79" s="465"/>
    </row>
    <row r="80" spans="1:5">
      <c r="A80" s="464"/>
      <c r="B80" s="520"/>
      <c r="C80" s="465"/>
      <c r="D80" s="465"/>
      <c r="E80" s="465"/>
    </row>
    <row r="81" spans="1:5">
      <c r="A81" s="464"/>
      <c r="B81" s="520"/>
      <c r="C81" s="465"/>
      <c r="D81" s="465"/>
      <c r="E81" s="465"/>
    </row>
    <row r="82" spans="1:5">
      <c r="A82" s="464"/>
      <c r="B82" s="520"/>
      <c r="C82" s="465"/>
      <c r="D82" s="465"/>
      <c r="E82" s="465"/>
    </row>
    <row r="83" spans="1:5">
      <c r="A83" s="464"/>
      <c r="B83" s="520"/>
      <c r="C83" s="465"/>
      <c r="D83" s="465"/>
      <c r="E83" s="465"/>
    </row>
    <row r="84" spans="1:5">
      <c r="A84" s="464"/>
      <c r="B84" s="520"/>
      <c r="C84" s="465"/>
      <c r="D84" s="465"/>
      <c r="E84" s="465"/>
    </row>
    <row r="85" spans="1:5">
      <c r="A85" s="464"/>
      <c r="B85" s="520"/>
      <c r="C85" s="465"/>
      <c r="D85" s="465"/>
      <c r="E85" s="465"/>
    </row>
    <row r="86" spans="1:5">
      <c r="A86" s="464"/>
      <c r="B86" s="520"/>
      <c r="C86" s="465"/>
      <c r="D86" s="465"/>
      <c r="E86" s="465"/>
    </row>
    <row r="87" spans="1:5">
      <c r="A87" s="464"/>
      <c r="B87" s="520"/>
      <c r="C87" s="465"/>
      <c r="D87" s="465"/>
      <c r="E87" s="465"/>
    </row>
    <row r="88" spans="1:5">
      <c r="A88" s="464"/>
      <c r="B88" s="520"/>
      <c r="C88" s="465"/>
      <c r="D88" s="465"/>
      <c r="E88" s="465"/>
    </row>
    <row r="89" spans="1:5">
      <c r="A89" s="464"/>
      <c r="B89" s="520"/>
      <c r="C89" s="465"/>
      <c r="D89" s="465"/>
      <c r="E89" s="465"/>
    </row>
    <row r="90" spans="1:5">
      <c r="A90" s="464"/>
      <c r="B90" s="520"/>
      <c r="C90" s="465"/>
      <c r="D90" s="465"/>
      <c r="E90" s="465"/>
    </row>
    <row r="91" spans="1:5">
      <c r="A91" s="464"/>
      <c r="B91" s="520"/>
      <c r="C91" s="465"/>
      <c r="D91" s="465"/>
      <c r="E91" s="465"/>
    </row>
    <row r="92" spans="1:5">
      <c r="A92" s="464"/>
      <c r="B92" s="520"/>
      <c r="C92" s="465"/>
      <c r="D92" s="465"/>
      <c r="E92" s="465"/>
    </row>
    <row r="93" spans="1:5">
      <c r="A93" s="464"/>
      <c r="B93" s="520"/>
      <c r="C93" s="465"/>
      <c r="D93" s="465"/>
      <c r="E93" s="465"/>
    </row>
    <row r="94" spans="1:5">
      <c r="A94" s="464"/>
      <c r="B94" s="520"/>
      <c r="C94" s="465"/>
      <c r="D94" s="465"/>
      <c r="E94" s="465"/>
    </row>
    <row r="95" spans="1:5">
      <c r="A95" s="464"/>
      <c r="B95" s="520"/>
      <c r="C95" s="465"/>
      <c r="D95" s="465"/>
      <c r="E95" s="465"/>
    </row>
    <row r="96" spans="1:5">
      <c r="A96" s="464"/>
      <c r="B96" s="520"/>
      <c r="C96" s="465"/>
      <c r="D96" s="465"/>
      <c r="E96" s="465"/>
    </row>
    <row r="97" spans="1:5">
      <c r="A97" s="464"/>
      <c r="B97" s="520"/>
      <c r="C97" s="465"/>
      <c r="D97" s="465"/>
      <c r="E97" s="465"/>
    </row>
    <row r="98" spans="1:5">
      <c r="A98" s="464"/>
      <c r="B98" s="520"/>
      <c r="C98" s="465"/>
      <c r="D98" s="465"/>
      <c r="E98" s="465"/>
    </row>
    <row r="99" spans="1:5">
      <c r="A99" s="464"/>
      <c r="B99" s="520"/>
      <c r="C99" s="465"/>
      <c r="D99" s="465"/>
      <c r="E99" s="465"/>
    </row>
    <row r="100" spans="1:5">
      <c r="A100" s="464"/>
      <c r="B100" s="520"/>
      <c r="C100" s="465"/>
      <c r="D100" s="465"/>
      <c r="E100" s="465"/>
    </row>
    <row r="101" spans="1:5">
      <c r="A101" s="464"/>
      <c r="B101" s="520"/>
      <c r="C101" s="465"/>
      <c r="D101" s="465"/>
      <c r="E101" s="465"/>
    </row>
    <row r="102" spans="1:5">
      <c r="A102" s="464"/>
      <c r="B102" s="520"/>
      <c r="C102" s="465"/>
      <c r="D102" s="465"/>
      <c r="E102" s="465"/>
    </row>
    <row r="103" spans="1:5">
      <c r="A103" s="464"/>
      <c r="B103" s="520"/>
      <c r="C103" s="465"/>
      <c r="D103" s="465"/>
      <c r="E103" s="465"/>
    </row>
    <row r="104" spans="1:5">
      <c r="A104" s="464"/>
      <c r="B104" s="520"/>
      <c r="C104" s="465"/>
      <c r="D104" s="465"/>
      <c r="E104" s="465"/>
    </row>
    <row r="105" spans="1:5">
      <c r="A105" s="464"/>
      <c r="B105" s="520"/>
      <c r="C105" s="465"/>
      <c r="D105" s="465"/>
      <c r="E105" s="465"/>
    </row>
    <row r="106" spans="1:5">
      <c r="A106" s="464"/>
      <c r="B106" s="520"/>
      <c r="C106" s="465"/>
      <c r="D106" s="465"/>
      <c r="E106" s="465"/>
    </row>
    <row r="107" spans="1:5">
      <c r="A107" s="464"/>
      <c r="B107" s="520"/>
      <c r="C107" s="465"/>
      <c r="D107" s="465"/>
      <c r="E107" s="465"/>
    </row>
    <row r="108" spans="1:5">
      <c r="A108" s="464"/>
      <c r="B108" s="520"/>
      <c r="C108" s="465"/>
      <c r="D108" s="465"/>
      <c r="E108" s="465"/>
    </row>
    <row r="109" spans="1:5">
      <c r="A109" s="464"/>
      <c r="B109" s="520"/>
      <c r="C109" s="465"/>
      <c r="D109" s="465"/>
      <c r="E109" s="465"/>
    </row>
    <row r="110" spans="1:5">
      <c r="A110" s="464"/>
      <c r="B110" s="520"/>
      <c r="C110" s="465"/>
      <c r="D110" s="465"/>
      <c r="E110" s="465"/>
    </row>
    <row r="111" spans="1:5">
      <c r="A111" s="464"/>
      <c r="B111" s="520"/>
      <c r="C111" s="465"/>
      <c r="D111" s="465"/>
      <c r="E111" s="465"/>
    </row>
    <row r="112" spans="1:5">
      <c r="A112" s="464"/>
      <c r="B112" s="520"/>
      <c r="C112" s="465"/>
      <c r="D112" s="465"/>
      <c r="E112" s="465"/>
    </row>
    <row r="113" spans="1:5">
      <c r="A113" s="464"/>
      <c r="B113" s="520"/>
      <c r="C113" s="465"/>
      <c r="D113" s="465"/>
      <c r="E113" s="465"/>
    </row>
    <row r="114" spans="1:5">
      <c r="A114" s="464"/>
      <c r="B114" s="520"/>
      <c r="C114" s="465"/>
      <c r="D114" s="465"/>
      <c r="E114" s="465"/>
    </row>
    <row r="115" spans="1:5">
      <c r="A115" s="464"/>
      <c r="B115" s="520"/>
      <c r="C115" s="465"/>
      <c r="D115" s="465"/>
      <c r="E115" s="465"/>
    </row>
    <row r="116" spans="1:5">
      <c r="A116" s="464"/>
      <c r="B116" s="520"/>
      <c r="C116" s="465"/>
      <c r="D116" s="465"/>
      <c r="E116" s="465"/>
    </row>
    <row r="117" spans="1:5">
      <c r="A117" s="464"/>
      <c r="B117" s="520"/>
      <c r="C117" s="465"/>
      <c r="D117" s="465"/>
      <c r="E117" s="465"/>
    </row>
    <row r="118" spans="1:5">
      <c r="A118" s="464"/>
      <c r="B118" s="520"/>
      <c r="C118" s="465"/>
      <c r="D118" s="465"/>
      <c r="E118" s="465"/>
    </row>
    <row r="119" spans="1:5">
      <c r="A119" s="464"/>
      <c r="B119" s="520"/>
      <c r="C119" s="465"/>
      <c r="D119" s="465"/>
      <c r="E119" s="465"/>
    </row>
    <row r="120" spans="1:5">
      <c r="A120" s="464"/>
      <c r="B120" s="520"/>
      <c r="C120" s="465"/>
      <c r="D120" s="465"/>
      <c r="E120" s="465"/>
    </row>
    <row r="121" spans="1:5">
      <c r="A121" s="464"/>
      <c r="B121" s="520"/>
      <c r="C121" s="465"/>
      <c r="D121" s="465"/>
      <c r="E121" s="465"/>
    </row>
    <row r="122" spans="1:5">
      <c r="A122" s="464"/>
      <c r="B122" s="520"/>
      <c r="C122" s="465"/>
      <c r="D122" s="465"/>
      <c r="E122" s="465"/>
    </row>
    <row r="123" spans="1:5">
      <c r="A123" s="464"/>
      <c r="B123" s="520"/>
      <c r="C123" s="465"/>
      <c r="D123" s="465"/>
      <c r="E123" s="465"/>
    </row>
    <row r="124" spans="1:5">
      <c r="A124" s="464"/>
      <c r="B124" s="520"/>
      <c r="C124" s="465"/>
      <c r="D124" s="465"/>
      <c r="E124" s="465"/>
    </row>
    <row r="125" spans="1:5">
      <c r="A125" s="464"/>
      <c r="B125" s="520"/>
      <c r="C125" s="465"/>
      <c r="D125" s="465"/>
      <c r="E125" s="465"/>
    </row>
    <row r="126" spans="1:5">
      <c r="A126" s="464"/>
      <c r="B126" s="520"/>
      <c r="C126" s="465"/>
      <c r="D126" s="465"/>
      <c r="E126" s="465"/>
    </row>
    <row r="127" spans="1:5">
      <c r="A127" s="464"/>
      <c r="B127" s="520"/>
      <c r="C127" s="465"/>
      <c r="D127" s="465"/>
      <c r="E127" s="465"/>
    </row>
    <row r="128" spans="1:5">
      <c r="A128" s="464"/>
      <c r="B128" s="520"/>
      <c r="C128" s="465"/>
      <c r="D128" s="465"/>
      <c r="E128" s="465"/>
    </row>
    <row r="129" spans="1:5">
      <c r="A129" s="464"/>
      <c r="B129" s="520"/>
      <c r="C129" s="465"/>
      <c r="D129" s="465"/>
      <c r="E129" s="465"/>
    </row>
    <row r="130" spans="1:5">
      <c r="A130" s="464"/>
      <c r="B130" s="520"/>
      <c r="C130" s="465"/>
      <c r="D130" s="465"/>
      <c r="E130" s="465"/>
    </row>
    <row r="131" spans="1:5">
      <c r="A131" s="464"/>
      <c r="B131" s="520"/>
      <c r="C131" s="465"/>
      <c r="D131" s="465"/>
      <c r="E131" s="465"/>
    </row>
    <row r="132" spans="1:5">
      <c r="A132" s="464"/>
      <c r="B132" s="520"/>
      <c r="C132" s="465"/>
      <c r="D132" s="465"/>
      <c r="E132" s="465"/>
    </row>
    <row r="133" spans="1:5">
      <c r="A133" s="464"/>
      <c r="B133" s="520"/>
      <c r="C133" s="465"/>
      <c r="D133" s="465"/>
      <c r="E133" s="465"/>
    </row>
    <row r="134" spans="1:5">
      <c r="A134" s="464"/>
      <c r="B134" s="520"/>
      <c r="C134" s="465"/>
      <c r="D134" s="465"/>
      <c r="E134" s="465"/>
    </row>
    <row r="135" spans="1:5">
      <c r="A135" s="464"/>
      <c r="B135" s="520"/>
      <c r="C135" s="465"/>
      <c r="D135" s="465"/>
      <c r="E135" s="465"/>
    </row>
    <row r="136" spans="1:5">
      <c r="A136" s="464"/>
      <c r="B136" s="520"/>
      <c r="C136" s="465"/>
      <c r="D136" s="465"/>
      <c r="E136" s="465"/>
    </row>
    <row r="137" spans="1:5">
      <c r="A137" s="464"/>
      <c r="B137" s="520"/>
      <c r="C137" s="465"/>
      <c r="D137" s="465"/>
      <c r="E137" s="465"/>
    </row>
    <row r="138" spans="1:5">
      <c r="A138" s="464"/>
      <c r="B138" s="520"/>
      <c r="C138" s="465"/>
      <c r="D138" s="465"/>
      <c r="E138" s="465"/>
    </row>
    <row r="139" spans="1:5">
      <c r="A139" s="464"/>
      <c r="B139" s="520"/>
      <c r="C139" s="465"/>
      <c r="D139" s="465"/>
      <c r="E139" s="465"/>
    </row>
    <row r="140" spans="1:5">
      <c r="A140" s="464"/>
      <c r="B140" s="520"/>
      <c r="C140" s="465"/>
      <c r="D140" s="465"/>
      <c r="E140" s="465"/>
    </row>
    <row r="141" spans="1:5">
      <c r="A141" s="464"/>
      <c r="B141" s="520"/>
      <c r="C141" s="465"/>
      <c r="D141" s="465"/>
      <c r="E141" s="465"/>
    </row>
    <row r="142" spans="1:5">
      <c r="A142" s="464"/>
      <c r="B142" s="520"/>
      <c r="C142" s="465"/>
      <c r="D142" s="465"/>
      <c r="E142" s="465"/>
    </row>
    <row r="143" spans="1:5">
      <c r="A143" s="464"/>
      <c r="B143" s="520"/>
      <c r="C143" s="465"/>
      <c r="D143" s="465"/>
      <c r="E143" s="465"/>
    </row>
    <row r="144" spans="1:5">
      <c r="A144" s="464"/>
      <c r="B144" s="520"/>
      <c r="C144" s="465"/>
      <c r="D144" s="465"/>
      <c r="E144" s="465"/>
    </row>
    <row r="145" spans="1:5">
      <c r="A145" s="464"/>
      <c r="B145" s="520"/>
      <c r="C145" s="465"/>
      <c r="D145" s="465"/>
      <c r="E145" s="465"/>
    </row>
    <row r="146" spans="1:5">
      <c r="A146" s="464"/>
      <c r="B146" s="520"/>
      <c r="C146" s="465"/>
      <c r="D146" s="465"/>
      <c r="E146" s="465"/>
    </row>
    <row r="147" spans="1:5">
      <c r="A147" s="464"/>
      <c r="B147" s="520"/>
      <c r="C147" s="465"/>
      <c r="D147" s="465"/>
      <c r="E147" s="465"/>
    </row>
    <row r="148" spans="1:5">
      <c r="A148" s="464"/>
      <c r="B148" s="520"/>
      <c r="C148" s="465"/>
      <c r="D148" s="465"/>
      <c r="E148" s="465"/>
    </row>
    <row r="149" spans="1:5">
      <c r="A149" s="464"/>
      <c r="B149" s="520"/>
      <c r="C149" s="465"/>
      <c r="D149" s="465"/>
      <c r="E149" s="465"/>
    </row>
    <row r="150" spans="1:5">
      <c r="A150" s="464"/>
      <c r="B150" s="520"/>
      <c r="C150" s="465"/>
      <c r="D150" s="465"/>
      <c r="E150" s="465"/>
    </row>
    <row r="151" spans="1:5">
      <c r="A151" s="464"/>
      <c r="B151" s="520"/>
      <c r="C151" s="465"/>
      <c r="D151" s="465"/>
      <c r="E151" s="465"/>
    </row>
    <row r="152" spans="1:5">
      <c r="A152" s="464"/>
      <c r="B152" s="520"/>
      <c r="C152" s="465"/>
      <c r="D152" s="465"/>
      <c r="E152" s="465"/>
    </row>
    <row r="153" spans="1:5">
      <c r="A153" s="464"/>
      <c r="B153" s="520"/>
      <c r="C153" s="465"/>
      <c r="D153" s="465"/>
      <c r="E153" s="465"/>
    </row>
    <row r="154" spans="1:5">
      <c r="A154" s="464"/>
      <c r="B154" s="520"/>
      <c r="C154" s="465"/>
      <c r="D154" s="465"/>
      <c r="E154" s="465"/>
    </row>
    <row r="155" spans="1:5">
      <c r="A155" s="464"/>
      <c r="B155" s="520"/>
      <c r="C155" s="465"/>
      <c r="D155" s="465"/>
      <c r="E155" s="465"/>
    </row>
    <row r="156" spans="1:5">
      <c r="A156" s="464"/>
      <c r="B156" s="520"/>
      <c r="C156" s="465"/>
      <c r="D156" s="465"/>
      <c r="E156" s="465"/>
    </row>
    <row r="157" spans="1:5">
      <c r="A157" s="464"/>
      <c r="B157" s="520"/>
      <c r="C157" s="465"/>
      <c r="D157" s="465"/>
      <c r="E157" s="465"/>
    </row>
    <row r="158" spans="1:5">
      <c r="A158" s="464"/>
      <c r="B158" s="520"/>
      <c r="C158" s="465"/>
      <c r="D158" s="465"/>
      <c r="E158" s="465"/>
    </row>
    <row r="159" spans="1:5">
      <c r="A159" s="464"/>
      <c r="B159" s="520"/>
      <c r="C159" s="465"/>
      <c r="D159" s="465"/>
      <c r="E159" s="465"/>
    </row>
    <row r="160" spans="1:5">
      <c r="A160" s="464"/>
      <c r="B160" s="520"/>
      <c r="C160" s="465"/>
      <c r="D160" s="465"/>
      <c r="E160" s="465"/>
    </row>
    <row r="161" spans="1:5">
      <c r="A161" s="464"/>
      <c r="B161" s="520"/>
      <c r="C161" s="465"/>
      <c r="D161" s="465"/>
      <c r="E161" s="465"/>
    </row>
    <row r="162" spans="1:5">
      <c r="A162" s="464"/>
      <c r="B162" s="520"/>
      <c r="C162" s="465"/>
      <c r="D162" s="465"/>
      <c r="E162" s="465"/>
    </row>
    <row r="163" spans="1:5">
      <c r="A163" s="464"/>
      <c r="B163" s="520"/>
      <c r="C163" s="465"/>
      <c r="D163" s="465"/>
      <c r="E163" s="465"/>
    </row>
    <row r="164" spans="1:5">
      <c r="A164" s="464"/>
      <c r="B164" s="520"/>
      <c r="C164" s="465"/>
      <c r="D164" s="465"/>
      <c r="E164" s="465"/>
    </row>
    <row r="165" spans="1:5">
      <c r="A165" s="464"/>
      <c r="B165" s="520"/>
      <c r="C165" s="465"/>
      <c r="D165" s="465"/>
      <c r="E165" s="465"/>
    </row>
    <row r="166" spans="1:5">
      <c r="A166" s="464"/>
      <c r="B166" s="520"/>
      <c r="C166" s="465"/>
      <c r="D166" s="465"/>
      <c r="E166" s="465"/>
    </row>
    <row r="167" spans="1:5">
      <c r="A167" s="464"/>
      <c r="B167" s="520"/>
      <c r="C167" s="465"/>
      <c r="D167" s="465"/>
      <c r="E167" s="465"/>
    </row>
    <row r="168" spans="1:5">
      <c r="A168" s="464"/>
      <c r="B168" s="520"/>
      <c r="C168" s="465"/>
      <c r="D168" s="465"/>
      <c r="E168" s="465"/>
    </row>
    <row r="169" spans="1:5">
      <c r="A169" s="464"/>
      <c r="B169" s="520"/>
      <c r="C169" s="465"/>
      <c r="D169" s="465"/>
      <c r="E169" s="465"/>
    </row>
    <row r="170" spans="1:5">
      <c r="A170" s="464"/>
      <c r="B170" s="520"/>
      <c r="C170" s="465"/>
      <c r="D170" s="465"/>
      <c r="E170" s="465"/>
    </row>
    <row r="171" spans="1:5">
      <c r="A171" s="464"/>
      <c r="B171" s="520"/>
      <c r="C171" s="465"/>
      <c r="D171" s="465"/>
      <c r="E171" s="465"/>
    </row>
    <row r="172" spans="1:5">
      <c r="A172" s="464"/>
      <c r="B172" s="520"/>
      <c r="C172" s="465"/>
      <c r="D172" s="465"/>
      <c r="E172" s="465"/>
    </row>
    <row r="173" spans="1:5">
      <c r="A173" s="464"/>
      <c r="B173" s="520"/>
      <c r="C173" s="465"/>
      <c r="D173" s="465"/>
      <c r="E173" s="465"/>
    </row>
    <row r="174" spans="1:5">
      <c r="A174" s="464"/>
      <c r="B174" s="520"/>
      <c r="C174" s="465"/>
      <c r="D174" s="465"/>
      <c r="E174" s="465"/>
    </row>
    <row r="175" spans="1:5">
      <c r="A175" s="464"/>
      <c r="B175" s="520"/>
      <c r="C175" s="465"/>
      <c r="D175" s="465"/>
      <c r="E175" s="465"/>
    </row>
    <row r="176" spans="1:5">
      <c r="A176" s="464"/>
      <c r="B176" s="520"/>
      <c r="C176" s="465"/>
      <c r="D176" s="465"/>
      <c r="E176" s="465"/>
    </row>
    <row r="177" spans="1:5">
      <c r="A177" s="464"/>
      <c r="B177" s="520"/>
      <c r="C177" s="465"/>
      <c r="D177" s="465"/>
      <c r="E177" s="465"/>
    </row>
    <row r="178" spans="1:5">
      <c r="A178" s="464"/>
      <c r="B178" s="520"/>
      <c r="C178" s="465"/>
      <c r="D178" s="465"/>
      <c r="E178" s="465"/>
    </row>
    <row r="179" spans="1:5">
      <c r="A179" s="464"/>
      <c r="B179" s="520"/>
      <c r="C179" s="465"/>
      <c r="D179" s="465"/>
      <c r="E179" s="465"/>
    </row>
    <row r="180" spans="1:5">
      <c r="A180" s="464"/>
      <c r="B180" s="520"/>
      <c r="C180" s="465"/>
      <c r="D180" s="465"/>
      <c r="E180" s="465"/>
    </row>
    <row r="181" spans="1:5">
      <c r="A181" s="464"/>
      <c r="B181" s="520"/>
      <c r="C181" s="465"/>
      <c r="D181" s="465"/>
      <c r="E181" s="465"/>
    </row>
    <row r="182" spans="1:5">
      <c r="A182" s="464"/>
      <c r="B182" s="520"/>
      <c r="C182" s="465"/>
      <c r="D182" s="465"/>
      <c r="E182" s="465"/>
    </row>
    <row r="183" spans="1:5">
      <c r="A183" s="464"/>
      <c r="B183" s="520"/>
      <c r="C183" s="465"/>
      <c r="D183" s="465"/>
      <c r="E183" s="465"/>
    </row>
    <row r="184" spans="1:5">
      <c r="A184" s="464"/>
      <c r="B184" s="520"/>
      <c r="C184" s="465"/>
      <c r="D184" s="465"/>
      <c r="E184" s="465"/>
    </row>
    <row r="185" spans="1:5">
      <c r="A185" s="464"/>
      <c r="B185" s="520"/>
      <c r="C185" s="465"/>
      <c r="D185" s="465"/>
      <c r="E185" s="465"/>
    </row>
    <row r="186" spans="1:5">
      <c r="A186" s="464"/>
      <c r="B186" s="520"/>
      <c r="C186" s="465"/>
      <c r="D186" s="465"/>
      <c r="E186" s="465"/>
    </row>
    <row r="187" spans="1:5">
      <c r="A187" s="464"/>
      <c r="B187" s="520"/>
      <c r="C187" s="465"/>
      <c r="D187" s="465"/>
      <c r="E187" s="465"/>
    </row>
    <row r="188" spans="1:5">
      <c r="A188" s="464"/>
      <c r="B188" s="520"/>
      <c r="C188" s="465"/>
      <c r="D188" s="465"/>
      <c r="E188" s="465"/>
    </row>
    <row r="189" spans="1:5">
      <c r="A189" s="464"/>
      <c r="B189" s="520"/>
      <c r="C189" s="465"/>
      <c r="D189" s="465"/>
      <c r="E189" s="465"/>
    </row>
    <row r="190" spans="1:5">
      <c r="A190" s="464"/>
      <c r="B190" s="520"/>
      <c r="C190" s="465"/>
      <c r="D190" s="465"/>
      <c r="E190" s="465"/>
    </row>
    <row r="191" spans="1:5">
      <c r="A191" s="464"/>
      <c r="B191" s="520"/>
      <c r="C191" s="465"/>
      <c r="D191" s="465"/>
      <c r="E191" s="465"/>
    </row>
    <row r="192" spans="1:5">
      <c r="A192" s="464"/>
      <c r="B192" s="520"/>
      <c r="C192" s="465"/>
      <c r="D192" s="465"/>
      <c r="E192" s="465"/>
    </row>
    <row r="193" spans="1:5">
      <c r="A193" s="464"/>
      <c r="B193" s="520"/>
      <c r="C193" s="465"/>
      <c r="D193" s="465"/>
      <c r="E193" s="465"/>
    </row>
    <row r="194" spans="1:5">
      <c r="A194" s="464"/>
      <c r="B194" s="520"/>
      <c r="C194" s="465"/>
      <c r="D194" s="465"/>
      <c r="E194" s="465"/>
    </row>
    <row r="195" spans="1:5">
      <c r="A195" s="464"/>
      <c r="B195" s="520"/>
      <c r="C195" s="465"/>
      <c r="D195" s="465"/>
      <c r="E195" s="465"/>
    </row>
    <row r="196" spans="1:5">
      <c r="A196" s="464"/>
      <c r="B196" s="520"/>
      <c r="C196" s="465"/>
      <c r="D196" s="465"/>
      <c r="E196" s="465"/>
    </row>
    <row r="197" spans="1:5">
      <c r="A197" s="464"/>
      <c r="B197" s="520"/>
      <c r="C197" s="465"/>
      <c r="D197" s="465"/>
      <c r="E197" s="465"/>
    </row>
    <row r="198" spans="1:5">
      <c r="A198" s="464"/>
      <c r="B198" s="520"/>
      <c r="C198" s="465"/>
      <c r="D198" s="465"/>
      <c r="E198" s="465"/>
    </row>
    <row r="199" spans="1:5">
      <c r="A199" s="464"/>
      <c r="B199" s="520"/>
      <c r="C199" s="465"/>
      <c r="D199" s="465"/>
      <c r="E199" s="465"/>
    </row>
    <row r="200" spans="1:5">
      <c r="A200" s="464"/>
      <c r="B200" s="520"/>
      <c r="C200" s="465"/>
      <c r="D200" s="465"/>
      <c r="E200" s="465"/>
    </row>
    <row r="201" spans="1:5">
      <c r="A201" s="464"/>
      <c r="B201" s="520"/>
      <c r="C201" s="465"/>
      <c r="D201" s="465"/>
      <c r="E201" s="465"/>
    </row>
    <row r="202" spans="1:5">
      <c r="A202" s="464"/>
      <c r="B202" s="520"/>
      <c r="C202" s="465"/>
      <c r="D202" s="465"/>
      <c r="E202" s="465"/>
    </row>
    <row r="203" spans="1:5">
      <c r="A203" s="464"/>
      <c r="B203" s="520"/>
      <c r="C203" s="465"/>
      <c r="D203" s="465"/>
      <c r="E203" s="465"/>
    </row>
    <row r="204" spans="1:5">
      <c r="A204" s="464"/>
      <c r="B204" s="520"/>
      <c r="C204" s="465"/>
      <c r="D204" s="465"/>
      <c r="E204" s="465"/>
    </row>
    <row r="205" spans="1:5">
      <c r="A205" s="464"/>
      <c r="B205" s="520"/>
      <c r="C205" s="465"/>
      <c r="D205" s="465"/>
      <c r="E205" s="465"/>
    </row>
    <row r="206" spans="1:5">
      <c r="A206" s="464"/>
      <c r="B206" s="520"/>
      <c r="C206" s="465"/>
      <c r="D206" s="465"/>
      <c r="E206" s="465"/>
    </row>
    <row r="207" spans="1:5">
      <c r="A207" s="464"/>
      <c r="B207" s="520"/>
      <c r="C207" s="465"/>
      <c r="D207" s="465"/>
      <c r="E207" s="465"/>
    </row>
    <row r="208" spans="1:5">
      <c r="A208" s="464"/>
      <c r="B208" s="520"/>
      <c r="C208" s="465"/>
      <c r="D208" s="465"/>
      <c r="E208" s="465"/>
    </row>
    <row r="209" spans="1:5">
      <c r="A209" s="464"/>
      <c r="B209" s="520"/>
      <c r="C209" s="465"/>
      <c r="D209" s="465"/>
      <c r="E209" s="465"/>
    </row>
    <row r="210" spans="1:5">
      <c r="A210" s="464"/>
      <c r="B210" s="520"/>
      <c r="C210" s="465"/>
      <c r="D210" s="465"/>
      <c r="E210" s="465"/>
    </row>
    <row r="211" spans="1:5">
      <c r="A211" s="464"/>
      <c r="B211" s="520"/>
      <c r="C211" s="465"/>
      <c r="D211" s="465"/>
      <c r="E211" s="465"/>
    </row>
    <row r="212" spans="1:5">
      <c r="A212" s="464"/>
      <c r="B212" s="520"/>
      <c r="C212" s="465"/>
      <c r="D212" s="465"/>
      <c r="E212" s="465"/>
    </row>
    <row r="213" spans="1:5">
      <c r="A213" s="464"/>
      <c r="B213" s="520"/>
      <c r="C213" s="465"/>
      <c r="D213" s="465"/>
      <c r="E213" s="465"/>
    </row>
    <row r="214" spans="1:5">
      <c r="A214" s="464"/>
      <c r="B214" s="520"/>
      <c r="C214" s="465"/>
      <c r="D214" s="465"/>
      <c r="E214" s="465"/>
    </row>
    <row r="215" spans="1:5">
      <c r="A215" s="464"/>
      <c r="B215" s="520"/>
      <c r="C215" s="465"/>
      <c r="D215" s="465"/>
      <c r="E215" s="465"/>
    </row>
    <row r="216" spans="1:5">
      <c r="A216" s="464"/>
      <c r="B216" s="520"/>
      <c r="C216" s="465"/>
      <c r="D216" s="465"/>
      <c r="E216" s="465"/>
    </row>
    <row r="217" spans="1:5">
      <c r="A217" s="464"/>
      <c r="B217" s="520"/>
      <c r="C217" s="465"/>
      <c r="D217" s="465"/>
      <c r="E217" s="465"/>
    </row>
    <row r="218" spans="1:5">
      <c r="A218" s="464"/>
      <c r="B218" s="520"/>
      <c r="C218" s="465"/>
      <c r="D218" s="465"/>
      <c r="E218" s="465"/>
    </row>
    <row r="219" spans="1:5">
      <c r="A219" s="464"/>
      <c r="B219" s="520"/>
      <c r="C219" s="465"/>
      <c r="D219" s="465"/>
      <c r="E219" s="465"/>
    </row>
    <row r="220" spans="1:5">
      <c r="A220" s="464"/>
      <c r="B220" s="520"/>
      <c r="C220" s="465"/>
      <c r="D220" s="465"/>
      <c r="E220" s="465"/>
    </row>
    <row r="221" spans="1:5">
      <c r="A221" s="464"/>
      <c r="B221" s="520"/>
      <c r="C221" s="465"/>
      <c r="D221" s="465"/>
      <c r="E221" s="465"/>
    </row>
    <row r="222" spans="1:5">
      <c r="A222" s="464"/>
      <c r="B222" s="520"/>
      <c r="C222" s="465"/>
      <c r="D222" s="465"/>
      <c r="E222" s="465"/>
    </row>
    <row r="223" spans="1:5">
      <c r="A223" s="464"/>
      <c r="B223" s="520"/>
      <c r="C223" s="465"/>
      <c r="D223" s="465"/>
      <c r="E223" s="465"/>
    </row>
    <row r="224" spans="1:5">
      <c r="A224" s="464"/>
      <c r="B224" s="520"/>
      <c r="C224" s="465"/>
      <c r="D224" s="465"/>
      <c r="E224" s="465"/>
    </row>
    <row r="225" spans="1:5">
      <c r="A225" s="464"/>
      <c r="B225" s="520"/>
      <c r="C225" s="465"/>
      <c r="D225" s="465"/>
      <c r="E225" s="465"/>
    </row>
    <row r="226" spans="1:5">
      <c r="A226" s="464"/>
      <c r="B226" s="520"/>
      <c r="C226" s="465"/>
      <c r="D226" s="465"/>
      <c r="E226" s="465"/>
    </row>
    <row r="227" spans="1:5">
      <c r="A227" s="464"/>
      <c r="B227" s="520"/>
      <c r="C227" s="465"/>
      <c r="D227" s="465"/>
      <c r="E227" s="465"/>
    </row>
    <row r="228" spans="1:5">
      <c r="A228" s="464"/>
      <c r="B228" s="520"/>
      <c r="C228" s="465"/>
      <c r="D228" s="465"/>
      <c r="E228" s="465"/>
    </row>
    <row r="229" spans="1:5">
      <c r="A229" s="464"/>
      <c r="B229" s="520"/>
      <c r="C229" s="465"/>
      <c r="D229" s="465"/>
      <c r="E229" s="465"/>
    </row>
    <row r="230" spans="1:5">
      <c r="A230" s="464"/>
      <c r="B230" s="520"/>
      <c r="C230" s="465"/>
      <c r="D230" s="465"/>
      <c r="E230" s="465"/>
    </row>
    <row r="231" spans="1:5">
      <c r="A231" s="464"/>
      <c r="B231" s="520"/>
      <c r="C231" s="465"/>
      <c r="D231" s="465"/>
      <c r="E231" s="465"/>
    </row>
    <row r="232" spans="1:5">
      <c r="A232" s="464"/>
      <c r="B232" s="520"/>
      <c r="C232" s="465"/>
      <c r="D232" s="465"/>
      <c r="E232" s="465"/>
    </row>
    <row r="233" spans="1:5">
      <c r="A233" s="464"/>
      <c r="B233" s="520"/>
      <c r="C233" s="465"/>
      <c r="D233" s="465"/>
      <c r="E233" s="465"/>
    </row>
    <row r="234" spans="1:5">
      <c r="A234" s="464"/>
      <c r="B234" s="520"/>
      <c r="C234" s="465"/>
      <c r="D234" s="465"/>
      <c r="E234" s="465"/>
    </row>
    <row r="235" spans="1:5">
      <c r="A235" s="464"/>
      <c r="B235" s="520"/>
      <c r="C235" s="465"/>
      <c r="D235" s="465"/>
      <c r="E235" s="465"/>
    </row>
    <row r="236" spans="1:5">
      <c r="A236" s="464"/>
      <c r="B236" s="520"/>
      <c r="C236" s="465"/>
      <c r="D236" s="465"/>
      <c r="E236" s="465"/>
    </row>
    <row r="237" spans="1:5">
      <c r="A237" s="464"/>
      <c r="B237" s="520"/>
      <c r="C237" s="465"/>
      <c r="D237" s="465"/>
      <c r="E237" s="465"/>
    </row>
    <row r="238" spans="1:5">
      <c r="A238" s="464"/>
      <c r="B238" s="520"/>
      <c r="C238" s="465"/>
      <c r="D238" s="465"/>
      <c r="E238" s="465"/>
    </row>
  </sheetData>
  <mergeCells count="5">
    <mergeCell ref="D3:E3"/>
    <mergeCell ref="A5:E5"/>
    <mergeCell ref="A7:A8"/>
    <mergeCell ref="B7:B8"/>
    <mergeCell ref="C7:E7"/>
  </mergeCells>
  <phoneticPr fontId="0" type="noConversion"/>
  <pageMargins left="0.51181102362204722" right="0.23622047244094491" top="0.31496062992125984" bottom="0.39370078740157483" header="0.15748031496062992" footer="0.15748031496062992"/>
  <pageSetup paperSize="9" scale="60" firstPageNumber="21" orientation="portrait" useFirstPageNumber="1"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64"/>
  <sheetViews>
    <sheetView zoomScaleSheetLayoutView="100" workbookViewId="0">
      <selection activeCell="H11" sqref="H11"/>
    </sheetView>
  </sheetViews>
  <sheetFormatPr defaultRowHeight="15"/>
  <cols>
    <col min="1" max="1" width="48" style="31" customWidth="1"/>
    <col min="2" max="3" width="9.140625" style="31"/>
    <col min="4" max="4" width="16.7109375" style="31" customWidth="1"/>
    <col min="5" max="5" width="15.5703125" style="31" customWidth="1"/>
    <col min="6" max="16384" width="9.140625" style="31"/>
  </cols>
  <sheetData>
    <row r="1" spans="1:6" ht="15.75">
      <c r="A1" s="1"/>
      <c r="B1" s="1"/>
      <c r="C1" s="30"/>
      <c r="D1" s="1"/>
      <c r="E1" s="12" t="s">
        <v>8</v>
      </c>
      <c r="F1" s="30"/>
    </row>
    <row r="2" spans="1:6" ht="15.75">
      <c r="A2" s="2"/>
      <c r="B2" s="2"/>
      <c r="C2" s="30"/>
      <c r="D2" s="2"/>
      <c r="E2" s="12" t="s">
        <v>1088</v>
      </c>
      <c r="F2" s="30"/>
    </row>
    <row r="3" spans="1:6" ht="15" customHeight="1">
      <c r="A3" s="2"/>
      <c r="B3" s="2"/>
      <c r="C3" s="30"/>
      <c r="D3" s="583" t="s">
        <v>39</v>
      </c>
      <c r="E3" s="583"/>
      <c r="F3" s="30"/>
    </row>
    <row r="4" spans="1:6">
      <c r="A4" s="2"/>
      <c r="B4" s="2"/>
      <c r="C4" s="2"/>
      <c r="D4" s="1"/>
      <c r="E4" s="1"/>
      <c r="F4" s="30"/>
    </row>
    <row r="5" spans="1:6" ht="15.75">
      <c r="A5" s="579" t="s">
        <v>1162</v>
      </c>
      <c r="B5" s="579"/>
      <c r="C5" s="579"/>
      <c r="D5" s="579"/>
      <c r="E5" s="579"/>
      <c r="F5" s="24"/>
    </row>
    <row r="6" spans="1:6" ht="15.75">
      <c r="A6" s="579"/>
      <c r="B6" s="579"/>
      <c r="C6" s="579"/>
      <c r="D6" s="579"/>
      <c r="E6" s="579"/>
      <c r="F6" s="24"/>
    </row>
    <row r="7" spans="1:6" ht="15.75">
      <c r="A7" s="579"/>
      <c r="B7" s="579"/>
      <c r="C7" s="579"/>
      <c r="D7" s="579"/>
      <c r="E7" s="579"/>
      <c r="F7" s="24"/>
    </row>
    <row r="8" spans="1:6">
      <c r="A8" s="2"/>
      <c r="B8" s="2"/>
      <c r="C8" s="2"/>
      <c r="D8" s="1"/>
      <c r="E8" s="1"/>
      <c r="F8" s="30"/>
    </row>
    <row r="9" spans="1:6" ht="15.75" thickBot="1">
      <c r="A9" s="3"/>
      <c r="B9" s="3"/>
      <c r="C9" s="3"/>
      <c r="D9" s="1"/>
      <c r="E9" s="29" t="s">
        <v>1077</v>
      </c>
      <c r="F9" s="30"/>
    </row>
    <row r="10" spans="1:6" ht="15.75" thickBot="1">
      <c r="A10" s="32"/>
      <c r="B10" s="580" t="s">
        <v>1124</v>
      </c>
      <c r="C10" s="581"/>
      <c r="D10" s="33"/>
      <c r="E10" s="34"/>
      <c r="F10" s="3"/>
    </row>
    <row r="11" spans="1:6" ht="25.5">
      <c r="A11" s="35"/>
      <c r="B11" s="580"/>
      <c r="C11" s="582"/>
      <c r="D11" s="36" t="s">
        <v>1160</v>
      </c>
      <c r="E11" s="37" t="s">
        <v>1161</v>
      </c>
      <c r="F11" s="3"/>
    </row>
    <row r="12" spans="1:6" ht="15.75" thickBot="1">
      <c r="A12" s="38" t="s">
        <v>1125</v>
      </c>
      <c r="B12" s="39" t="s">
        <v>1126</v>
      </c>
      <c r="C12" s="40" t="s">
        <v>1127</v>
      </c>
      <c r="D12" s="41"/>
      <c r="E12" s="42"/>
      <c r="F12" s="3" t="s">
        <v>982</v>
      </c>
    </row>
    <row r="13" spans="1:6" ht="15.75" thickBot="1">
      <c r="A13" s="43">
        <v>1</v>
      </c>
      <c r="B13" s="44">
        <v>2</v>
      </c>
      <c r="C13" s="45">
        <v>3</v>
      </c>
      <c r="D13" s="46">
        <v>4</v>
      </c>
      <c r="E13" s="47">
        <v>5</v>
      </c>
      <c r="F13" s="3" t="s">
        <v>982</v>
      </c>
    </row>
    <row r="14" spans="1:6">
      <c r="A14" s="48" t="s">
        <v>1128</v>
      </c>
      <c r="B14" s="49">
        <v>1</v>
      </c>
      <c r="C14" s="50">
        <v>0</v>
      </c>
      <c r="D14" s="51">
        <v>348560.1</v>
      </c>
      <c r="E14" s="52">
        <v>8987.4</v>
      </c>
      <c r="F14" s="53" t="s">
        <v>982</v>
      </c>
    </row>
    <row r="15" spans="1:6" ht="39">
      <c r="A15" s="54" t="s">
        <v>1129</v>
      </c>
      <c r="B15" s="55">
        <v>1</v>
      </c>
      <c r="C15" s="56">
        <v>2</v>
      </c>
      <c r="D15" s="57">
        <v>7401</v>
      </c>
      <c r="E15" s="58">
        <v>0</v>
      </c>
      <c r="F15" s="53" t="s">
        <v>982</v>
      </c>
    </row>
    <row r="16" spans="1:6" ht="39">
      <c r="A16" s="54" t="s">
        <v>1130</v>
      </c>
      <c r="B16" s="55">
        <v>1</v>
      </c>
      <c r="C16" s="56">
        <v>3</v>
      </c>
      <c r="D16" s="57">
        <v>13595</v>
      </c>
      <c r="E16" s="58">
        <v>0</v>
      </c>
      <c r="F16" s="53" t="s">
        <v>982</v>
      </c>
    </row>
    <row r="17" spans="1:6" ht="51.75">
      <c r="A17" s="54" t="s">
        <v>1131</v>
      </c>
      <c r="B17" s="55">
        <v>1</v>
      </c>
      <c r="C17" s="56">
        <v>4</v>
      </c>
      <c r="D17" s="57">
        <v>136822</v>
      </c>
      <c r="E17" s="58">
        <v>0</v>
      </c>
      <c r="F17" s="53" t="s">
        <v>982</v>
      </c>
    </row>
    <row r="18" spans="1:6" ht="39">
      <c r="A18" s="54" t="s">
        <v>1132</v>
      </c>
      <c r="B18" s="55">
        <v>1</v>
      </c>
      <c r="C18" s="56">
        <v>6</v>
      </c>
      <c r="D18" s="57">
        <v>44760</v>
      </c>
      <c r="E18" s="58">
        <v>0</v>
      </c>
      <c r="F18" s="53" t="s">
        <v>982</v>
      </c>
    </row>
    <row r="19" spans="1:6">
      <c r="A19" s="54" t="s">
        <v>1133</v>
      </c>
      <c r="B19" s="55">
        <v>1</v>
      </c>
      <c r="C19" s="56">
        <v>7</v>
      </c>
      <c r="D19" s="57">
        <v>8000</v>
      </c>
      <c r="E19" s="58">
        <v>0</v>
      </c>
      <c r="F19" s="53" t="s">
        <v>982</v>
      </c>
    </row>
    <row r="20" spans="1:6">
      <c r="A20" s="54" t="s">
        <v>1134</v>
      </c>
      <c r="B20" s="55">
        <v>1</v>
      </c>
      <c r="C20" s="56">
        <v>11</v>
      </c>
      <c r="D20" s="57">
        <v>10455</v>
      </c>
      <c r="E20" s="58">
        <v>0</v>
      </c>
      <c r="F20" s="53" t="s">
        <v>982</v>
      </c>
    </row>
    <row r="21" spans="1:6">
      <c r="A21" s="54" t="s">
        <v>1135</v>
      </c>
      <c r="B21" s="55">
        <v>1</v>
      </c>
      <c r="C21" s="56">
        <v>13</v>
      </c>
      <c r="D21" s="57">
        <v>127527.1</v>
      </c>
      <c r="E21" s="58">
        <v>8987.4</v>
      </c>
      <c r="F21" s="53" t="s">
        <v>982</v>
      </c>
    </row>
    <row r="22" spans="1:6" ht="26.25">
      <c r="A22" s="59" t="s">
        <v>1022</v>
      </c>
      <c r="B22" s="60">
        <v>3</v>
      </c>
      <c r="C22" s="61">
        <v>0</v>
      </c>
      <c r="D22" s="62">
        <v>16147.8</v>
      </c>
      <c r="E22" s="63">
        <v>6079.4</v>
      </c>
      <c r="F22" s="53" t="s">
        <v>982</v>
      </c>
    </row>
    <row r="23" spans="1:6">
      <c r="A23" s="54" t="s">
        <v>1136</v>
      </c>
      <c r="B23" s="55">
        <v>3</v>
      </c>
      <c r="C23" s="56">
        <v>4</v>
      </c>
      <c r="D23" s="57">
        <v>6079.4</v>
      </c>
      <c r="E23" s="58">
        <v>6079.4</v>
      </c>
      <c r="F23" s="53" t="s">
        <v>982</v>
      </c>
    </row>
    <row r="24" spans="1:6" ht="39">
      <c r="A24" s="54" t="s">
        <v>1137</v>
      </c>
      <c r="B24" s="55">
        <v>3</v>
      </c>
      <c r="C24" s="56">
        <v>9</v>
      </c>
      <c r="D24" s="57">
        <v>3445</v>
      </c>
      <c r="E24" s="58">
        <v>0</v>
      </c>
      <c r="F24" s="53" t="s">
        <v>982</v>
      </c>
    </row>
    <row r="25" spans="1:6">
      <c r="A25" s="54" t="s">
        <v>1138</v>
      </c>
      <c r="B25" s="55">
        <v>3</v>
      </c>
      <c r="C25" s="56">
        <v>10</v>
      </c>
      <c r="D25" s="57">
        <v>348</v>
      </c>
      <c r="E25" s="58">
        <v>0</v>
      </c>
      <c r="F25" s="53" t="s">
        <v>982</v>
      </c>
    </row>
    <row r="26" spans="1:6" ht="26.25">
      <c r="A26" s="54" t="s">
        <v>1021</v>
      </c>
      <c r="B26" s="55">
        <v>3</v>
      </c>
      <c r="C26" s="56">
        <v>14</v>
      </c>
      <c r="D26" s="57">
        <v>6275.4</v>
      </c>
      <c r="E26" s="58">
        <v>0</v>
      </c>
      <c r="F26" s="53" t="s">
        <v>982</v>
      </c>
    </row>
    <row r="27" spans="1:6">
      <c r="A27" s="59" t="s">
        <v>1004</v>
      </c>
      <c r="B27" s="60">
        <v>4</v>
      </c>
      <c r="C27" s="61">
        <v>0</v>
      </c>
      <c r="D27" s="62">
        <v>223686.16</v>
      </c>
      <c r="E27" s="63">
        <v>2772</v>
      </c>
      <c r="F27" s="53" t="s">
        <v>982</v>
      </c>
    </row>
    <row r="28" spans="1:6">
      <c r="A28" s="54" t="s">
        <v>1082</v>
      </c>
      <c r="B28" s="55">
        <v>4</v>
      </c>
      <c r="C28" s="56">
        <v>1</v>
      </c>
      <c r="D28" s="57">
        <v>8292.09</v>
      </c>
      <c r="E28" s="58">
        <v>0</v>
      </c>
      <c r="F28" s="53" t="s">
        <v>982</v>
      </c>
    </row>
    <row r="29" spans="1:6">
      <c r="A29" s="54" t="s">
        <v>1139</v>
      </c>
      <c r="B29" s="55">
        <v>4</v>
      </c>
      <c r="C29" s="56">
        <v>5</v>
      </c>
      <c r="D29" s="57">
        <v>1069.0999999999999</v>
      </c>
      <c r="E29" s="58">
        <v>1069.0999999999999</v>
      </c>
      <c r="F29" s="53" t="s">
        <v>982</v>
      </c>
    </row>
    <row r="30" spans="1:6">
      <c r="A30" s="54" t="s">
        <v>1140</v>
      </c>
      <c r="B30" s="55">
        <v>4</v>
      </c>
      <c r="C30" s="56">
        <v>8</v>
      </c>
      <c r="D30" s="57">
        <v>27900</v>
      </c>
      <c r="E30" s="58">
        <v>0</v>
      </c>
      <c r="F30" s="53" t="s">
        <v>982</v>
      </c>
    </row>
    <row r="31" spans="1:6">
      <c r="A31" s="54" t="s">
        <v>1003</v>
      </c>
      <c r="B31" s="55">
        <v>4</v>
      </c>
      <c r="C31" s="56">
        <v>9</v>
      </c>
      <c r="D31" s="57">
        <v>119976.37</v>
      </c>
      <c r="E31" s="58">
        <v>0</v>
      </c>
      <c r="F31" s="53" t="s">
        <v>982</v>
      </c>
    </row>
    <row r="32" spans="1:6">
      <c r="A32" s="54" t="s">
        <v>1141</v>
      </c>
      <c r="B32" s="55">
        <v>4</v>
      </c>
      <c r="C32" s="56">
        <v>10</v>
      </c>
      <c r="D32" s="57">
        <v>687</v>
      </c>
      <c r="E32" s="58">
        <v>0</v>
      </c>
      <c r="F32" s="53" t="s">
        <v>982</v>
      </c>
    </row>
    <row r="33" spans="1:6">
      <c r="A33" s="54" t="s">
        <v>1012</v>
      </c>
      <c r="B33" s="55">
        <v>4</v>
      </c>
      <c r="C33" s="56">
        <v>12</v>
      </c>
      <c r="D33" s="57">
        <v>65761.600000000006</v>
      </c>
      <c r="E33" s="58">
        <v>1702.9</v>
      </c>
      <c r="F33" s="53" t="s">
        <v>982</v>
      </c>
    </row>
    <row r="34" spans="1:6">
      <c r="A34" s="59" t="s">
        <v>1032</v>
      </c>
      <c r="B34" s="60">
        <v>5</v>
      </c>
      <c r="C34" s="61">
        <v>0</v>
      </c>
      <c r="D34" s="62">
        <v>317657.40000000002</v>
      </c>
      <c r="E34" s="63">
        <v>10.5</v>
      </c>
      <c r="F34" s="53" t="s">
        <v>982</v>
      </c>
    </row>
    <row r="35" spans="1:6">
      <c r="A35" s="54" t="s">
        <v>1035</v>
      </c>
      <c r="B35" s="55">
        <v>5</v>
      </c>
      <c r="C35" s="56">
        <v>1</v>
      </c>
      <c r="D35" s="57">
        <v>114778.1</v>
      </c>
      <c r="E35" s="58">
        <v>0</v>
      </c>
      <c r="F35" s="53" t="s">
        <v>982</v>
      </c>
    </row>
    <row r="36" spans="1:6">
      <c r="A36" s="54" t="s">
        <v>1031</v>
      </c>
      <c r="B36" s="55">
        <v>5</v>
      </c>
      <c r="C36" s="56">
        <v>2</v>
      </c>
      <c r="D36" s="57">
        <v>60391.3</v>
      </c>
      <c r="E36" s="58">
        <v>0</v>
      </c>
      <c r="F36" s="53" t="s">
        <v>982</v>
      </c>
    </row>
    <row r="37" spans="1:6">
      <c r="A37" s="54" t="s">
        <v>1062</v>
      </c>
      <c r="B37" s="55">
        <v>5</v>
      </c>
      <c r="C37" s="56">
        <v>3</v>
      </c>
      <c r="D37" s="57">
        <v>111450.5</v>
      </c>
      <c r="E37" s="58">
        <v>0</v>
      </c>
      <c r="F37" s="53" t="s">
        <v>982</v>
      </c>
    </row>
    <row r="38" spans="1:6" ht="26.25">
      <c r="A38" s="54" t="s">
        <v>1142</v>
      </c>
      <c r="B38" s="55">
        <v>5</v>
      </c>
      <c r="C38" s="56">
        <v>5</v>
      </c>
      <c r="D38" s="57">
        <v>31037.5</v>
      </c>
      <c r="E38" s="58">
        <v>10.5</v>
      </c>
      <c r="F38" s="53" t="s">
        <v>982</v>
      </c>
    </row>
    <row r="39" spans="1:6">
      <c r="A39" s="59" t="s">
        <v>1143</v>
      </c>
      <c r="B39" s="60">
        <v>6</v>
      </c>
      <c r="C39" s="61">
        <v>0</v>
      </c>
      <c r="D39" s="62">
        <v>4608</v>
      </c>
      <c r="E39" s="63">
        <v>0</v>
      </c>
      <c r="F39" s="53" t="s">
        <v>982</v>
      </c>
    </row>
    <row r="40" spans="1:6">
      <c r="A40" s="54" t="s">
        <v>1144</v>
      </c>
      <c r="B40" s="55">
        <v>6</v>
      </c>
      <c r="C40" s="56">
        <v>5</v>
      </c>
      <c r="D40" s="57">
        <v>4608</v>
      </c>
      <c r="E40" s="58">
        <v>0</v>
      </c>
      <c r="F40" s="53" t="s">
        <v>982</v>
      </c>
    </row>
    <row r="41" spans="1:6">
      <c r="A41" s="59" t="s">
        <v>992</v>
      </c>
      <c r="B41" s="60">
        <v>7</v>
      </c>
      <c r="C41" s="61">
        <v>0</v>
      </c>
      <c r="D41" s="62">
        <v>1530407.2</v>
      </c>
      <c r="E41" s="63">
        <v>1042144.8</v>
      </c>
      <c r="F41" s="53" t="s">
        <v>982</v>
      </c>
    </row>
    <row r="42" spans="1:6">
      <c r="A42" s="54" t="s">
        <v>1079</v>
      </c>
      <c r="B42" s="55">
        <v>7</v>
      </c>
      <c r="C42" s="56">
        <v>1</v>
      </c>
      <c r="D42" s="57">
        <v>567459.9</v>
      </c>
      <c r="E42" s="58">
        <v>423112</v>
      </c>
      <c r="F42" s="53" t="s">
        <v>982</v>
      </c>
    </row>
    <row r="43" spans="1:6">
      <c r="A43" s="54" t="s">
        <v>1055</v>
      </c>
      <c r="B43" s="55">
        <v>7</v>
      </c>
      <c r="C43" s="56">
        <v>2</v>
      </c>
      <c r="D43" s="57">
        <v>881180.6</v>
      </c>
      <c r="E43" s="58">
        <v>612075</v>
      </c>
      <c r="F43" s="53" t="s">
        <v>982</v>
      </c>
    </row>
    <row r="44" spans="1:6">
      <c r="A44" s="54" t="s">
        <v>991</v>
      </c>
      <c r="B44" s="55">
        <v>7</v>
      </c>
      <c r="C44" s="56">
        <v>7</v>
      </c>
      <c r="D44" s="57">
        <v>45217.7</v>
      </c>
      <c r="E44" s="58">
        <v>6957.8</v>
      </c>
      <c r="F44" s="53" t="s">
        <v>982</v>
      </c>
    </row>
    <row r="45" spans="1:6">
      <c r="A45" s="54" t="s">
        <v>1145</v>
      </c>
      <c r="B45" s="55">
        <v>7</v>
      </c>
      <c r="C45" s="56">
        <v>9</v>
      </c>
      <c r="D45" s="57">
        <v>36549</v>
      </c>
      <c r="E45" s="58">
        <v>0</v>
      </c>
      <c r="F45" s="53" t="s">
        <v>982</v>
      </c>
    </row>
    <row r="46" spans="1:6">
      <c r="A46" s="59" t="s">
        <v>1060</v>
      </c>
      <c r="B46" s="60">
        <v>8</v>
      </c>
      <c r="C46" s="61">
        <v>0</v>
      </c>
      <c r="D46" s="62">
        <v>106847</v>
      </c>
      <c r="E46" s="63">
        <v>187.4</v>
      </c>
      <c r="F46" s="53" t="s">
        <v>982</v>
      </c>
    </row>
    <row r="47" spans="1:6">
      <c r="A47" s="54" t="s">
        <v>1059</v>
      </c>
      <c r="B47" s="55">
        <v>8</v>
      </c>
      <c r="C47" s="56">
        <v>1</v>
      </c>
      <c r="D47" s="57">
        <v>92488.6</v>
      </c>
      <c r="E47" s="58">
        <v>0</v>
      </c>
      <c r="F47" s="53" t="s">
        <v>982</v>
      </c>
    </row>
    <row r="48" spans="1:6">
      <c r="A48" s="54" t="s">
        <v>1146</v>
      </c>
      <c r="B48" s="55">
        <v>8</v>
      </c>
      <c r="C48" s="56">
        <v>4</v>
      </c>
      <c r="D48" s="57">
        <v>14358.4</v>
      </c>
      <c r="E48" s="58">
        <v>187.4</v>
      </c>
      <c r="F48" s="53" t="s">
        <v>982</v>
      </c>
    </row>
    <row r="49" spans="1:6">
      <c r="A49" s="59" t="s">
        <v>1047</v>
      </c>
      <c r="B49" s="60">
        <v>10</v>
      </c>
      <c r="C49" s="61">
        <v>0</v>
      </c>
      <c r="D49" s="62">
        <v>217804.93</v>
      </c>
      <c r="E49" s="63">
        <v>193555.8</v>
      </c>
      <c r="F49" s="53" t="s">
        <v>982</v>
      </c>
    </row>
    <row r="50" spans="1:6">
      <c r="A50" s="54" t="s">
        <v>1147</v>
      </c>
      <c r="B50" s="55">
        <v>10</v>
      </c>
      <c r="C50" s="56">
        <v>1</v>
      </c>
      <c r="D50" s="57">
        <v>2958</v>
      </c>
      <c r="E50" s="58">
        <v>0</v>
      </c>
      <c r="F50" s="53" t="s">
        <v>982</v>
      </c>
    </row>
    <row r="51" spans="1:6">
      <c r="A51" s="54" t="s">
        <v>1046</v>
      </c>
      <c r="B51" s="55">
        <v>10</v>
      </c>
      <c r="C51" s="56">
        <v>3</v>
      </c>
      <c r="D51" s="57">
        <v>7616.33</v>
      </c>
      <c r="E51" s="58">
        <v>5875.2</v>
      </c>
      <c r="F51" s="53" t="s">
        <v>982</v>
      </c>
    </row>
    <row r="52" spans="1:6">
      <c r="A52" s="54" t="s">
        <v>1148</v>
      </c>
      <c r="B52" s="55">
        <v>10</v>
      </c>
      <c r="C52" s="56">
        <v>4</v>
      </c>
      <c r="D52" s="57">
        <v>172235.9</v>
      </c>
      <c r="E52" s="58">
        <v>172235.9</v>
      </c>
      <c r="F52" s="53" t="s">
        <v>982</v>
      </c>
    </row>
    <row r="53" spans="1:6">
      <c r="A53" s="54" t="s">
        <v>1149</v>
      </c>
      <c r="B53" s="55">
        <v>10</v>
      </c>
      <c r="C53" s="56">
        <v>6</v>
      </c>
      <c r="D53" s="57">
        <v>34994.699999999997</v>
      </c>
      <c r="E53" s="58">
        <v>15444.7</v>
      </c>
      <c r="F53" s="53" t="s">
        <v>982</v>
      </c>
    </row>
    <row r="54" spans="1:6">
      <c r="A54" s="59" t="s">
        <v>1150</v>
      </c>
      <c r="B54" s="60">
        <v>11</v>
      </c>
      <c r="C54" s="61">
        <v>0</v>
      </c>
      <c r="D54" s="62">
        <v>80780.600000000006</v>
      </c>
      <c r="E54" s="63">
        <v>53.4</v>
      </c>
      <c r="F54" s="53" t="s">
        <v>982</v>
      </c>
    </row>
    <row r="55" spans="1:6">
      <c r="A55" s="54" t="s">
        <v>1151</v>
      </c>
      <c r="B55" s="55">
        <v>11</v>
      </c>
      <c r="C55" s="56">
        <v>1</v>
      </c>
      <c r="D55" s="57">
        <v>69242.2</v>
      </c>
      <c r="E55" s="58">
        <v>0</v>
      </c>
      <c r="F55" s="53" t="s">
        <v>982</v>
      </c>
    </row>
    <row r="56" spans="1:6">
      <c r="A56" s="54" t="s">
        <v>1152</v>
      </c>
      <c r="B56" s="55">
        <v>11</v>
      </c>
      <c r="C56" s="56">
        <v>2</v>
      </c>
      <c r="D56" s="57">
        <v>2091</v>
      </c>
      <c r="E56" s="58">
        <v>0</v>
      </c>
      <c r="F56" s="53" t="s">
        <v>982</v>
      </c>
    </row>
    <row r="57" spans="1:6" ht="26.25">
      <c r="A57" s="54" t="s">
        <v>1153</v>
      </c>
      <c r="B57" s="55">
        <v>11</v>
      </c>
      <c r="C57" s="56">
        <v>5</v>
      </c>
      <c r="D57" s="57">
        <v>9447.4</v>
      </c>
      <c r="E57" s="58">
        <v>53.4</v>
      </c>
      <c r="F57" s="53" t="s">
        <v>982</v>
      </c>
    </row>
    <row r="58" spans="1:6">
      <c r="A58" s="59" t="s">
        <v>1154</v>
      </c>
      <c r="B58" s="60">
        <v>12</v>
      </c>
      <c r="C58" s="61">
        <v>0</v>
      </c>
      <c r="D58" s="62">
        <v>16925</v>
      </c>
      <c r="E58" s="63">
        <v>0</v>
      </c>
      <c r="F58" s="53" t="s">
        <v>982</v>
      </c>
    </row>
    <row r="59" spans="1:6">
      <c r="A59" s="54" t="s">
        <v>1155</v>
      </c>
      <c r="B59" s="55">
        <v>12</v>
      </c>
      <c r="C59" s="56">
        <v>1</v>
      </c>
      <c r="D59" s="57">
        <v>6875</v>
      </c>
      <c r="E59" s="58">
        <v>0</v>
      </c>
      <c r="F59" s="53" t="s">
        <v>982</v>
      </c>
    </row>
    <row r="60" spans="1:6">
      <c r="A60" s="54" t="s">
        <v>1156</v>
      </c>
      <c r="B60" s="55">
        <v>12</v>
      </c>
      <c r="C60" s="56">
        <v>2</v>
      </c>
      <c r="D60" s="57">
        <v>8211</v>
      </c>
      <c r="E60" s="58">
        <v>0</v>
      </c>
      <c r="F60" s="53" t="s">
        <v>982</v>
      </c>
    </row>
    <row r="61" spans="1:6" ht="26.25">
      <c r="A61" s="54" t="s">
        <v>1157</v>
      </c>
      <c r="B61" s="55">
        <v>12</v>
      </c>
      <c r="C61" s="56">
        <v>4</v>
      </c>
      <c r="D61" s="57">
        <v>1839</v>
      </c>
      <c r="E61" s="58">
        <v>0</v>
      </c>
      <c r="F61" s="53" t="s">
        <v>982</v>
      </c>
    </row>
    <row r="62" spans="1:6" ht="26.25">
      <c r="A62" s="59" t="s">
        <v>1158</v>
      </c>
      <c r="B62" s="60">
        <v>13</v>
      </c>
      <c r="C62" s="61">
        <v>0</v>
      </c>
      <c r="D62" s="62">
        <v>6600</v>
      </c>
      <c r="E62" s="63">
        <v>0</v>
      </c>
      <c r="F62" s="53" t="s">
        <v>982</v>
      </c>
    </row>
    <row r="63" spans="1:6" ht="27" thickBot="1">
      <c r="A63" s="64" t="s">
        <v>1159</v>
      </c>
      <c r="B63" s="65">
        <v>13</v>
      </c>
      <c r="C63" s="66">
        <v>1</v>
      </c>
      <c r="D63" s="67">
        <v>6600</v>
      </c>
      <c r="E63" s="68">
        <v>0</v>
      </c>
      <c r="F63" s="53" t="s">
        <v>982</v>
      </c>
    </row>
    <row r="64" spans="1:6" ht="16.5" thickBot="1">
      <c r="A64" s="69" t="s">
        <v>983</v>
      </c>
      <c r="B64" s="70"/>
      <c r="C64" s="71"/>
      <c r="D64" s="72">
        <f>D14+D22+D27+D34+D39+D41+D46+D49+D54+D58+D62</f>
        <v>2870024.1900000004</v>
      </c>
      <c r="E64" s="72">
        <f>E14+E22+E27+E34+E39+E41+E46+E49+E54+E58+E62</f>
        <v>1253790.7</v>
      </c>
      <c r="F64" s="2" t="s">
        <v>982</v>
      </c>
    </row>
  </sheetData>
  <mergeCells count="3">
    <mergeCell ref="A5:E7"/>
    <mergeCell ref="B10:C11"/>
    <mergeCell ref="D3:E3"/>
  </mergeCells>
  <phoneticPr fontId="0" type="noConversion"/>
  <pageMargins left="0.78740157480314965" right="0.39370078740157483" top="0.78740157480314965" bottom="0.78740157480314965" header="0.31496062992125984" footer="0.31496062992125984"/>
  <pageSetup paperSize="9" scale="91" firstPageNumber="22" fitToHeight="0" orientation="portrait" useFirstPageNumber="1" r:id="rId1"/>
  <headerFooter>
    <oddHeader>&amp;R&amp;P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G839"/>
  <sheetViews>
    <sheetView showGridLines="0" workbookViewId="0">
      <selection activeCell="H4" sqref="H4"/>
    </sheetView>
  </sheetViews>
  <sheetFormatPr defaultRowHeight="12.75"/>
  <cols>
    <col min="1" max="1" width="59.28515625" style="147" customWidth="1"/>
    <col min="2" max="2" width="6.42578125" style="147" customWidth="1"/>
    <col min="3" max="3" width="5.85546875" style="147" customWidth="1"/>
    <col min="4" max="4" width="12.140625" style="147" customWidth="1"/>
    <col min="5" max="5" width="5.7109375" style="147" customWidth="1"/>
    <col min="6" max="6" width="16.42578125" style="147" customWidth="1"/>
    <col min="7" max="7" width="7.5703125" style="147" customWidth="1"/>
    <col min="8" max="224" width="9.140625" style="147" customWidth="1"/>
    <col min="225" max="16384" width="9.140625" style="147"/>
  </cols>
  <sheetData>
    <row r="1" spans="1:7">
      <c r="A1" s="1"/>
      <c r="B1" s="2"/>
      <c r="C1" s="2"/>
      <c r="D1" s="584" t="s">
        <v>9</v>
      </c>
      <c r="E1" s="584"/>
      <c r="F1" s="584"/>
      <c r="G1" s="146"/>
    </row>
    <row r="2" spans="1:7">
      <c r="A2" s="2"/>
      <c r="B2" s="2"/>
      <c r="C2" s="148"/>
      <c r="D2" s="584" t="s">
        <v>40</v>
      </c>
      <c r="E2" s="584"/>
      <c r="F2" s="584"/>
      <c r="G2" s="146"/>
    </row>
    <row r="3" spans="1:7" ht="15.75">
      <c r="A3" s="24"/>
      <c r="B3" s="93"/>
      <c r="C3" s="93"/>
      <c r="D3" s="585" t="s">
        <v>39</v>
      </c>
      <c r="E3" s="585"/>
      <c r="F3" s="585"/>
      <c r="G3" s="146"/>
    </row>
    <row r="4" spans="1:7" ht="64.5" customHeight="1">
      <c r="A4" s="586" t="s">
        <v>10</v>
      </c>
      <c r="B4" s="586"/>
      <c r="C4" s="586"/>
      <c r="D4" s="586"/>
      <c r="E4" s="586"/>
      <c r="F4" s="586"/>
      <c r="G4" s="146"/>
    </row>
    <row r="5" spans="1:7" ht="13.5" thickBot="1">
      <c r="A5" s="149"/>
      <c r="B5" s="149"/>
      <c r="C5" s="149"/>
      <c r="D5" s="149"/>
      <c r="E5" s="149"/>
      <c r="F5" s="150" t="s">
        <v>1218</v>
      </c>
      <c r="G5" s="146"/>
    </row>
    <row r="6" spans="1:7" ht="13.5" thickBot="1">
      <c r="A6" s="4" t="s">
        <v>1076</v>
      </c>
      <c r="B6" s="151" t="s">
        <v>1219</v>
      </c>
      <c r="C6" s="152" t="s">
        <v>1220</v>
      </c>
      <c r="D6" s="5" t="s">
        <v>1075</v>
      </c>
      <c r="E6" s="6" t="s">
        <v>1074</v>
      </c>
      <c r="F6" s="5" t="s">
        <v>1221</v>
      </c>
      <c r="G6" s="3" t="s">
        <v>982</v>
      </c>
    </row>
    <row r="7" spans="1:7" ht="13.5" thickBot="1">
      <c r="A7" s="43">
        <v>1</v>
      </c>
      <c r="B7" s="153">
        <v>2</v>
      </c>
      <c r="C7" s="153">
        <v>3</v>
      </c>
      <c r="D7" s="83">
        <v>4</v>
      </c>
      <c r="E7" s="83">
        <v>5</v>
      </c>
      <c r="F7" s="83">
        <v>6</v>
      </c>
      <c r="G7" s="3" t="s">
        <v>982</v>
      </c>
    </row>
    <row r="8" spans="1:7">
      <c r="A8" s="154" t="s">
        <v>1128</v>
      </c>
      <c r="B8" s="155">
        <v>1</v>
      </c>
      <c r="C8" s="155">
        <v>0</v>
      </c>
      <c r="D8" s="156" t="s">
        <v>982</v>
      </c>
      <c r="E8" s="157" t="s">
        <v>982</v>
      </c>
      <c r="F8" s="158">
        <v>348560.1</v>
      </c>
      <c r="G8" s="53" t="s">
        <v>982</v>
      </c>
    </row>
    <row r="9" spans="1:7" ht="21">
      <c r="A9" s="84" t="s">
        <v>1129</v>
      </c>
      <c r="B9" s="159">
        <v>1</v>
      </c>
      <c r="C9" s="159">
        <v>2</v>
      </c>
      <c r="D9" s="160" t="s">
        <v>982</v>
      </c>
      <c r="E9" s="161" t="s">
        <v>982</v>
      </c>
      <c r="F9" s="87">
        <v>7401</v>
      </c>
      <c r="G9" s="53" t="s">
        <v>982</v>
      </c>
    </row>
    <row r="10" spans="1:7">
      <c r="A10" s="162" t="s">
        <v>1222</v>
      </c>
      <c r="B10" s="163">
        <v>1</v>
      </c>
      <c r="C10" s="163">
        <v>2</v>
      </c>
      <c r="D10" s="164" t="s">
        <v>1084</v>
      </c>
      <c r="E10" s="165" t="s">
        <v>982</v>
      </c>
      <c r="F10" s="166">
        <v>7401</v>
      </c>
      <c r="G10" s="53" t="s">
        <v>982</v>
      </c>
    </row>
    <row r="11" spans="1:7">
      <c r="A11" s="9" t="s">
        <v>1223</v>
      </c>
      <c r="B11" s="167">
        <v>1</v>
      </c>
      <c r="C11" s="167">
        <v>2</v>
      </c>
      <c r="D11" s="168" t="s">
        <v>1224</v>
      </c>
      <c r="E11" s="169" t="s">
        <v>982</v>
      </c>
      <c r="F11" s="90">
        <v>7401</v>
      </c>
      <c r="G11" s="53" t="s">
        <v>982</v>
      </c>
    </row>
    <row r="12" spans="1:7">
      <c r="A12" s="9" t="s">
        <v>1225</v>
      </c>
      <c r="B12" s="167">
        <v>1</v>
      </c>
      <c r="C12" s="167">
        <v>2</v>
      </c>
      <c r="D12" s="168" t="s">
        <v>1226</v>
      </c>
      <c r="E12" s="169" t="s">
        <v>982</v>
      </c>
      <c r="F12" s="90">
        <v>4455</v>
      </c>
      <c r="G12" s="53" t="s">
        <v>982</v>
      </c>
    </row>
    <row r="13" spans="1:7" ht="33.75">
      <c r="A13" s="9" t="s">
        <v>1011</v>
      </c>
      <c r="B13" s="167">
        <v>1</v>
      </c>
      <c r="C13" s="167">
        <v>2</v>
      </c>
      <c r="D13" s="168" t="s">
        <v>1226</v>
      </c>
      <c r="E13" s="169" t="s">
        <v>1010</v>
      </c>
      <c r="F13" s="90">
        <v>4455</v>
      </c>
      <c r="G13" s="53" t="s">
        <v>982</v>
      </c>
    </row>
    <row r="14" spans="1:7">
      <c r="A14" s="9" t="s">
        <v>1227</v>
      </c>
      <c r="B14" s="167">
        <v>1</v>
      </c>
      <c r="C14" s="167">
        <v>2</v>
      </c>
      <c r="D14" s="168" t="s">
        <v>1226</v>
      </c>
      <c r="E14" s="169" t="s">
        <v>1228</v>
      </c>
      <c r="F14" s="90">
        <v>4455</v>
      </c>
      <c r="G14" s="53" t="s">
        <v>982</v>
      </c>
    </row>
    <row r="15" spans="1:7">
      <c r="A15" s="9" t="s">
        <v>1229</v>
      </c>
      <c r="B15" s="167">
        <v>1</v>
      </c>
      <c r="C15" s="167">
        <v>2</v>
      </c>
      <c r="D15" s="168" t="s">
        <v>1230</v>
      </c>
      <c r="E15" s="169" t="s">
        <v>982</v>
      </c>
      <c r="F15" s="90">
        <v>2946</v>
      </c>
      <c r="G15" s="53" t="s">
        <v>982</v>
      </c>
    </row>
    <row r="16" spans="1:7" ht="33.75">
      <c r="A16" s="9" t="s">
        <v>1011</v>
      </c>
      <c r="B16" s="167">
        <v>1</v>
      </c>
      <c r="C16" s="167">
        <v>2</v>
      </c>
      <c r="D16" s="168" t="s">
        <v>1230</v>
      </c>
      <c r="E16" s="169" t="s">
        <v>1010</v>
      </c>
      <c r="F16" s="90">
        <v>2946</v>
      </c>
      <c r="G16" s="53" t="s">
        <v>982</v>
      </c>
    </row>
    <row r="17" spans="1:7">
      <c r="A17" s="9" t="s">
        <v>1227</v>
      </c>
      <c r="B17" s="167">
        <v>1</v>
      </c>
      <c r="C17" s="167">
        <v>2</v>
      </c>
      <c r="D17" s="168" t="s">
        <v>1230</v>
      </c>
      <c r="E17" s="169" t="s">
        <v>1228</v>
      </c>
      <c r="F17" s="90">
        <v>2946</v>
      </c>
      <c r="G17" s="53" t="s">
        <v>982</v>
      </c>
    </row>
    <row r="18" spans="1:7" ht="31.5">
      <c r="A18" s="84" t="s">
        <v>1130</v>
      </c>
      <c r="B18" s="159">
        <v>1</v>
      </c>
      <c r="C18" s="159">
        <v>3</v>
      </c>
      <c r="D18" s="160" t="s">
        <v>982</v>
      </c>
      <c r="E18" s="161" t="s">
        <v>982</v>
      </c>
      <c r="F18" s="87">
        <v>13595</v>
      </c>
      <c r="G18" s="53" t="s">
        <v>982</v>
      </c>
    </row>
    <row r="19" spans="1:7">
      <c r="A19" s="162" t="s">
        <v>1222</v>
      </c>
      <c r="B19" s="163">
        <v>1</v>
      </c>
      <c r="C19" s="163">
        <v>3</v>
      </c>
      <c r="D19" s="164" t="s">
        <v>1084</v>
      </c>
      <c r="E19" s="165" t="s">
        <v>982</v>
      </c>
      <c r="F19" s="166">
        <v>13595</v>
      </c>
      <c r="G19" s="53" t="s">
        <v>982</v>
      </c>
    </row>
    <row r="20" spans="1:7">
      <c r="A20" s="9" t="s">
        <v>1223</v>
      </c>
      <c r="B20" s="167">
        <v>1</v>
      </c>
      <c r="C20" s="167">
        <v>3</v>
      </c>
      <c r="D20" s="168" t="s">
        <v>1224</v>
      </c>
      <c r="E20" s="169" t="s">
        <v>982</v>
      </c>
      <c r="F20" s="90">
        <v>13595</v>
      </c>
      <c r="G20" s="53" t="s">
        <v>982</v>
      </c>
    </row>
    <row r="21" spans="1:7">
      <c r="A21" s="9" t="s">
        <v>1229</v>
      </c>
      <c r="B21" s="167">
        <v>1</v>
      </c>
      <c r="C21" s="167">
        <v>3</v>
      </c>
      <c r="D21" s="168" t="s">
        <v>1230</v>
      </c>
      <c r="E21" s="169" t="s">
        <v>982</v>
      </c>
      <c r="F21" s="90">
        <v>13595</v>
      </c>
      <c r="G21" s="53" t="s">
        <v>982</v>
      </c>
    </row>
    <row r="22" spans="1:7" ht="33.75">
      <c r="A22" s="9" t="s">
        <v>1011</v>
      </c>
      <c r="B22" s="167">
        <v>1</v>
      </c>
      <c r="C22" s="167">
        <v>3</v>
      </c>
      <c r="D22" s="168" t="s">
        <v>1230</v>
      </c>
      <c r="E22" s="169" t="s">
        <v>1010</v>
      </c>
      <c r="F22" s="90">
        <v>12775</v>
      </c>
      <c r="G22" s="53" t="s">
        <v>982</v>
      </c>
    </row>
    <row r="23" spans="1:7">
      <c r="A23" s="9" t="s">
        <v>1227</v>
      </c>
      <c r="B23" s="167">
        <v>1</v>
      </c>
      <c r="C23" s="167">
        <v>3</v>
      </c>
      <c r="D23" s="168" t="s">
        <v>1230</v>
      </c>
      <c r="E23" s="169" t="s">
        <v>1228</v>
      </c>
      <c r="F23" s="90">
        <v>12775</v>
      </c>
      <c r="G23" s="53" t="s">
        <v>982</v>
      </c>
    </row>
    <row r="24" spans="1:7">
      <c r="A24" s="9" t="s">
        <v>1002</v>
      </c>
      <c r="B24" s="167">
        <v>1</v>
      </c>
      <c r="C24" s="167">
        <v>3</v>
      </c>
      <c r="D24" s="168" t="s">
        <v>1230</v>
      </c>
      <c r="E24" s="169" t="s">
        <v>1001</v>
      </c>
      <c r="F24" s="90">
        <v>817</v>
      </c>
      <c r="G24" s="53" t="s">
        <v>982</v>
      </c>
    </row>
    <row r="25" spans="1:7" ht="22.5">
      <c r="A25" s="9" t="s">
        <v>1000</v>
      </c>
      <c r="B25" s="167">
        <v>1</v>
      </c>
      <c r="C25" s="167">
        <v>3</v>
      </c>
      <c r="D25" s="168" t="s">
        <v>1230</v>
      </c>
      <c r="E25" s="169" t="s">
        <v>999</v>
      </c>
      <c r="F25" s="90">
        <v>817</v>
      </c>
      <c r="G25" s="53" t="s">
        <v>982</v>
      </c>
    </row>
    <row r="26" spans="1:7">
      <c r="A26" s="9" t="s">
        <v>1018</v>
      </c>
      <c r="B26" s="167">
        <v>1</v>
      </c>
      <c r="C26" s="167">
        <v>3</v>
      </c>
      <c r="D26" s="168" t="s">
        <v>1230</v>
      </c>
      <c r="E26" s="169" t="s">
        <v>1017</v>
      </c>
      <c r="F26" s="90">
        <v>3</v>
      </c>
      <c r="G26" s="53" t="s">
        <v>982</v>
      </c>
    </row>
    <row r="27" spans="1:7">
      <c r="A27" s="9" t="s">
        <v>1231</v>
      </c>
      <c r="B27" s="167">
        <v>1</v>
      </c>
      <c r="C27" s="167">
        <v>3</v>
      </c>
      <c r="D27" s="168" t="s">
        <v>1230</v>
      </c>
      <c r="E27" s="169" t="s">
        <v>1232</v>
      </c>
      <c r="F27" s="90">
        <v>3</v>
      </c>
      <c r="G27" s="53" t="s">
        <v>982</v>
      </c>
    </row>
    <row r="28" spans="1:7" ht="31.5">
      <c r="A28" s="84" t="s">
        <v>1131</v>
      </c>
      <c r="B28" s="159">
        <v>1</v>
      </c>
      <c r="C28" s="159">
        <v>4</v>
      </c>
      <c r="D28" s="160" t="s">
        <v>982</v>
      </c>
      <c r="E28" s="161" t="s">
        <v>982</v>
      </c>
      <c r="F28" s="87">
        <v>136822</v>
      </c>
      <c r="G28" s="53" t="s">
        <v>982</v>
      </c>
    </row>
    <row r="29" spans="1:7" ht="22.5">
      <c r="A29" s="162" t="s">
        <v>1233</v>
      </c>
      <c r="B29" s="163">
        <v>1</v>
      </c>
      <c r="C29" s="163">
        <v>4</v>
      </c>
      <c r="D29" s="164" t="s">
        <v>1234</v>
      </c>
      <c r="E29" s="165" t="s">
        <v>982</v>
      </c>
      <c r="F29" s="166">
        <v>136822</v>
      </c>
      <c r="G29" s="53" t="s">
        <v>982</v>
      </c>
    </row>
    <row r="30" spans="1:7">
      <c r="A30" s="9" t="s">
        <v>1229</v>
      </c>
      <c r="B30" s="167">
        <v>1</v>
      </c>
      <c r="C30" s="167">
        <v>4</v>
      </c>
      <c r="D30" s="168" t="s">
        <v>1235</v>
      </c>
      <c r="E30" s="169" t="s">
        <v>982</v>
      </c>
      <c r="F30" s="90">
        <v>132367</v>
      </c>
      <c r="G30" s="53" t="s">
        <v>982</v>
      </c>
    </row>
    <row r="31" spans="1:7" ht="33.75">
      <c r="A31" s="9" t="s">
        <v>1011</v>
      </c>
      <c r="B31" s="167">
        <v>1</v>
      </c>
      <c r="C31" s="167">
        <v>4</v>
      </c>
      <c r="D31" s="168" t="s">
        <v>1235</v>
      </c>
      <c r="E31" s="169" t="s">
        <v>1010</v>
      </c>
      <c r="F31" s="90">
        <v>127650</v>
      </c>
      <c r="G31" s="53" t="s">
        <v>982</v>
      </c>
    </row>
    <row r="32" spans="1:7">
      <c r="A32" s="9" t="s">
        <v>1227</v>
      </c>
      <c r="B32" s="167">
        <v>1</v>
      </c>
      <c r="C32" s="167">
        <v>4</v>
      </c>
      <c r="D32" s="168" t="s">
        <v>1235</v>
      </c>
      <c r="E32" s="169" t="s">
        <v>1228</v>
      </c>
      <c r="F32" s="90">
        <v>127650</v>
      </c>
      <c r="G32" s="53" t="s">
        <v>982</v>
      </c>
    </row>
    <row r="33" spans="1:7">
      <c r="A33" s="9" t="s">
        <v>1002</v>
      </c>
      <c r="B33" s="167">
        <v>1</v>
      </c>
      <c r="C33" s="167">
        <v>4</v>
      </c>
      <c r="D33" s="168" t="s">
        <v>1235</v>
      </c>
      <c r="E33" s="169" t="s">
        <v>1001</v>
      </c>
      <c r="F33" s="90">
        <v>4580</v>
      </c>
      <c r="G33" s="53" t="s">
        <v>982</v>
      </c>
    </row>
    <row r="34" spans="1:7" ht="22.5">
      <c r="A34" s="9" t="s">
        <v>1000</v>
      </c>
      <c r="B34" s="167">
        <v>1</v>
      </c>
      <c r="C34" s="167">
        <v>4</v>
      </c>
      <c r="D34" s="168" t="s">
        <v>1235</v>
      </c>
      <c r="E34" s="169" t="s">
        <v>999</v>
      </c>
      <c r="F34" s="90">
        <v>4580</v>
      </c>
      <c r="G34" s="53" t="s">
        <v>982</v>
      </c>
    </row>
    <row r="35" spans="1:7">
      <c r="A35" s="9" t="s">
        <v>1018</v>
      </c>
      <c r="B35" s="167">
        <v>1</v>
      </c>
      <c r="C35" s="167">
        <v>4</v>
      </c>
      <c r="D35" s="168" t="s">
        <v>1235</v>
      </c>
      <c r="E35" s="169" t="s">
        <v>1017</v>
      </c>
      <c r="F35" s="90">
        <v>137</v>
      </c>
      <c r="G35" s="53" t="s">
        <v>982</v>
      </c>
    </row>
    <row r="36" spans="1:7">
      <c r="A36" s="9" t="s">
        <v>1231</v>
      </c>
      <c r="B36" s="167">
        <v>1</v>
      </c>
      <c r="C36" s="167">
        <v>4</v>
      </c>
      <c r="D36" s="168" t="s">
        <v>1235</v>
      </c>
      <c r="E36" s="169" t="s">
        <v>1232</v>
      </c>
      <c r="F36" s="90">
        <v>137</v>
      </c>
      <c r="G36" s="53" t="s">
        <v>982</v>
      </c>
    </row>
    <row r="37" spans="1:7" ht="22.5">
      <c r="A37" s="9" t="s">
        <v>1236</v>
      </c>
      <c r="B37" s="167">
        <v>1</v>
      </c>
      <c r="C37" s="167">
        <v>4</v>
      </c>
      <c r="D37" s="168" t="s">
        <v>1237</v>
      </c>
      <c r="E37" s="169" t="s">
        <v>982</v>
      </c>
      <c r="F37" s="90">
        <v>4455</v>
      </c>
      <c r="G37" s="53" t="s">
        <v>982</v>
      </c>
    </row>
    <row r="38" spans="1:7" ht="33.75">
      <c r="A38" s="9" t="s">
        <v>1011</v>
      </c>
      <c r="B38" s="167">
        <v>1</v>
      </c>
      <c r="C38" s="167">
        <v>4</v>
      </c>
      <c r="D38" s="168" t="s">
        <v>1237</v>
      </c>
      <c r="E38" s="169" t="s">
        <v>1010</v>
      </c>
      <c r="F38" s="90">
        <v>4455</v>
      </c>
      <c r="G38" s="53" t="s">
        <v>982</v>
      </c>
    </row>
    <row r="39" spans="1:7">
      <c r="A39" s="9" t="s">
        <v>1227</v>
      </c>
      <c r="B39" s="167">
        <v>1</v>
      </c>
      <c r="C39" s="167">
        <v>4</v>
      </c>
      <c r="D39" s="168" t="s">
        <v>1237</v>
      </c>
      <c r="E39" s="169" t="s">
        <v>1228</v>
      </c>
      <c r="F39" s="90">
        <v>4455</v>
      </c>
      <c r="G39" s="53" t="s">
        <v>982</v>
      </c>
    </row>
    <row r="40" spans="1:7" ht="21">
      <c r="A40" s="84" t="s">
        <v>1132</v>
      </c>
      <c r="B40" s="159">
        <v>1</v>
      </c>
      <c r="C40" s="159">
        <v>6</v>
      </c>
      <c r="D40" s="160" t="s">
        <v>982</v>
      </c>
      <c r="E40" s="161" t="s">
        <v>982</v>
      </c>
      <c r="F40" s="87">
        <v>44760</v>
      </c>
      <c r="G40" s="53" t="s">
        <v>982</v>
      </c>
    </row>
    <row r="41" spans="1:7" ht="22.5">
      <c r="A41" s="162" t="s">
        <v>1238</v>
      </c>
      <c r="B41" s="163">
        <v>1</v>
      </c>
      <c r="C41" s="163">
        <v>6</v>
      </c>
      <c r="D41" s="164" t="s">
        <v>1239</v>
      </c>
      <c r="E41" s="165" t="s">
        <v>982</v>
      </c>
      <c r="F41" s="166">
        <v>26739</v>
      </c>
      <c r="G41" s="53" t="s">
        <v>982</v>
      </c>
    </row>
    <row r="42" spans="1:7" ht="45">
      <c r="A42" s="9" t="s">
        <v>1240</v>
      </c>
      <c r="B42" s="167">
        <v>1</v>
      </c>
      <c r="C42" s="167">
        <v>6</v>
      </c>
      <c r="D42" s="168" t="s">
        <v>1241</v>
      </c>
      <c r="E42" s="169" t="s">
        <v>982</v>
      </c>
      <c r="F42" s="90">
        <v>26739</v>
      </c>
      <c r="G42" s="53" t="s">
        <v>982</v>
      </c>
    </row>
    <row r="43" spans="1:7" ht="45">
      <c r="A43" s="9" t="s">
        <v>1242</v>
      </c>
      <c r="B43" s="167">
        <v>1</v>
      </c>
      <c r="C43" s="167">
        <v>6</v>
      </c>
      <c r="D43" s="168" t="s">
        <v>1243</v>
      </c>
      <c r="E43" s="169" t="s">
        <v>982</v>
      </c>
      <c r="F43" s="90">
        <v>26739</v>
      </c>
      <c r="G43" s="53" t="s">
        <v>982</v>
      </c>
    </row>
    <row r="44" spans="1:7" ht="33.75">
      <c r="A44" s="9" t="s">
        <v>1011</v>
      </c>
      <c r="B44" s="167">
        <v>1</v>
      </c>
      <c r="C44" s="167">
        <v>6</v>
      </c>
      <c r="D44" s="168" t="s">
        <v>1243</v>
      </c>
      <c r="E44" s="169" t="s">
        <v>1010</v>
      </c>
      <c r="F44" s="90">
        <v>24913</v>
      </c>
      <c r="G44" s="53" t="s">
        <v>982</v>
      </c>
    </row>
    <row r="45" spans="1:7">
      <c r="A45" s="9" t="s">
        <v>1227</v>
      </c>
      <c r="B45" s="167">
        <v>1</v>
      </c>
      <c r="C45" s="167">
        <v>6</v>
      </c>
      <c r="D45" s="168" t="s">
        <v>1243</v>
      </c>
      <c r="E45" s="169" t="s">
        <v>1228</v>
      </c>
      <c r="F45" s="90">
        <v>24913</v>
      </c>
      <c r="G45" s="53" t="s">
        <v>982</v>
      </c>
    </row>
    <row r="46" spans="1:7">
      <c r="A46" s="9" t="s">
        <v>1002</v>
      </c>
      <c r="B46" s="167">
        <v>1</v>
      </c>
      <c r="C46" s="167">
        <v>6</v>
      </c>
      <c r="D46" s="168" t="s">
        <v>1243</v>
      </c>
      <c r="E46" s="169" t="s">
        <v>1001</v>
      </c>
      <c r="F46" s="90">
        <v>1822</v>
      </c>
      <c r="G46" s="53" t="s">
        <v>982</v>
      </c>
    </row>
    <row r="47" spans="1:7" ht="22.5">
      <c r="A47" s="9" t="s">
        <v>1000</v>
      </c>
      <c r="B47" s="167">
        <v>1</v>
      </c>
      <c r="C47" s="167">
        <v>6</v>
      </c>
      <c r="D47" s="168" t="s">
        <v>1243</v>
      </c>
      <c r="E47" s="169" t="s">
        <v>999</v>
      </c>
      <c r="F47" s="90">
        <v>1822</v>
      </c>
      <c r="G47" s="53" t="s">
        <v>982</v>
      </c>
    </row>
    <row r="48" spans="1:7">
      <c r="A48" s="9" t="s">
        <v>1018</v>
      </c>
      <c r="B48" s="167">
        <v>1</v>
      </c>
      <c r="C48" s="167">
        <v>6</v>
      </c>
      <c r="D48" s="168" t="s">
        <v>1243</v>
      </c>
      <c r="E48" s="169" t="s">
        <v>1017</v>
      </c>
      <c r="F48" s="90">
        <v>4</v>
      </c>
      <c r="G48" s="53" t="s">
        <v>982</v>
      </c>
    </row>
    <row r="49" spans="1:7">
      <c r="A49" s="9" t="s">
        <v>1231</v>
      </c>
      <c r="B49" s="167">
        <v>1</v>
      </c>
      <c r="C49" s="167">
        <v>6</v>
      </c>
      <c r="D49" s="168" t="s">
        <v>1243</v>
      </c>
      <c r="E49" s="169" t="s">
        <v>1232</v>
      </c>
      <c r="F49" s="90">
        <v>4</v>
      </c>
      <c r="G49" s="53" t="s">
        <v>982</v>
      </c>
    </row>
    <row r="50" spans="1:7">
      <c r="A50" s="162" t="s">
        <v>1222</v>
      </c>
      <c r="B50" s="163">
        <v>1</v>
      </c>
      <c r="C50" s="163">
        <v>6</v>
      </c>
      <c r="D50" s="164" t="s">
        <v>1084</v>
      </c>
      <c r="E50" s="165" t="s">
        <v>982</v>
      </c>
      <c r="F50" s="166">
        <v>18021</v>
      </c>
      <c r="G50" s="53" t="s">
        <v>982</v>
      </c>
    </row>
    <row r="51" spans="1:7">
      <c r="A51" s="9" t="s">
        <v>1223</v>
      </c>
      <c r="B51" s="167">
        <v>1</v>
      </c>
      <c r="C51" s="167">
        <v>6</v>
      </c>
      <c r="D51" s="168" t="s">
        <v>1224</v>
      </c>
      <c r="E51" s="169" t="s">
        <v>982</v>
      </c>
      <c r="F51" s="90">
        <v>18021</v>
      </c>
      <c r="G51" s="53" t="s">
        <v>982</v>
      </c>
    </row>
    <row r="52" spans="1:7">
      <c r="A52" s="9" t="s">
        <v>1229</v>
      </c>
      <c r="B52" s="167">
        <v>1</v>
      </c>
      <c r="C52" s="167">
        <v>6</v>
      </c>
      <c r="D52" s="168" t="s">
        <v>1230</v>
      </c>
      <c r="E52" s="169" t="s">
        <v>982</v>
      </c>
      <c r="F52" s="90">
        <v>15834</v>
      </c>
      <c r="G52" s="53" t="s">
        <v>982</v>
      </c>
    </row>
    <row r="53" spans="1:7" ht="33.75">
      <c r="A53" s="9" t="s">
        <v>1011</v>
      </c>
      <c r="B53" s="167">
        <v>1</v>
      </c>
      <c r="C53" s="167">
        <v>6</v>
      </c>
      <c r="D53" s="168" t="s">
        <v>1230</v>
      </c>
      <c r="E53" s="169" t="s">
        <v>1010</v>
      </c>
      <c r="F53" s="90">
        <v>15295</v>
      </c>
      <c r="G53" s="53" t="s">
        <v>982</v>
      </c>
    </row>
    <row r="54" spans="1:7">
      <c r="A54" s="9" t="s">
        <v>1227</v>
      </c>
      <c r="B54" s="167">
        <v>1</v>
      </c>
      <c r="C54" s="167">
        <v>6</v>
      </c>
      <c r="D54" s="168" t="s">
        <v>1230</v>
      </c>
      <c r="E54" s="169" t="s">
        <v>1228</v>
      </c>
      <c r="F54" s="90">
        <v>15295</v>
      </c>
      <c r="G54" s="53" t="s">
        <v>982</v>
      </c>
    </row>
    <row r="55" spans="1:7">
      <c r="A55" s="9" t="s">
        <v>1002</v>
      </c>
      <c r="B55" s="167">
        <v>1</v>
      </c>
      <c r="C55" s="167">
        <v>6</v>
      </c>
      <c r="D55" s="168" t="s">
        <v>1230</v>
      </c>
      <c r="E55" s="169" t="s">
        <v>1001</v>
      </c>
      <c r="F55" s="90">
        <v>535</v>
      </c>
      <c r="G55" s="53" t="s">
        <v>982</v>
      </c>
    </row>
    <row r="56" spans="1:7" ht="22.5">
      <c r="A56" s="9" t="s">
        <v>1000</v>
      </c>
      <c r="B56" s="167">
        <v>1</v>
      </c>
      <c r="C56" s="167">
        <v>6</v>
      </c>
      <c r="D56" s="168" t="s">
        <v>1230</v>
      </c>
      <c r="E56" s="169" t="s">
        <v>999</v>
      </c>
      <c r="F56" s="90">
        <v>535</v>
      </c>
      <c r="G56" s="53" t="s">
        <v>982</v>
      </c>
    </row>
    <row r="57" spans="1:7">
      <c r="A57" s="9" t="s">
        <v>1018</v>
      </c>
      <c r="B57" s="167">
        <v>1</v>
      </c>
      <c r="C57" s="167">
        <v>6</v>
      </c>
      <c r="D57" s="168" t="s">
        <v>1230</v>
      </c>
      <c r="E57" s="169" t="s">
        <v>1017</v>
      </c>
      <c r="F57" s="90">
        <v>4</v>
      </c>
      <c r="G57" s="53" t="s">
        <v>982</v>
      </c>
    </row>
    <row r="58" spans="1:7">
      <c r="A58" s="9" t="s">
        <v>1231</v>
      </c>
      <c r="B58" s="167">
        <v>1</v>
      </c>
      <c r="C58" s="167">
        <v>6</v>
      </c>
      <c r="D58" s="168" t="s">
        <v>1230</v>
      </c>
      <c r="E58" s="169" t="s">
        <v>1232</v>
      </c>
      <c r="F58" s="90">
        <v>4</v>
      </c>
      <c r="G58" s="53" t="s">
        <v>982</v>
      </c>
    </row>
    <row r="59" spans="1:7">
      <c r="A59" s="9" t="s">
        <v>1244</v>
      </c>
      <c r="B59" s="167">
        <v>1</v>
      </c>
      <c r="C59" s="167">
        <v>6</v>
      </c>
      <c r="D59" s="168" t="s">
        <v>1245</v>
      </c>
      <c r="E59" s="169" t="s">
        <v>982</v>
      </c>
      <c r="F59" s="90">
        <v>2187</v>
      </c>
      <c r="G59" s="53" t="s">
        <v>982</v>
      </c>
    </row>
    <row r="60" spans="1:7" ht="33.75">
      <c r="A60" s="9" t="s">
        <v>1011</v>
      </c>
      <c r="B60" s="167">
        <v>1</v>
      </c>
      <c r="C60" s="167">
        <v>6</v>
      </c>
      <c r="D60" s="168" t="s">
        <v>1245</v>
      </c>
      <c r="E60" s="169" t="s">
        <v>1010</v>
      </c>
      <c r="F60" s="90">
        <v>2187</v>
      </c>
      <c r="G60" s="53" t="s">
        <v>982</v>
      </c>
    </row>
    <row r="61" spans="1:7">
      <c r="A61" s="9" t="s">
        <v>1227</v>
      </c>
      <c r="B61" s="167">
        <v>1</v>
      </c>
      <c r="C61" s="167">
        <v>6</v>
      </c>
      <c r="D61" s="168" t="s">
        <v>1245</v>
      </c>
      <c r="E61" s="169" t="s">
        <v>1228</v>
      </c>
      <c r="F61" s="90">
        <v>2187</v>
      </c>
      <c r="G61" s="53" t="s">
        <v>982</v>
      </c>
    </row>
    <row r="62" spans="1:7">
      <c r="A62" s="84" t="s">
        <v>1133</v>
      </c>
      <c r="B62" s="159">
        <v>1</v>
      </c>
      <c r="C62" s="159">
        <v>7</v>
      </c>
      <c r="D62" s="160" t="s">
        <v>982</v>
      </c>
      <c r="E62" s="161" t="s">
        <v>982</v>
      </c>
      <c r="F62" s="87">
        <v>8000</v>
      </c>
      <c r="G62" s="53" t="s">
        <v>982</v>
      </c>
    </row>
    <row r="63" spans="1:7" ht="22.5">
      <c r="A63" s="162" t="s">
        <v>1233</v>
      </c>
      <c r="B63" s="163">
        <v>1</v>
      </c>
      <c r="C63" s="163">
        <v>7</v>
      </c>
      <c r="D63" s="164" t="s">
        <v>1234</v>
      </c>
      <c r="E63" s="165" t="s">
        <v>982</v>
      </c>
      <c r="F63" s="166">
        <v>8000</v>
      </c>
      <c r="G63" s="53" t="s">
        <v>982</v>
      </c>
    </row>
    <row r="64" spans="1:7">
      <c r="A64" s="9" t="s">
        <v>1246</v>
      </c>
      <c r="B64" s="167">
        <v>1</v>
      </c>
      <c r="C64" s="167">
        <v>7</v>
      </c>
      <c r="D64" s="168" t="s">
        <v>1247</v>
      </c>
      <c r="E64" s="169" t="s">
        <v>982</v>
      </c>
      <c r="F64" s="90">
        <v>8000</v>
      </c>
      <c r="G64" s="53" t="s">
        <v>982</v>
      </c>
    </row>
    <row r="65" spans="1:7">
      <c r="A65" s="9" t="s">
        <v>1002</v>
      </c>
      <c r="B65" s="167">
        <v>1</v>
      </c>
      <c r="C65" s="167">
        <v>7</v>
      </c>
      <c r="D65" s="168" t="s">
        <v>1247</v>
      </c>
      <c r="E65" s="169" t="s">
        <v>1001</v>
      </c>
      <c r="F65" s="90">
        <v>8000</v>
      </c>
      <c r="G65" s="53" t="s">
        <v>982</v>
      </c>
    </row>
    <row r="66" spans="1:7" ht="22.5">
      <c r="A66" s="9" t="s">
        <v>1000</v>
      </c>
      <c r="B66" s="167">
        <v>1</v>
      </c>
      <c r="C66" s="167">
        <v>7</v>
      </c>
      <c r="D66" s="168" t="s">
        <v>1247</v>
      </c>
      <c r="E66" s="169" t="s">
        <v>999</v>
      </c>
      <c r="F66" s="90">
        <v>8000</v>
      </c>
      <c r="G66" s="53" t="s">
        <v>982</v>
      </c>
    </row>
    <row r="67" spans="1:7">
      <c r="A67" s="84" t="s">
        <v>1134</v>
      </c>
      <c r="B67" s="159">
        <v>1</v>
      </c>
      <c r="C67" s="159">
        <v>11</v>
      </c>
      <c r="D67" s="160" t="s">
        <v>982</v>
      </c>
      <c r="E67" s="161" t="s">
        <v>982</v>
      </c>
      <c r="F67" s="87">
        <v>10455</v>
      </c>
      <c r="G67" s="53" t="s">
        <v>982</v>
      </c>
    </row>
    <row r="68" spans="1:7">
      <c r="A68" s="162" t="s">
        <v>1222</v>
      </c>
      <c r="B68" s="163">
        <v>1</v>
      </c>
      <c r="C68" s="163">
        <v>11</v>
      </c>
      <c r="D68" s="164" t="s">
        <v>1084</v>
      </c>
      <c r="E68" s="165" t="s">
        <v>982</v>
      </c>
      <c r="F68" s="166">
        <v>10455</v>
      </c>
      <c r="G68" s="53" t="s">
        <v>982</v>
      </c>
    </row>
    <row r="69" spans="1:7">
      <c r="A69" s="9" t="s">
        <v>1134</v>
      </c>
      <c r="B69" s="167">
        <v>1</v>
      </c>
      <c r="C69" s="167">
        <v>11</v>
      </c>
      <c r="D69" s="168" t="s">
        <v>1248</v>
      </c>
      <c r="E69" s="169" t="s">
        <v>982</v>
      </c>
      <c r="F69" s="90">
        <v>10455</v>
      </c>
      <c r="G69" s="53" t="s">
        <v>982</v>
      </c>
    </row>
    <row r="70" spans="1:7">
      <c r="A70" s="9" t="s">
        <v>1249</v>
      </c>
      <c r="B70" s="167">
        <v>1</v>
      </c>
      <c r="C70" s="167">
        <v>11</v>
      </c>
      <c r="D70" s="168" t="s">
        <v>1250</v>
      </c>
      <c r="E70" s="169" t="s">
        <v>982</v>
      </c>
      <c r="F70" s="90">
        <v>10455</v>
      </c>
      <c r="G70" s="53" t="s">
        <v>982</v>
      </c>
    </row>
    <row r="71" spans="1:7">
      <c r="A71" s="9" t="s">
        <v>1018</v>
      </c>
      <c r="B71" s="167">
        <v>1</v>
      </c>
      <c r="C71" s="167">
        <v>11</v>
      </c>
      <c r="D71" s="168" t="s">
        <v>1250</v>
      </c>
      <c r="E71" s="169" t="s">
        <v>1017</v>
      </c>
      <c r="F71" s="90">
        <v>10455</v>
      </c>
      <c r="G71" s="53" t="s">
        <v>982</v>
      </c>
    </row>
    <row r="72" spans="1:7">
      <c r="A72" s="9" t="s">
        <v>1251</v>
      </c>
      <c r="B72" s="167">
        <v>1</v>
      </c>
      <c r="C72" s="167">
        <v>11</v>
      </c>
      <c r="D72" s="168" t="s">
        <v>1250</v>
      </c>
      <c r="E72" s="169" t="s">
        <v>1252</v>
      </c>
      <c r="F72" s="90">
        <v>10455</v>
      </c>
      <c r="G72" s="53" t="s">
        <v>982</v>
      </c>
    </row>
    <row r="73" spans="1:7">
      <c r="A73" s="84" t="s">
        <v>1135</v>
      </c>
      <c r="B73" s="159">
        <v>1</v>
      </c>
      <c r="C73" s="159">
        <v>13</v>
      </c>
      <c r="D73" s="160" t="s">
        <v>982</v>
      </c>
      <c r="E73" s="161" t="s">
        <v>982</v>
      </c>
      <c r="F73" s="87">
        <v>127527.1</v>
      </c>
      <c r="G73" s="53" t="s">
        <v>982</v>
      </c>
    </row>
    <row r="74" spans="1:7" ht="22.5">
      <c r="A74" s="162" t="s">
        <v>1233</v>
      </c>
      <c r="B74" s="163">
        <v>1</v>
      </c>
      <c r="C74" s="163">
        <v>13</v>
      </c>
      <c r="D74" s="164" t="s">
        <v>1234</v>
      </c>
      <c r="E74" s="165" t="s">
        <v>982</v>
      </c>
      <c r="F74" s="166">
        <v>9420.4</v>
      </c>
      <c r="G74" s="53" t="s">
        <v>982</v>
      </c>
    </row>
    <row r="75" spans="1:7" ht="33.75">
      <c r="A75" s="9" t="s">
        <v>1253</v>
      </c>
      <c r="B75" s="167">
        <v>1</v>
      </c>
      <c r="C75" s="167">
        <v>13</v>
      </c>
      <c r="D75" s="168" t="s">
        <v>1254</v>
      </c>
      <c r="E75" s="169" t="s">
        <v>982</v>
      </c>
      <c r="F75" s="90">
        <v>1632.7</v>
      </c>
      <c r="G75" s="53" t="s">
        <v>982</v>
      </c>
    </row>
    <row r="76" spans="1:7" ht="33.75">
      <c r="A76" s="9" t="s">
        <v>1011</v>
      </c>
      <c r="B76" s="167">
        <v>1</v>
      </c>
      <c r="C76" s="167">
        <v>13</v>
      </c>
      <c r="D76" s="168" t="s">
        <v>1254</v>
      </c>
      <c r="E76" s="169" t="s">
        <v>1010</v>
      </c>
      <c r="F76" s="90">
        <v>1370</v>
      </c>
      <c r="G76" s="53" t="s">
        <v>982</v>
      </c>
    </row>
    <row r="77" spans="1:7">
      <c r="A77" s="9" t="s">
        <v>1227</v>
      </c>
      <c r="B77" s="167">
        <v>1</v>
      </c>
      <c r="C77" s="167">
        <v>13</v>
      </c>
      <c r="D77" s="168" t="s">
        <v>1254</v>
      </c>
      <c r="E77" s="169" t="s">
        <v>1228</v>
      </c>
      <c r="F77" s="90">
        <v>1370</v>
      </c>
      <c r="G77" s="53" t="s">
        <v>982</v>
      </c>
    </row>
    <row r="78" spans="1:7">
      <c r="A78" s="9" t="s">
        <v>1002</v>
      </c>
      <c r="B78" s="167">
        <v>1</v>
      </c>
      <c r="C78" s="167">
        <v>13</v>
      </c>
      <c r="D78" s="168" t="s">
        <v>1254</v>
      </c>
      <c r="E78" s="169" t="s">
        <v>1001</v>
      </c>
      <c r="F78" s="90">
        <v>261.7</v>
      </c>
      <c r="G78" s="53" t="s">
        <v>982</v>
      </c>
    </row>
    <row r="79" spans="1:7" ht="22.5">
      <c r="A79" s="9" t="s">
        <v>1000</v>
      </c>
      <c r="B79" s="167">
        <v>1</v>
      </c>
      <c r="C79" s="167">
        <v>13</v>
      </c>
      <c r="D79" s="168" t="s">
        <v>1254</v>
      </c>
      <c r="E79" s="169" t="s">
        <v>999</v>
      </c>
      <c r="F79" s="90">
        <v>261.7</v>
      </c>
      <c r="G79" s="53" t="s">
        <v>982</v>
      </c>
    </row>
    <row r="80" spans="1:7">
      <c r="A80" s="9" t="s">
        <v>1018</v>
      </c>
      <c r="B80" s="167">
        <v>1</v>
      </c>
      <c r="C80" s="167">
        <v>13</v>
      </c>
      <c r="D80" s="168" t="s">
        <v>1254</v>
      </c>
      <c r="E80" s="169" t="s">
        <v>1017</v>
      </c>
      <c r="F80" s="90">
        <v>1</v>
      </c>
      <c r="G80" s="53" t="s">
        <v>982</v>
      </c>
    </row>
    <row r="81" spans="1:7">
      <c r="A81" s="9" t="s">
        <v>1231</v>
      </c>
      <c r="B81" s="167">
        <v>1</v>
      </c>
      <c r="C81" s="167">
        <v>13</v>
      </c>
      <c r="D81" s="168" t="s">
        <v>1254</v>
      </c>
      <c r="E81" s="169" t="s">
        <v>1232</v>
      </c>
      <c r="F81" s="90">
        <v>1</v>
      </c>
      <c r="G81" s="53" t="s">
        <v>982</v>
      </c>
    </row>
    <row r="82" spans="1:7" ht="45">
      <c r="A82" s="9" t="s">
        <v>1255</v>
      </c>
      <c r="B82" s="167">
        <v>1</v>
      </c>
      <c r="C82" s="167">
        <v>13</v>
      </c>
      <c r="D82" s="168" t="s">
        <v>1256</v>
      </c>
      <c r="E82" s="169" t="s">
        <v>982</v>
      </c>
      <c r="F82" s="90">
        <v>7354.7</v>
      </c>
      <c r="G82" s="53" t="s">
        <v>982</v>
      </c>
    </row>
    <row r="83" spans="1:7" ht="33.75">
      <c r="A83" s="9" t="s">
        <v>1011</v>
      </c>
      <c r="B83" s="167">
        <v>1</v>
      </c>
      <c r="C83" s="167">
        <v>13</v>
      </c>
      <c r="D83" s="168" t="s">
        <v>1256</v>
      </c>
      <c r="E83" s="169" t="s">
        <v>1010</v>
      </c>
      <c r="F83" s="90">
        <v>5570</v>
      </c>
      <c r="G83" s="53" t="s">
        <v>982</v>
      </c>
    </row>
    <row r="84" spans="1:7">
      <c r="A84" s="9" t="s">
        <v>1227</v>
      </c>
      <c r="B84" s="167">
        <v>1</v>
      </c>
      <c r="C84" s="167">
        <v>13</v>
      </c>
      <c r="D84" s="168" t="s">
        <v>1256</v>
      </c>
      <c r="E84" s="169" t="s">
        <v>1228</v>
      </c>
      <c r="F84" s="90">
        <v>5570</v>
      </c>
      <c r="G84" s="53" t="s">
        <v>982</v>
      </c>
    </row>
    <row r="85" spans="1:7">
      <c r="A85" s="9" t="s">
        <v>1002</v>
      </c>
      <c r="B85" s="167">
        <v>1</v>
      </c>
      <c r="C85" s="167">
        <v>13</v>
      </c>
      <c r="D85" s="168" t="s">
        <v>1256</v>
      </c>
      <c r="E85" s="169" t="s">
        <v>1001</v>
      </c>
      <c r="F85" s="90">
        <v>1774.7</v>
      </c>
      <c r="G85" s="53" t="s">
        <v>982</v>
      </c>
    </row>
    <row r="86" spans="1:7" ht="22.5">
      <c r="A86" s="9" t="s">
        <v>1000</v>
      </c>
      <c r="B86" s="167">
        <v>1</v>
      </c>
      <c r="C86" s="167">
        <v>13</v>
      </c>
      <c r="D86" s="168" t="s">
        <v>1256</v>
      </c>
      <c r="E86" s="169" t="s">
        <v>999</v>
      </c>
      <c r="F86" s="90">
        <v>1774.7</v>
      </c>
      <c r="G86" s="53" t="s">
        <v>982</v>
      </c>
    </row>
    <row r="87" spans="1:7">
      <c r="A87" s="9" t="s">
        <v>1018</v>
      </c>
      <c r="B87" s="167">
        <v>1</v>
      </c>
      <c r="C87" s="167">
        <v>13</v>
      </c>
      <c r="D87" s="168" t="s">
        <v>1256</v>
      </c>
      <c r="E87" s="169" t="s">
        <v>1017</v>
      </c>
      <c r="F87" s="90">
        <v>10</v>
      </c>
      <c r="G87" s="53" t="s">
        <v>982</v>
      </c>
    </row>
    <row r="88" spans="1:7">
      <c r="A88" s="9" t="s">
        <v>1231</v>
      </c>
      <c r="B88" s="167">
        <v>1</v>
      </c>
      <c r="C88" s="167">
        <v>13</v>
      </c>
      <c r="D88" s="168" t="s">
        <v>1256</v>
      </c>
      <c r="E88" s="169" t="s">
        <v>1232</v>
      </c>
      <c r="F88" s="90">
        <v>10</v>
      </c>
      <c r="G88" s="53" t="s">
        <v>982</v>
      </c>
    </row>
    <row r="89" spans="1:7">
      <c r="A89" s="9" t="s">
        <v>1257</v>
      </c>
      <c r="B89" s="167">
        <v>1</v>
      </c>
      <c r="C89" s="167">
        <v>13</v>
      </c>
      <c r="D89" s="168" t="s">
        <v>1258</v>
      </c>
      <c r="E89" s="169" t="s">
        <v>982</v>
      </c>
      <c r="F89" s="90">
        <v>262</v>
      </c>
      <c r="G89" s="53" t="s">
        <v>982</v>
      </c>
    </row>
    <row r="90" spans="1:7">
      <c r="A90" s="9" t="s">
        <v>1018</v>
      </c>
      <c r="B90" s="167">
        <v>1</v>
      </c>
      <c r="C90" s="167">
        <v>13</v>
      </c>
      <c r="D90" s="168" t="s">
        <v>1258</v>
      </c>
      <c r="E90" s="169" t="s">
        <v>1017</v>
      </c>
      <c r="F90" s="90">
        <v>262</v>
      </c>
      <c r="G90" s="53" t="s">
        <v>982</v>
      </c>
    </row>
    <row r="91" spans="1:7">
      <c r="A91" s="9" t="s">
        <v>1231</v>
      </c>
      <c r="B91" s="167">
        <v>1</v>
      </c>
      <c r="C91" s="167">
        <v>13</v>
      </c>
      <c r="D91" s="168" t="s">
        <v>1258</v>
      </c>
      <c r="E91" s="169" t="s">
        <v>1232</v>
      </c>
      <c r="F91" s="90">
        <v>262</v>
      </c>
      <c r="G91" s="53" t="s">
        <v>982</v>
      </c>
    </row>
    <row r="92" spans="1:7">
      <c r="A92" s="9" t="s">
        <v>1259</v>
      </c>
      <c r="B92" s="167">
        <v>1</v>
      </c>
      <c r="C92" s="167">
        <v>13</v>
      </c>
      <c r="D92" s="168" t="s">
        <v>1260</v>
      </c>
      <c r="E92" s="169" t="s">
        <v>982</v>
      </c>
      <c r="F92" s="90">
        <v>171</v>
      </c>
      <c r="G92" s="53" t="s">
        <v>982</v>
      </c>
    </row>
    <row r="93" spans="1:7">
      <c r="A93" s="9" t="s">
        <v>1002</v>
      </c>
      <c r="B93" s="167">
        <v>1</v>
      </c>
      <c r="C93" s="167">
        <v>13</v>
      </c>
      <c r="D93" s="168" t="s">
        <v>1260</v>
      </c>
      <c r="E93" s="169" t="s">
        <v>1001</v>
      </c>
      <c r="F93" s="90">
        <v>171</v>
      </c>
      <c r="G93" s="53" t="s">
        <v>982</v>
      </c>
    </row>
    <row r="94" spans="1:7" ht="22.5">
      <c r="A94" s="9" t="s">
        <v>1000</v>
      </c>
      <c r="B94" s="167">
        <v>1</v>
      </c>
      <c r="C94" s="167">
        <v>13</v>
      </c>
      <c r="D94" s="168" t="s">
        <v>1260</v>
      </c>
      <c r="E94" s="169" t="s">
        <v>999</v>
      </c>
      <c r="F94" s="90">
        <v>171</v>
      </c>
      <c r="G94" s="53" t="s">
        <v>982</v>
      </c>
    </row>
    <row r="95" spans="1:7" ht="33.75">
      <c r="A95" s="162" t="s">
        <v>1261</v>
      </c>
      <c r="B95" s="163">
        <v>1</v>
      </c>
      <c r="C95" s="163">
        <v>13</v>
      </c>
      <c r="D95" s="164" t="s">
        <v>1262</v>
      </c>
      <c r="E95" s="165" t="s">
        <v>982</v>
      </c>
      <c r="F95" s="166">
        <v>68706</v>
      </c>
      <c r="G95" s="53" t="s">
        <v>982</v>
      </c>
    </row>
    <row r="96" spans="1:7">
      <c r="A96" s="9" t="s">
        <v>1263</v>
      </c>
      <c r="B96" s="167">
        <v>1</v>
      </c>
      <c r="C96" s="167">
        <v>13</v>
      </c>
      <c r="D96" s="168" t="s">
        <v>1264</v>
      </c>
      <c r="E96" s="169" t="s">
        <v>982</v>
      </c>
      <c r="F96" s="90">
        <v>68706</v>
      </c>
      <c r="G96" s="53" t="s">
        <v>982</v>
      </c>
    </row>
    <row r="97" spans="1:7" ht="33.75">
      <c r="A97" s="9" t="s">
        <v>1011</v>
      </c>
      <c r="B97" s="167">
        <v>1</v>
      </c>
      <c r="C97" s="167">
        <v>13</v>
      </c>
      <c r="D97" s="168" t="s">
        <v>1264</v>
      </c>
      <c r="E97" s="169" t="s">
        <v>1010</v>
      </c>
      <c r="F97" s="90">
        <v>49106</v>
      </c>
      <c r="G97" s="53" t="s">
        <v>982</v>
      </c>
    </row>
    <row r="98" spans="1:7">
      <c r="A98" s="9" t="s">
        <v>1009</v>
      </c>
      <c r="B98" s="167">
        <v>1</v>
      </c>
      <c r="C98" s="167">
        <v>13</v>
      </c>
      <c r="D98" s="168" t="s">
        <v>1264</v>
      </c>
      <c r="E98" s="169" t="s">
        <v>1008</v>
      </c>
      <c r="F98" s="90">
        <v>49106</v>
      </c>
      <c r="G98" s="53" t="s">
        <v>982</v>
      </c>
    </row>
    <row r="99" spans="1:7">
      <c r="A99" s="9" t="s">
        <v>1002</v>
      </c>
      <c r="B99" s="167">
        <v>1</v>
      </c>
      <c r="C99" s="167">
        <v>13</v>
      </c>
      <c r="D99" s="168" t="s">
        <v>1264</v>
      </c>
      <c r="E99" s="169" t="s">
        <v>1001</v>
      </c>
      <c r="F99" s="90">
        <v>17999</v>
      </c>
      <c r="G99" s="53" t="s">
        <v>982</v>
      </c>
    </row>
    <row r="100" spans="1:7" ht="22.5">
      <c r="A100" s="9" t="s">
        <v>1000</v>
      </c>
      <c r="B100" s="167">
        <v>1</v>
      </c>
      <c r="C100" s="167">
        <v>13</v>
      </c>
      <c r="D100" s="168" t="s">
        <v>1264</v>
      </c>
      <c r="E100" s="169" t="s">
        <v>999</v>
      </c>
      <c r="F100" s="90">
        <v>17999</v>
      </c>
      <c r="G100" s="53" t="s">
        <v>982</v>
      </c>
    </row>
    <row r="101" spans="1:7">
      <c r="A101" s="9" t="s">
        <v>1018</v>
      </c>
      <c r="B101" s="167">
        <v>1</v>
      </c>
      <c r="C101" s="167">
        <v>13</v>
      </c>
      <c r="D101" s="168" t="s">
        <v>1264</v>
      </c>
      <c r="E101" s="169" t="s">
        <v>1017</v>
      </c>
      <c r="F101" s="90">
        <v>1601</v>
      </c>
      <c r="G101" s="53" t="s">
        <v>982</v>
      </c>
    </row>
    <row r="102" spans="1:7">
      <c r="A102" s="9" t="s">
        <v>1231</v>
      </c>
      <c r="B102" s="167">
        <v>1</v>
      </c>
      <c r="C102" s="167">
        <v>13</v>
      </c>
      <c r="D102" s="168" t="s">
        <v>1264</v>
      </c>
      <c r="E102" s="169" t="s">
        <v>1232</v>
      </c>
      <c r="F102" s="90">
        <v>1601</v>
      </c>
      <c r="G102" s="53" t="s">
        <v>982</v>
      </c>
    </row>
    <row r="103" spans="1:7" ht="22.5">
      <c r="A103" s="162" t="s">
        <v>1265</v>
      </c>
      <c r="B103" s="163">
        <v>1</v>
      </c>
      <c r="C103" s="163">
        <v>13</v>
      </c>
      <c r="D103" s="164" t="s">
        <v>1266</v>
      </c>
      <c r="E103" s="165" t="s">
        <v>982</v>
      </c>
      <c r="F103" s="166">
        <v>522</v>
      </c>
      <c r="G103" s="53" t="s">
        <v>982</v>
      </c>
    </row>
    <row r="104" spans="1:7" ht="22.5">
      <c r="A104" s="9" t="s">
        <v>1267</v>
      </c>
      <c r="B104" s="167">
        <v>1</v>
      </c>
      <c r="C104" s="167">
        <v>13</v>
      </c>
      <c r="D104" s="168" t="s">
        <v>1268</v>
      </c>
      <c r="E104" s="169" t="s">
        <v>982</v>
      </c>
      <c r="F104" s="90">
        <v>522</v>
      </c>
      <c r="G104" s="53" t="s">
        <v>982</v>
      </c>
    </row>
    <row r="105" spans="1:7" ht="33.75">
      <c r="A105" s="9" t="s">
        <v>1011</v>
      </c>
      <c r="B105" s="167">
        <v>1</v>
      </c>
      <c r="C105" s="167">
        <v>13</v>
      </c>
      <c r="D105" s="168" t="s">
        <v>1268</v>
      </c>
      <c r="E105" s="169" t="s">
        <v>1010</v>
      </c>
      <c r="F105" s="90">
        <v>80</v>
      </c>
      <c r="G105" s="53" t="s">
        <v>982</v>
      </c>
    </row>
    <row r="106" spans="1:7">
      <c r="A106" s="9" t="s">
        <v>1227</v>
      </c>
      <c r="B106" s="167">
        <v>1</v>
      </c>
      <c r="C106" s="167">
        <v>13</v>
      </c>
      <c r="D106" s="168" t="s">
        <v>1268</v>
      </c>
      <c r="E106" s="169" t="s">
        <v>1228</v>
      </c>
      <c r="F106" s="90">
        <v>80</v>
      </c>
      <c r="G106" s="53" t="s">
        <v>982</v>
      </c>
    </row>
    <row r="107" spans="1:7">
      <c r="A107" s="9" t="s">
        <v>1002</v>
      </c>
      <c r="B107" s="167">
        <v>1</v>
      </c>
      <c r="C107" s="167">
        <v>13</v>
      </c>
      <c r="D107" s="168" t="s">
        <v>1268</v>
      </c>
      <c r="E107" s="169" t="s">
        <v>1001</v>
      </c>
      <c r="F107" s="90">
        <v>442</v>
      </c>
      <c r="G107" s="53" t="s">
        <v>982</v>
      </c>
    </row>
    <row r="108" spans="1:7" ht="22.5">
      <c r="A108" s="9" t="s">
        <v>1000</v>
      </c>
      <c r="B108" s="167">
        <v>1</v>
      </c>
      <c r="C108" s="167">
        <v>13</v>
      </c>
      <c r="D108" s="168" t="s">
        <v>1268</v>
      </c>
      <c r="E108" s="169" t="s">
        <v>999</v>
      </c>
      <c r="F108" s="90">
        <v>442</v>
      </c>
      <c r="G108" s="53" t="s">
        <v>982</v>
      </c>
    </row>
    <row r="109" spans="1:7" ht="22.5">
      <c r="A109" s="162" t="s">
        <v>1238</v>
      </c>
      <c r="B109" s="163">
        <v>1</v>
      </c>
      <c r="C109" s="163">
        <v>13</v>
      </c>
      <c r="D109" s="164" t="s">
        <v>1239</v>
      </c>
      <c r="E109" s="165" t="s">
        <v>982</v>
      </c>
      <c r="F109" s="166">
        <v>941</v>
      </c>
      <c r="G109" s="53" t="s">
        <v>982</v>
      </c>
    </row>
    <row r="110" spans="1:7" ht="45">
      <c r="A110" s="9" t="s">
        <v>1269</v>
      </c>
      <c r="B110" s="167">
        <v>1</v>
      </c>
      <c r="C110" s="167">
        <v>13</v>
      </c>
      <c r="D110" s="168" t="s">
        <v>1270</v>
      </c>
      <c r="E110" s="169" t="s">
        <v>982</v>
      </c>
      <c r="F110" s="90">
        <v>941</v>
      </c>
      <c r="G110" s="53" t="s">
        <v>982</v>
      </c>
    </row>
    <row r="111" spans="1:7" ht="45">
      <c r="A111" s="9" t="s">
        <v>1271</v>
      </c>
      <c r="B111" s="167">
        <v>1</v>
      </c>
      <c r="C111" s="167">
        <v>13</v>
      </c>
      <c r="D111" s="168" t="s">
        <v>1272</v>
      </c>
      <c r="E111" s="169" t="s">
        <v>982</v>
      </c>
      <c r="F111" s="90">
        <v>941</v>
      </c>
      <c r="G111" s="53" t="s">
        <v>982</v>
      </c>
    </row>
    <row r="112" spans="1:7">
      <c r="A112" s="9" t="s">
        <v>1002</v>
      </c>
      <c r="B112" s="167">
        <v>1</v>
      </c>
      <c r="C112" s="167">
        <v>13</v>
      </c>
      <c r="D112" s="168" t="s">
        <v>1272</v>
      </c>
      <c r="E112" s="169" t="s">
        <v>1001</v>
      </c>
      <c r="F112" s="90">
        <v>941</v>
      </c>
      <c r="G112" s="53" t="s">
        <v>982</v>
      </c>
    </row>
    <row r="113" spans="1:7" ht="22.5">
      <c r="A113" s="9" t="s">
        <v>1000</v>
      </c>
      <c r="B113" s="167">
        <v>1</v>
      </c>
      <c r="C113" s="167">
        <v>13</v>
      </c>
      <c r="D113" s="168" t="s">
        <v>1272</v>
      </c>
      <c r="E113" s="169" t="s">
        <v>999</v>
      </c>
      <c r="F113" s="90">
        <v>941</v>
      </c>
      <c r="G113" s="53" t="s">
        <v>982</v>
      </c>
    </row>
    <row r="114" spans="1:7" ht="22.5">
      <c r="A114" s="162" t="s">
        <v>1273</v>
      </c>
      <c r="B114" s="163">
        <v>1</v>
      </c>
      <c r="C114" s="163">
        <v>13</v>
      </c>
      <c r="D114" s="164" t="s">
        <v>1274</v>
      </c>
      <c r="E114" s="165" t="s">
        <v>982</v>
      </c>
      <c r="F114" s="166">
        <v>46330.7</v>
      </c>
      <c r="G114" s="53" t="s">
        <v>982</v>
      </c>
    </row>
    <row r="115" spans="1:7" ht="33.75">
      <c r="A115" s="9" t="s">
        <v>1275</v>
      </c>
      <c r="B115" s="167">
        <v>1</v>
      </c>
      <c r="C115" s="167">
        <v>13</v>
      </c>
      <c r="D115" s="168" t="s">
        <v>1276</v>
      </c>
      <c r="E115" s="169" t="s">
        <v>982</v>
      </c>
      <c r="F115" s="90">
        <v>5654.7</v>
      </c>
      <c r="G115" s="53" t="s">
        <v>982</v>
      </c>
    </row>
    <row r="116" spans="1:7" ht="45">
      <c r="A116" s="9" t="s">
        <v>1277</v>
      </c>
      <c r="B116" s="167">
        <v>1</v>
      </c>
      <c r="C116" s="167">
        <v>13</v>
      </c>
      <c r="D116" s="168" t="s">
        <v>1278</v>
      </c>
      <c r="E116" s="169" t="s">
        <v>982</v>
      </c>
      <c r="F116" s="90">
        <v>5654.7</v>
      </c>
      <c r="G116" s="53" t="s">
        <v>982</v>
      </c>
    </row>
    <row r="117" spans="1:7">
      <c r="A117" s="9" t="s">
        <v>1002</v>
      </c>
      <c r="B117" s="167">
        <v>1</v>
      </c>
      <c r="C117" s="167">
        <v>13</v>
      </c>
      <c r="D117" s="168" t="s">
        <v>1278</v>
      </c>
      <c r="E117" s="169" t="s">
        <v>1001</v>
      </c>
      <c r="F117" s="90">
        <v>5497.7</v>
      </c>
      <c r="G117" s="53" t="s">
        <v>982</v>
      </c>
    </row>
    <row r="118" spans="1:7" ht="22.5">
      <c r="A118" s="9" t="s">
        <v>1000</v>
      </c>
      <c r="B118" s="167">
        <v>1</v>
      </c>
      <c r="C118" s="167">
        <v>13</v>
      </c>
      <c r="D118" s="168" t="s">
        <v>1278</v>
      </c>
      <c r="E118" s="169" t="s">
        <v>999</v>
      </c>
      <c r="F118" s="90">
        <v>5497.7</v>
      </c>
      <c r="G118" s="53" t="s">
        <v>982</v>
      </c>
    </row>
    <row r="119" spans="1:7">
      <c r="A119" s="9" t="s">
        <v>1018</v>
      </c>
      <c r="B119" s="167">
        <v>1</v>
      </c>
      <c r="C119" s="167">
        <v>13</v>
      </c>
      <c r="D119" s="168" t="s">
        <v>1278</v>
      </c>
      <c r="E119" s="169" t="s">
        <v>1017</v>
      </c>
      <c r="F119" s="90">
        <v>157</v>
      </c>
      <c r="G119" s="53" t="s">
        <v>982</v>
      </c>
    </row>
    <row r="120" spans="1:7">
      <c r="A120" s="9" t="s">
        <v>1231</v>
      </c>
      <c r="B120" s="167">
        <v>1</v>
      </c>
      <c r="C120" s="167">
        <v>13</v>
      </c>
      <c r="D120" s="168" t="s">
        <v>1278</v>
      </c>
      <c r="E120" s="169" t="s">
        <v>1232</v>
      </c>
      <c r="F120" s="90">
        <v>157</v>
      </c>
      <c r="G120" s="53" t="s">
        <v>982</v>
      </c>
    </row>
    <row r="121" spans="1:7" ht="33.75">
      <c r="A121" s="9" t="s">
        <v>1279</v>
      </c>
      <c r="B121" s="167">
        <v>1</v>
      </c>
      <c r="C121" s="167">
        <v>13</v>
      </c>
      <c r="D121" s="168" t="s">
        <v>1280</v>
      </c>
      <c r="E121" s="169" t="s">
        <v>982</v>
      </c>
      <c r="F121" s="90">
        <v>38776</v>
      </c>
      <c r="G121" s="53" t="s">
        <v>982</v>
      </c>
    </row>
    <row r="122" spans="1:7" ht="33.75">
      <c r="A122" s="9" t="s">
        <v>1281</v>
      </c>
      <c r="B122" s="167">
        <v>1</v>
      </c>
      <c r="C122" s="167">
        <v>13</v>
      </c>
      <c r="D122" s="168" t="s">
        <v>1282</v>
      </c>
      <c r="E122" s="169" t="s">
        <v>982</v>
      </c>
      <c r="F122" s="90">
        <v>38776</v>
      </c>
      <c r="G122" s="53" t="s">
        <v>982</v>
      </c>
    </row>
    <row r="123" spans="1:7" ht="33.75">
      <c r="A123" s="9" t="s">
        <v>1011</v>
      </c>
      <c r="B123" s="167">
        <v>1</v>
      </c>
      <c r="C123" s="167">
        <v>13</v>
      </c>
      <c r="D123" s="168" t="s">
        <v>1282</v>
      </c>
      <c r="E123" s="169" t="s">
        <v>1010</v>
      </c>
      <c r="F123" s="90">
        <v>37648</v>
      </c>
      <c r="G123" s="53" t="s">
        <v>982</v>
      </c>
    </row>
    <row r="124" spans="1:7">
      <c r="A124" s="9" t="s">
        <v>1227</v>
      </c>
      <c r="B124" s="167">
        <v>1</v>
      </c>
      <c r="C124" s="167">
        <v>13</v>
      </c>
      <c r="D124" s="168" t="s">
        <v>1282</v>
      </c>
      <c r="E124" s="169" t="s">
        <v>1228</v>
      </c>
      <c r="F124" s="90">
        <v>37648</v>
      </c>
      <c r="G124" s="53" t="s">
        <v>982</v>
      </c>
    </row>
    <row r="125" spans="1:7">
      <c r="A125" s="9" t="s">
        <v>1002</v>
      </c>
      <c r="B125" s="167">
        <v>1</v>
      </c>
      <c r="C125" s="167">
        <v>13</v>
      </c>
      <c r="D125" s="168" t="s">
        <v>1282</v>
      </c>
      <c r="E125" s="169" t="s">
        <v>1001</v>
      </c>
      <c r="F125" s="90">
        <v>1125</v>
      </c>
      <c r="G125" s="53" t="s">
        <v>982</v>
      </c>
    </row>
    <row r="126" spans="1:7" ht="22.5">
      <c r="A126" s="9" t="s">
        <v>1000</v>
      </c>
      <c r="B126" s="167">
        <v>1</v>
      </c>
      <c r="C126" s="167">
        <v>13</v>
      </c>
      <c r="D126" s="168" t="s">
        <v>1282</v>
      </c>
      <c r="E126" s="169" t="s">
        <v>999</v>
      </c>
      <c r="F126" s="90">
        <v>1125</v>
      </c>
      <c r="G126" s="53" t="s">
        <v>982</v>
      </c>
    </row>
    <row r="127" spans="1:7">
      <c r="A127" s="9" t="s">
        <v>1018</v>
      </c>
      <c r="B127" s="167">
        <v>1</v>
      </c>
      <c r="C127" s="167">
        <v>13</v>
      </c>
      <c r="D127" s="168" t="s">
        <v>1282</v>
      </c>
      <c r="E127" s="169" t="s">
        <v>1017</v>
      </c>
      <c r="F127" s="90">
        <v>3</v>
      </c>
      <c r="G127" s="53" t="s">
        <v>982</v>
      </c>
    </row>
    <row r="128" spans="1:7">
      <c r="A128" s="9" t="s">
        <v>1231</v>
      </c>
      <c r="B128" s="167">
        <v>1</v>
      </c>
      <c r="C128" s="167">
        <v>13</v>
      </c>
      <c r="D128" s="168" t="s">
        <v>1282</v>
      </c>
      <c r="E128" s="169" t="s">
        <v>1232</v>
      </c>
      <c r="F128" s="90">
        <v>3</v>
      </c>
      <c r="G128" s="53" t="s">
        <v>982</v>
      </c>
    </row>
    <row r="129" spans="1:7" ht="33.75">
      <c r="A129" s="9" t="s">
        <v>1283</v>
      </c>
      <c r="B129" s="167">
        <v>1</v>
      </c>
      <c r="C129" s="167">
        <v>13</v>
      </c>
      <c r="D129" s="168" t="s">
        <v>1284</v>
      </c>
      <c r="E129" s="169" t="s">
        <v>982</v>
      </c>
      <c r="F129" s="90">
        <v>1900</v>
      </c>
      <c r="G129" s="53" t="s">
        <v>982</v>
      </c>
    </row>
    <row r="130" spans="1:7" ht="33.75">
      <c r="A130" s="9" t="s">
        <v>1285</v>
      </c>
      <c r="B130" s="167">
        <v>1</v>
      </c>
      <c r="C130" s="167">
        <v>13</v>
      </c>
      <c r="D130" s="168" t="s">
        <v>1286</v>
      </c>
      <c r="E130" s="169" t="s">
        <v>982</v>
      </c>
      <c r="F130" s="90">
        <v>1900</v>
      </c>
      <c r="G130" s="53" t="s">
        <v>982</v>
      </c>
    </row>
    <row r="131" spans="1:7">
      <c r="A131" s="9" t="s">
        <v>1002</v>
      </c>
      <c r="B131" s="167">
        <v>1</v>
      </c>
      <c r="C131" s="167">
        <v>13</v>
      </c>
      <c r="D131" s="168" t="s">
        <v>1286</v>
      </c>
      <c r="E131" s="169" t="s">
        <v>1001</v>
      </c>
      <c r="F131" s="90">
        <v>1900</v>
      </c>
      <c r="G131" s="53" t="s">
        <v>982</v>
      </c>
    </row>
    <row r="132" spans="1:7" ht="22.5">
      <c r="A132" s="9" t="s">
        <v>1000</v>
      </c>
      <c r="B132" s="167">
        <v>1</v>
      </c>
      <c r="C132" s="167">
        <v>13</v>
      </c>
      <c r="D132" s="168" t="s">
        <v>1286</v>
      </c>
      <c r="E132" s="169" t="s">
        <v>999</v>
      </c>
      <c r="F132" s="90">
        <v>1900</v>
      </c>
      <c r="G132" s="53" t="s">
        <v>982</v>
      </c>
    </row>
    <row r="133" spans="1:7" ht="33.75">
      <c r="A133" s="162" t="s">
        <v>1287</v>
      </c>
      <c r="B133" s="163">
        <v>1</v>
      </c>
      <c r="C133" s="163">
        <v>13</v>
      </c>
      <c r="D133" s="164" t="s">
        <v>1288</v>
      </c>
      <c r="E133" s="165" t="s">
        <v>982</v>
      </c>
      <c r="F133" s="166">
        <v>50</v>
      </c>
      <c r="G133" s="53" t="s">
        <v>982</v>
      </c>
    </row>
    <row r="134" spans="1:7" ht="33.75">
      <c r="A134" s="9" t="s">
        <v>1289</v>
      </c>
      <c r="B134" s="167">
        <v>1</v>
      </c>
      <c r="C134" s="167">
        <v>13</v>
      </c>
      <c r="D134" s="168" t="s">
        <v>1290</v>
      </c>
      <c r="E134" s="169" t="s">
        <v>982</v>
      </c>
      <c r="F134" s="90">
        <v>50</v>
      </c>
      <c r="G134" s="53" t="s">
        <v>982</v>
      </c>
    </row>
    <row r="135" spans="1:7">
      <c r="A135" s="9" t="s">
        <v>1002</v>
      </c>
      <c r="B135" s="167">
        <v>1</v>
      </c>
      <c r="C135" s="167">
        <v>13</v>
      </c>
      <c r="D135" s="168" t="s">
        <v>1290</v>
      </c>
      <c r="E135" s="169" t="s">
        <v>1001</v>
      </c>
      <c r="F135" s="90">
        <v>50</v>
      </c>
      <c r="G135" s="53" t="s">
        <v>982</v>
      </c>
    </row>
    <row r="136" spans="1:7" ht="22.5">
      <c r="A136" s="9" t="s">
        <v>1000</v>
      </c>
      <c r="B136" s="167">
        <v>1</v>
      </c>
      <c r="C136" s="167">
        <v>13</v>
      </c>
      <c r="D136" s="168" t="s">
        <v>1290</v>
      </c>
      <c r="E136" s="169" t="s">
        <v>999</v>
      </c>
      <c r="F136" s="90">
        <v>50</v>
      </c>
      <c r="G136" s="53" t="s">
        <v>982</v>
      </c>
    </row>
    <row r="137" spans="1:7">
      <c r="A137" s="162" t="s">
        <v>1222</v>
      </c>
      <c r="B137" s="163">
        <v>1</v>
      </c>
      <c r="C137" s="163">
        <v>13</v>
      </c>
      <c r="D137" s="164" t="s">
        <v>1084</v>
      </c>
      <c r="E137" s="165" t="s">
        <v>982</v>
      </c>
      <c r="F137" s="166">
        <v>1557</v>
      </c>
      <c r="G137" s="53" t="s">
        <v>982</v>
      </c>
    </row>
    <row r="138" spans="1:7">
      <c r="A138" s="9" t="s">
        <v>1257</v>
      </c>
      <c r="B138" s="167">
        <v>1</v>
      </c>
      <c r="C138" s="167">
        <v>13</v>
      </c>
      <c r="D138" s="168" t="s">
        <v>1291</v>
      </c>
      <c r="E138" s="169" t="s">
        <v>982</v>
      </c>
      <c r="F138" s="90">
        <v>1557</v>
      </c>
      <c r="G138" s="53" t="s">
        <v>982</v>
      </c>
    </row>
    <row r="139" spans="1:7">
      <c r="A139" s="9" t="s">
        <v>1292</v>
      </c>
      <c r="B139" s="167">
        <v>1</v>
      </c>
      <c r="C139" s="167">
        <v>13</v>
      </c>
      <c r="D139" s="168" t="s">
        <v>1293</v>
      </c>
      <c r="E139" s="169" t="s">
        <v>982</v>
      </c>
      <c r="F139" s="90">
        <v>210</v>
      </c>
      <c r="G139" s="53" t="s">
        <v>982</v>
      </c>
    </row>
    <row r="140" spans="1:7">
      <c r="A140" s="9" t="s">
        <v>1018</v>
      </c>
      <c r="B140" s="167">
        <v>1</v>
      </c>
      <c r="C140" s="167">
        <v>13</v>
      </c>
      <c r="D140" s="168" t="s">
        <v>1293</v>
      </c>
      <c r="E140" s="169" t="s">
        <v>1017</v>
      </c>
      <c r="F140" s="90">
        <v>210</v>
      </c>
      <c r="G140" s="53" t="s">
        <v>982</v>
      </c>
    </row>
    <row r="141" spans="1:7">
      <c r="A141" s="9" t="s">
        <v>1294</v>
      </c>
      <c r="B141" s="167">
        <v>1</v>
      </c>
      <c r="C141" s="167">
        <v>13</v>
      </c>
      <c r="D141" s="168" t="s">
        <v>1293</v>
      </c>
      <c r="E141" s="169" t="s">
        <v>1295</v>
      </c>
      <c r="F141" s="90">
        <v>210</v>
      </c>
      <c r="G141" s="53" t="s">
        <v>982</v>
      </c>
    </row>
    <row r="142" spans="1:7" ht="22.5">
      <c r="A142" s="9" t="s">
        <v>1296</v>
      </c>
      <c r="B142" s="167">
        <v>1</v>
      </c>
      <c r="C142" s="167">
        <v>13</v>
      </c>
      <c r="D142" s="168" t="s">
        <v>1297</v>
      </c>
      <c r="E142" s="169" t="s">
        <v>982</v>
      </c>
      <c r="F142" s="90">
        <v>1347</v>
      </c>
      <c r="G142" s="53" t="s">
        <v>982</v>
      </c>
    </row>
    <row r="143" spans="1:7">
      <c r="A143" s="9" t="s">
        <v>1002</v>
      </c>
      <c r="B143" s="167">
        <v>1</v>
      </c>
      <c r="C143" s="167">
        <v>13</v>
      </c>
      <c r="D143" s="168" t="s">
        <v>1297</v>
      </c>
      <c r="E143" s="169" t="s">
        <v>1001</v>
      </c>
      <c r="F143" s="90">
        <v>1347</v>
      </c>
      <c r="G143" s="53" t="s">
        <v>982</v>
      </c>
    </row>
    <row r="144" spans="1:7" ht="22.5">
      <c r="A144" s="9" t="s">
        <v>1000</v>
      </c>
      <c r="B144" s="167">
        <v>1</v>
      </c>
      <c r="C144" s="167">
        <v>13</v>
      </c>
      <c r="D144" s="168" t="s">
        <v>1297</v>
      </c>
      <c r="E144" s="169" t="s">
        <v>999</v>
      </c>
      <c r="F144" s="90">
        <v>1347</v>
      </c>
      <c r="G144" s="53" t="s">
        <v>982</v>
      </c>
    </row>
    <row r="145" spans="1:7">
      <c r="A145" s="10" t="s">
        <v>1022</v>
      </c>
      <c r="B145" s="170">
        <v>3</v>
      </c>
      <c r="C145" s="170">
        <v>0</v>
      </c>
      <c r="D145" s="171" t="s">
        <v>982</v>
      </c>
      <c r="E145" s="172" t="s">
        <v>982</v>
      </c>
      <c r="F145" s="173">
        <v>16147.8</v>
      </c>
      <c r="G145" s="53" t="s">
        <v>982</v>
      </c>
    </row>
    <row r="146" spans="1:7">
      <c r="A146" s="84" t="s">
        <v>1136</v>
      </c>
      <c r="B146" s="159">
        <v>3</v>
      </c>
      <c r="C146" s="159">
        <v>4</v>
      </c>
      <c r="D146" s="160" t="s">
        <v>982</v>
      </c>
      <c r="E146" s="161" t="s">
        <v>982</v>
      </c>
      <c r="F146" s="87">
        <v>6079.4</v>
      </c>
      <c r="G146" s="53" t="s">
        <v>982</v>
      </c>
    </row>
    <row r="147" spans="1:7" ht="22.5">
      <c r="A147" s="162" t="s">
        <v>1233</v>
      </c>
      <c r="B147" s="163">
        <v>3</v>
      </c>
      <c r="C147" s="163">
        <v>4</v>
      </c>
      <c r="D147" s="164" t="s">
        <v>1234</v>
      </c>
      <c r="E147" s="165" t="s">
        <v>982</v>
      </c>
      <c r="F147" s="166">
        <v>6079.4</v>
      </c>
      <c r="G147" s="53" t="s">
        <v>982</v>
      </c>
    </row>
    <row r="148" spans="1:7" ht="67.5">
      <c r="A148" s="9" t="s">
        <v>1298</v>
      </c>
      <c r="B148" s="167">
        <v>3</v>
      </c>
      <c r="C148" s="167">
        <v>4</v>
      </c>
      <c r="D148" s="168" t="s">
        <v>1299</v>
      </c>
      <c r="E148" s="169" t="s">
        <v>982</v>
      </c>
      <c r="F148" s="90">
        <v>4687.1000000000004</v>
      </c>
      <c r="G148" s="53" t="s">
        <v>982</v>
      </c>
    </row>
    <row r="149" spans="1:7" ht="33.75">
      <c r="A149" s="9" t="s">
        <v>1011</v>
      </c>
      <c r="B149" s="167">
        <v>3</v>
      </c>
      <c r="C149" s="167">
        <v>4</v>
      </c>
      <c r="D149" s="168" t="s">
        <v>1299</v>
      </c>
      <c r="E149" s="169" t="s">
        <v>1010</v>
      </c>
      <c r="F149" s="90">
        <v>4687.1000000000004</v>
      </c>
      <c r="G149" s="53" t="s">
        <v>982</v>
      </c>
    </row>
    <row r="150" spans="1:7">
      <c r="A150" s="9" t="s">
        <v>1227</v>
      </c>
      <c r="B150" s="167">
        <v>3</v>
      </c>
      <c r="C150" s="167">
        <v>4</v>
      </c>
      <c r="D150" s="168" t="s">
        <v>1299</v>
      </c>
      <c r="E150" s="169" t="s">
        <v>1228</v>
      </c>
      <c r="F150" s="90">
        <v>4687.1000000000004</v>
      </c>
      <c r="G150" s="53" t="s">
        <v>982</v>
      </c>
    </row>
    <row r="151" spans="1:7" ht="78.75">
      <c r="A151" s="9" t="s">
        <v>1300</v>
      </c>
      <c r="B151" s="167">
        <v>3</v>
      </c>
      <c r="C151" s="167">
        <v>4</v>
      </c>
      <c r="D151" s="168" t="s">
        <v>1301</v>
      </c>
      <c r="E151" s="169" t="s">
        <v>982</v>
      </c>
      <c r="F151" s="90">
        <v>1392.3</v>
      </c>
      <c r="G151" s="53" t="s">
        <v>982</v>
      </c>
    </row>
    <row r="152" spans="1:7" ht="33.75">
      <c r="A152" s="9" t="s">
        <v>1011</v>
      </c>
      <c r="B152" s="167">
        <v>3</v>
      </c>
      <c r="C152" s="167">
        <v>4</v>
      </c>
      <c r="D152" s="168" t="s">
        <v>1301</v>
      </c>
      <c r="E152" s="169" t="s">
        <v>1010</v>
      </c>
      <c r="F152" s="90">
        <v>126</v>
      </c>
      <c r="G152" s="53" t="s">
        <v>982</v>
      </c>
    </row>
    <row r="153" spans="1:7">
      <c r="A153" s="9" t="s">
        <v>1227</v>
      </c>
      <c r="B153" s="167">
        <v>3</v>
      </c>
      <c r="C153" s="167">
        <v>4</v>
      </c>
      <c r="D153" s="168" t="s">
        <v>1301</v>
      </c>
      <c r="E153" s="169" t="s">
        <v>1228</v>
      </c>
      <c r="F153" s="90">
        <v>126</v>
      </c>
      <c r="G153" s="53" t="s">
        <v>982</v>
      </c>
    </row>
    <row r="154" spans="1:7">
      <c r="A154" s="9" t="s">
        <v>1002</v>
      </c>
      <c r="B154" s="167">
        <v>3</v>
      </c>
      <c r="C154" s="167">
        <v>4</v>
      </c>
      <c r="D154" s="168" t="s">
        <v>1301</v>
      </c>
      <c r="E154" s="169" t="s">
        <v>1001</v>
      </c>
      <c r="F154" s="90">
        <v>1264.3</v>
      </c>
      <c r="G154" s="53" t="s">
        <v>982</v>
      </c>
    </row>
    <row r="155" spans="1:7" ht="22.5">
      <c r="A155" s="9" t="s">
        <v>1000</v>
      </c>
      <c r="B155" s="167">
        <v>3</v>
      </c>
      <c r="C155" s="167">
        <v>4</v>
      </c>
      <c r="D155" s="168" t="s">
        <v>1301</v>
      </c>
      <c r="E155" s="169" t="s">
        <v>999</v>
      </c>
      <c r="F155" s="90">
        <v>1264.3</v>
      </c>
      <c r="G155" s="53" t="s">
        <v>982</v>
      </c>
    </row>
    <row r="156" spans="1:7">
      <c r="A156" s="9" t="s">
        <v>1018</v>
      </c>
      <c r="B156" s="167">
        <v>3</v>
      </c>
      <c r="C156" s="167">
        <v>4</v>
      </c>
      <c r="D156" s="168" t="s">
        <v>1301</v>
      </c>
      <c r="E156" s="169" t="s">
        <v>1017</v>
      </c>
      <c r="F156" s="90">
        <v>2</v>
      </c>
      <c r="G156" s="53" t="s">
        <v>982</v>
      </c>
    </row>
    <row r="157" spans="1:7">
      <c r="A157" s="9" t="s">
        <v>1231</v>
      </c>
      <c r="B157" s="167">
        <v>3</v>
      </c>
      <c r="C157" s="167">
        <v>4</v>
      </c>
      <c r="D157" s="168" t="s">
        <v>1301</v>
      </c>
      <c r="E157" s="169" t="s">
        <v>1232</v>
      </c>
      <c r="F157" s="90">
        <v>2</v>
      </c>
      <c r="G157" s="53" t="s">
        <v>982</v>
      </c>
    </row>
    <row r="158" spans="1:7" ht="21">
      <c r="A158" s="84" t="s">
        <v>1137</v>
      </c>
      <c r="B158" s="159">
        <v>3</v>
      </c>
      <c r="C158" s="159">
        <v>9</v>
      </c>
      <c r="D158" s="160" t="s">
        <v>982</v>
      </c>
      <c r="E158" s="161" t="s">
        <v>982</v>
      </c>
      <c r="F158" s="87">
        <v>3445</v>
      </c>
      <c r="G158" s="53" t="s">
        <v>982</v>
      </c>
    </row>
    <row r="159" spans="1:7" ht="33.75">
      <c r="A159" s="162" t="s">
        <v>1302</v>
      </c>
      <c r="B159" s="163">
        <v>3</v>
      </c>
      <c r="C159" s="163">
        <v>9</v>
      </c>
      <c r="D159" s="164" t="s">
        <v>1024</v>
      </c>
      <c r="E159" s="165" t="s">
        <v>982</v>
      </c>
      <c r="F159" s="166">
        <v>1358</v>
      </c>
      <c r="G159" s="53" t="s">
        <v>982</v>
      </c>
    </row>
    <row r="160" spans="1:7" ht="45">
      <c r="A160" s="9" t="s">
        <v>1303</v>
      </c>
      <c r="B160" s="167">
        <v>3</v>
      </c>
      <c r="C160" s="167">
        <v>9</v>
      </c>
      <c r="D160" s="168" t="s">
        <v>1023</v>
      </c>
      <c r="E160" s="169" t="s">
        <v>982</v>
      </c>
      <c r="F160" s="90">
        <v>1349</v>
      </c>
      <c r="G160" s="53" t="s">
        <v>982</v>
      </c>
    </row>
    <row r="161" spans="1:7" ht="45">
      <c r="A161" s="9" t="s">
        <v>1304</v>
      </c>
      <c r="B161" s="167">
        <v>3</v>
      </c>
      <c r="C161" s="167">
        <v>9</v>
      </c>
      <c r="D161" s="168" t="s">
        <v>1305</v>
      </c>
      <c r="E161" s="169" t="s">
        <v>982</v>
      </c>
      <c r="F161" s="90">
        <v>1347.8</v>
      </c>
      <c r="G161" s="53" t="s">
        <v>982</v>
      </c>
    </row>
    <row r="162" spans="1:7">
      <c r="A162" s="9" t="s">
        <v>1002</v>
      </c>
      <c r="B162" s="167">
        <v>3</v>
      </c>
      <c r="C162" s="167">
        <v>9</v>
      </c>
      <c r="D162" s="168" t="s">
        <v>1305</v>
      </c>
      <c r="E162" s="169" t="s">
        <v>1001</v>
      </c>
      <c r="F162" s="90">
        <v>1347.8</v>
      </c>
      <c r="G162" s="53" t="s">
        <v>982</v>
      </c>
    </row>
    <row r="163" spans="1:7" ht="22.5">
      <c r="A163" s="9" t="s">
        <v>1000</v>
      </c>
      <c r="B163" s="167">
        <v>3</v>
      </c>
      <c r="C163" s="167">
        <v>9</v>
      </c>
      <c r="D163" s="168" t="s">
        <v>1305</v>
      </c>
      <c r="E163" s="169" t="s">
        <v>999</v>
      </c>
      <c r="F163" s="90">
        <v>1347.8</v>
      </c>
      <c r="G163" s="53" t="s">
        <v>982</v>
      </c>
    </row>
    <row r="164" spans="1:7" ht="67.5">
      <c r="A164" s="9" t="s">
        <v>1306</v>
      </c>
      <c r="B164" s="167">
        <v>3</v>
      </c>
      <c r="C164" s="167">
        <v>9</v>
      </c>
      <c r="D164" s="168" t="s">
        <v>1307</v>
      </c>
      <c r="E164" s="169" t="s">
        <v>982</v>
      </c>
      <c r="F164" s="90">
        <v>1.2</v>
      </c>
      <c r="G164" s="53" t="s">
        <v>982</v>
      </c>
    </row>
    <row r="165" spans="1:7">
      <c r="A165" s="9" t="s">
        <v>1002</v>
      </c>
      <c r="B165" s="167">
        <v>3</v>
      </c>
      <c r="C165" s="167">
        <v>9</v>
      </c>
      <c r="D165" s="168" t="s">
        <v>1307</v>
      </c>
      <c r="E165" s="169" t="s">
        <v>1001</v>
      </c>
      <c r="F165" s="90">
        <v>1.2</v>
      </c>
      <c r="G165" s="53" t="s">
        <v>982</v>
      </c>
    </row>
    <row r="166" spans="1:7" ht="22.5">
      <c r="A166" s="9" t="s">
        <v>1000</v>
      </c>
      <c r="B166" s="167">
        <v>3</v>
      </c>
      <c r="C166" s="167">
        <v>9</v>
      </c>
      <c r="D166" s="168" t="s">
        <v>1307</v>
      </c>
      <c r="E166" s="169" t="s">
        <v>999</v>
      </c>
      <c r="F166" s="90">
        <v>1.2</v>
      </c>
      <c r="G166" s="53" t="s">
        <v>982</v>
      </c>
    </row>
    <row r="167" spans="1:7" ht="45">
      <c r="A167" s="9" t="s">
        <v>1308</v>
      </c>
      <c r="B167" s="167">
        <v>3</v>
      </c>
      <c r="C167" s="167">
        <v>9</v>
      </c>
      <c r="D167" s="168" t="s">
        <v>1309</v>
      </c>
      <c r="E167" s="169" t="s">
        <v>982</v>
      </c>
      <c r="F167" s="90">
        <v>9</v>
      </c>
      <c r="G167" s="53" t="s">
        <v>982</v>
      </c>
    </row>
    <row r="168" spans="1:7" ht="45">
      <c r="A168" s="9" t="s">
        <v>1310</v>
      </c>
      <c r="B168" s="167">
        <v>3</v>
      </c>
      <c r="C168" s="167">
        <v>9</v>
      </c>
      <c r="D168" s="168" t="s">
        <v>1311</v>
      </c>
      <c r="E168" s="169" t="s">
        <v>982</v>
      </c>
      <c r="F168" s="90">
        <v>9</v>
      </c>
      <c r="G168" s="53" t="s">
        <v>982</v>
      </c>
    </row>
    <row r="169" spans="1:7">
      <c r="A169" s="9" t="s">
        <v>1002</v>
      </c>
      <c r="B169" s="167">
        <v>3</v>
      </c>
      <c r="C169" s="167">
        <v>9</v>
      </c>
      <c r="D169" s="168" t="s">
        <v>1311</v>
      </c>
      <c r="E169" s="169" t="s">
        <v>1001</v>
      </c>
      <c r="F169" s="90">
        <v>9</v>
      </c>
      <c r="G169" s="53" t="s">
        <v>982</v>
      </c>
    </row>
    <row r="170" spans="1:7" ht="22.5">
      <c r="A170" s="9" t="s">
        <v>1000</v>
      </c>
      <c r="B170" s="167">
        <v>3</v>
      </c>
      <c r="C170" s="167">
        <v>9</v>
      </c>
      <c r="D170" s="168" t="s">
        <v>1311</v>
      </c>
      <c r="E170" s="169" t="s">
        <v>999</v>
      </c>
      <c r="F170" s="90">
        <v>9</v>
      </c>
      <c r="G170" s="53" t="s">
        <v>982</v>
      </c>
    </row>
    <row r="171" spans="1:7" ht="22.5">
      <c r="A171" s="162" t="s">
        <v>1273</v>
      </c>
      <c r="B171" s="163">
        <v>3</v>
      </c>
      <c r="C171" s="163">
        <v>9</v>
      </c>
      <c r="D171" s="164" t="s">
        <v>1274</v>
      </c>
      <c r="E171" s="165" t="s">
        <v>982</v>
      </c>
      <c r="F171" s="166">
        <v>2087</v>
      </c>
      <c r="G171" s="53" t="s">
        <v>982</v>
      </c>
    </row>
    <row r="172" spans="1:7" ht="33.75">
      <c r="A172" s="9" t="s">
        <v>1275</v>
      </c>
      <c r="B172" s="167">
        <v>3</v>
      </c>
      <c r="C172" s="167">
        <v>9</v>
      </c>
      <c r="D172" s="168" t="s">
        <v>1276</v>
      </c>
      <c r="E172" s="169" t="s">
        <v>982</v>
      </c>
      <c r="F172" s="90">
        <v>2087</v>
      </c>
      <c r="G172" s="53" t="s">
        <v>982</v>
      </c>
    </row>
    <row r="173" spans="1:7" ht="45">
      <c r="A173" s="9" t="s">
        <v>1312</v>
      </c>
      <c r="B173" s="167">
        <v>3</v>
      </c>
      <c r="C173" s="167">
        <v>9</v>
      </c>
      <c r="D173" s="168" t="s">
        <v>1278</v>
      </c>
      <c r="E173" s="169" t="s">
        <v>982</v>
      </c>
      <c r="F173" s="90">
        <v>2087</v>
      </c>
      <c r="G173" s="53" t="s">
        <v>982</v>
      </c>
    </row>
    <row r="174" spans="1:7">
      <c r="A174" s="9" t="s">
        <v>1002</v>
      </c>
      <c r="B174" s="167">
        <v>3</v>
      </c>
      <c r="C174" s="167">
        <v>9</v>
      </c>
      <c r="D174" s="168" t="s">
        <v>1278</v>
      </c>
      <c r="E174" s="169" t="s">
        <v>1001</v>
      </c>
      <c r="F174" s="90">
        <v>2087</v>
      </c>
      <c r="G174" s="53" t="s">
        <v>982</v>
      </c>
    </row>
    <row r="175" spans="1:7" ht="22.5">
      <c r="A175" s="9" t="s">
        <v>1000</v>
      </c>
      <c r="B175" s="167">
        <v>3</v>
      </c>
      <c r="C175" s="167">
        <v>9</v>
      </c>
      <c r="D175" s="168" t="s">
        <v>1278</v>
      </c>
      <c r="E175" s="169" t="s">
        <v>999</v>
      </c>
      <c r="F175" s="90">
        <v>2087</v>
      </c>
      <c r="G175" s="53" t="s">
        <v>982</v>
      </c>
    </row>
    <row r="176" spans="1:7">
      <c r="A176" s="84" t="s">
        <v>1138</v>
      </c>
      <c r="B176" s="159">
        <v>3</v>
      </c>
      <c r="C176" s="159">
        <v>10</v>
      </c>
      <c r="D176" s="160" t="s">
        <v>982</v>
      </c>
      <c r="E176" s="161" t="s">
        <v>982</v>
      </c>
      <c r="F176" s="87">
        <v>348</v>
      </c>
      <c r="G176" s="53" t="s">
        <v>982</v>
      </c>
    </row>
    <row r="177" spans="1:7" ht="33.75">
      <c r="A177" s="162" t="s">
        <v>1302</v>
      </c>
      <c r="B177" s="163">
        <v>3</v>
      </c>
      <c r="C177" s="163">
        <v>10</v>
      </c>
      <c r="D177" s="164" t="s">
        <v>1024</v>
      </c>
      <c r="E177" s="165" t="s">
        <v>982</v>
      </c>
      <c r="F177" s="166">
        <v>348</v>
      </c>
      <c r="G177" s="53" t="s">
        <v>982</v>
      </c>
    </row>
    <row r="178" spans="1:7" ht="45">
      <c r="A178" s="9" t="s">
        <v>1308</v>
      </c>
      <c r="B178" s="167">
        <v>3</v>
      </c>
      <c r="C178" s="167">
        <v>10</v>
      </c>
      <c r="D178" s="168" t="s">
        <v>1309</v>
      </c>
      <c r="E178" s="169" t="s">
        <v>982</v>
      </c>
      <c r="F178" s="90">
        <v>348</v>
      </c>
      <c r="G178" s="53" t="s">
        <v>982</v>
      </c>
    </row>
    <row r="179" spans="1:7" ht="45">
      <c r="A179" s="9" t="s">
        <v>1310</v>
      </c>
      <c r="B179" s="167">
        <v>3</v>
      </c>
      <c r="C179" s="167">
        <v>10</v>
      </c>
      <c r="D179" s="168" t="s">
        <v>1311</v>
      </c>
      <c r="E179" s="169" t="s">
        <v>982</v>
      </c>
      <c r="F179" s="90">
        <v>348</v>
      </c>
      <c r="G179" s="53" t="s">
        <v>982</v>
      </c>
    </row>
    <row r="180" spans="1:7" ht="22.5">
      <c r="A180" s="9" t="s">
        <v>990</v>
      </c>
      <c r="B180" s="167">
        <v>3</v>
      </c>
      <c r="C180" s="167">
        <v>10</v>
      </c>
      <c r="D180" s="168" t="s">
        <v>1311</v>
      </c>
      <c r="E180" s="169" t="s">
        <v>989</v>
      </c>
      <c r="F180" s="90">
        <v>348</v>
      </c>
      <c r="G180" s="53" t="s">
        <v>982</v>
      </c>
    </row>
    <row r="181" spans="1:7" ht="22.5">
      <c r="A181" s="9" t="s">
        <v>1027</v>
      </c>
      <c r="B181" s="167">
        <v>3</v>
      </c>
      <c r="C181" s="167">
        <v>10</v>
      </c>
      <c r="D181" s="168" t="s">
        <v>1311</v>
      </c>
      <c r="E181" s="169" t="s">
        <v>1025</v>
      </c>
      <c r="F181" s="90">
        <v>348</v>
      </c>
      <c r="G181" s="53" t="s">
        <v>982</v>
      </c>
    </row>
    <row r="182" spans="1:7" ht="21">
      <c r="A182" s="84" t="s">
        <v>1021</v>
      </c>
      <c r="B182" s="159">
        <v>3</v>
      </c>
      <c r="C182" s="159">
        <v>14</v>
      </c>
      <c r="D182" s="160" t="s">
        <v>982</v>
      </c>
      <c r="E182" s="161" t="s">
        <v>982</v>
      </c>
      <c r="F182" s="87">
        <v>6275.4</v>
      </c>
      <c r="G182" s="53" t="s">
        <v>982</v>
      </c>
    </row>
    <row r="183" spans="1:7" ht="45">
      <c r="A183" s="162" t="s">
        <v>1313</v>
      </c>
      <c r="B183" s="163">
        <v>3</v>
      </c>
      <c r="C183" s="163">
        <v>14</v>
      </c>
      <c r="D183" s="164" t="s">
        <v>1029</v>
      </c>
      <c r="E183" s="165" t="s">
        <v>982</v>
      </c>
      <c r="F183" s="166">
        <v>6264.4</v>
      </c>
      <c r="G183" s="53" t="s">
        <v>982</v>
      </c>
    </row>
    <row r="184" spans="1:7" ht="45">
      <c r="A184" s="9" t="s">
        <v>1314</v>
      </c>
      <c r="B184" s="167">
        <v>3</v>
      </c>
      <c r="C184" s="167">
        <v>14</v>
      </c>
      <c r="D184" s="168" t="s">
        <v>1028</v>
      </c>
      <c r="E184" s="169" t="s">
        <v>982</v>
      </c>
      <c r="F184" s="90">
        <v>1843.4</v>
      </c>
      <c r="G184" s="53" t="s">
        <v>982</v>
      </c>
    </row>
    <row r="185" spans="1:7" ht="67.5">
      <c r="A185" s="9" t="s">
        <v>1315</v>
      </c>
      <c r="B185" s="167">
        <v>3</v>
      </c>
      <c r="C185" s="167">
        <v>14</v>
      </c>
      <c r="D185" s="168" t="s">
        <v>1026</v>
      </c>
      <c r="E185" s="169" t="s">
        <v>982</v>
      </c>
      <c r="F185" s="90">
        <v>26</v>
      </c>
      <c r="G185" s="53" t="s">
        <v>982</v>
      </c>
    </row>
    <row r="186" spans="1:7" ht="22.5">
      <c r="A186" s="9" t="s">
        <v>990</v>
      </c>
      <c r="B186" s="167">
        <v>3</v>
      </c>
      <c r="C186" s="167">
        <v>14</v>
      </c>
      <c r="D186" s="168" t="s">
        <v>1026</v>
      </c>
      <c r="E186" s="169" t="s">
        <v>989</v>
      </c>
      <c r="F186" s="90">
        <v>26</v>
      </c>
      <c r="G186" s="53" t="s">
        <v>982</v>
      </c>
    </row>
    <row r="187" spans="1:7" ht="22.5">
      <c r="A187" s="9" t="s">
        <v>1027</v>
      </c>
      <c r="B187" s="167">
        <v>3</v>
      </c>
      <c r="C187" s="167">
        <v>14</v>
      </c>
      <c r="D187" s="168" t="s">
        <v>1026</v>
      </c>
      <c r="E187" s="169" t="s">
        <v>1025</v>
      </c>
      <c r="F187" s="90">
        <v>26</v>
      </c>
      <c r="G187" s="53" t="s">
        <v>982</v>
      </c>
    </row>
    <row r="188" spans="1:7" ht="56.25">
      <c r="A188" s="9" t="s">
        <v>1316</v>
      </c>
      <c r="B188" s="167">
        <v>3</v>
      </c>
      <c r="C188" s="167">
        <v>14</v>
      </c>
      <c r="D188" s="168" t="s">
        <v>1317</v>
      </c>
      <c r="E188" s="169" t="s">
        <v>982</v>
      </c>
      <c r="F188" s="90">
        <v>1806.3</v>
      </c>
      <c r="G188" s="53" t="s">
        <v>982</v>
      </c>
    </row>
    <row r="189" spans="1:7">
      <c r="A189" s="9" t="s">
        <v>1002</v>
      </c>
      <c r="B189" s="167">
        <v>3</v>
      </c>
      <c r="C189" s="167">
        <v>14</v>
      </c>
      <c r="D189" s="168" t="s">
        <v>1317</v>
      </c>
      <c r="E189" s="169" t="s">
        <v>1001</v>
      </c>
      <c r="F189" s="90">
        <v>1405.4</v>
      </c>
      <c r="G189" s="53" t="s">
        <v>982</v>
      </c>
    </row>
    <row r="190" spans="1:7" ht="22.5">
      <c r="A190" s="9" t="s">
        <v>1000</v>
      </c>
      <c r="B190" s="167">
        <v>3</v>
      </c>
      <c r="C190" s="167">
        <v>14</v>
      </c>
      <c r="D190" s="168" t="s">
        <v>1317</v>
      </c>
      <c r="E190" s="169" t="s">
        <v>999</v>
      </c>
      <c r="F190" s="90">
        <v>1405.4</v>
      </c>
      <c r="G190" s="53" t="s">
        <v>982</v>
      </c>
    </row>
    <row r="191" spans="1:7" ht="22.5">
      <c r="A191" s="9" t="s">
        <v>990</v>
      </c>
      <c r="B191" s="167">
        <v>3</v>
      </c>
      <c r="C191" s="167">
        <v>14</v>
      </c>
      <c r="D191" s="168" t="s">
        <v>1317</v>
      </c>
      <c r="E191" s="169" t="s">
        <v>989</v>
      </c>
      <c r="F191" s="90">
        <v>400.9</v>
      </c>
      <c r="G191" s="53" t="s">
        <v>982</v>
      </c>
    </row>
    <row r="192" spans="1:7" ht="22.5">
      <c r="A192" s="9" t="s">
        <v>1027</v>
      </c>
      <c r="B192" s="167">
        <v>3</v>
      </c>
      <c r="C192" s="167">
        <v>14</v>
      </c>
      <c r="D192" s="168" t="s">
        <v>1317</v>
      </c>
      <c r="E192" s="169" t="s">
        <v>1025</v>
      </c>
      <c r="F192" s="90">
        <v>400.9</v>
      </c>
      <c r="G192" s="53" t="s">
        <v>982</v>
      </c>
    </row>
    <row r="193" spans="1:7" ht="56.25">
      <c r="A193" s="9" t="s">
        <v>1318</v>
      </c>
      <c r="B193" s="167">
        <v>3</v>
      </c>
      <c r="C193" s="167">
        <v>14</v>
      </c>
      <c r="D193" s="168" t="s">
        <v>1319</v>
      </c>
      <c r="E193" s="169" t="s">
        <v>982</v>
      </c>
      <c r="F193" s="90">
        <v>11.1</v>
      </c>
      <c r="G193" s="53" t="s">
        <v>982</v>
      </c>
    </row>
    <row r="194" spans="1:7">
      <c r="A194" s="9" t="s">
        <v>1002</v>
      </c>
      <c r="B194" s="167">
        <v>3</v>
      </c>
      <c r="C194" s="167">
        <v>14</v>
      </c>
      <c r="D194" s="168" t="s">
        <v>1319</v>
      </c>
      <c r="E194" s="169" t="s">
        <v>1001</v>
      </c>
      <c r="F194" s="90">
        <v>5.5</v>
      </c>
      <c r="G194" s="53" t="s">
        <v>982</v>
      </c>
    </row>
    <row r="195" spans="1:7" ht="22.5">
      <c r="A195" s="9" t="s">
        <v>1000</v>
      </c>
      <c r="B195" s="167">
        <v>3</v>
      </c>
      <c r="C195" s="167">
        <v>14</v>
      </c>
      <c r="D195" s="168" t="s">
        <v>1319</v>
      </c>
      <c r="E195" s="169" t="s">
        <v>999</v>
      </c>
      <c r="F195" s="90">
        <v>5.5</v>
      </c>
      <c r="G195" s="53" t="s">
        <v>982</v>
      </c>
    </row>
    <row r="196" spans="1:7" ht="22.5">
      <c r="A196" s="9" t="s">
        <v>990</v>
      </c>
      <c r="B196" s="167">
        <v>3</v>
      </c>
      <c r="C196" s="167">
        <v>14</v>
      </c>
      <c r="D196" s="168" t="s">
        <v>1319</v>
      </c>
      <c r="E196" s="169" t="s">
        <v>989</v>
      </c>
      <c r="F196" s="90">
        <v>5.6</v>
      </c>
      <c r="G196" s="53" t="s">
        <v>982</v>
      </c>
    </row>
    <row r="197" spans="1:7" ht="22.5">
      <c r="A197" s="9" t="s">
        <v>1027</v>
      </c>
      <c r="B197" s="167">
        <v>3</v>
      </c>
      <c r="C197" s="167">
        <v>14</v>
      </c>
      <c r="D197" s="168" t="s">
        <v>1319</v>
      </c>
      <c r="E197" s="169" t="s">
        <v>1025</v>
      </c>
      <c r="F197" s="90">
        <v>5.6</v>
      </c>
      <c r="G197" s="53" t="s">
        <v>982</v>
      </c>
    </row>
    <row r="198" spans="1:7" ht="45">
      <c r="A198" s="9" t="s">
        <v>1320</v>
      </c>
      <c r="B198" s="167">
        <v>3</v>
      </c>
      <c r="C198" s="167">
        <v>14</v>
      </c>
      <c r="D198" s="168" t="s">
        <v>1321</v>
      </c>
      <c r="E198" s="169" t="s">
        <v>982</v>
      </c>
      <c r="F198" s="90">
        <v>4421</v>
      </c>
      <c r="G198" s="53" t="s">
        <v>982</v>
      </c>
    </row>
    <row r="199" spans="1:7" ht="45">
      <c r="A199" s="9" t="s">
        <v>1322</v>
      </c>
      <c r="B199" s="167">
        <v>3</v>
      </c>
      <c r="C199" s="167">
        <v>14</v>
      </c>
      <c r="D199" s="168" t="s">
        <v>1323</v>
      </c>
      <c r="E199" s="169" t="s">
        <v>982</v>
      </c>
      <c r="F199" s="90">
        <v>4421</v>
      </c>
      <c r="G199" s="53" t="s">
        <v>982</v>
      </c>
    </row>
    <row r="200" spans="1:7">
      <c r="A200" s="9" t="s">
        <v>1002</v>
      </c>
      <c r="B200" s="167">
        <v>3</v>
      </c>
      <c r="C200" s="167">
        <v>14</v>
      </c>
      <c r="D200" s="168" t="s">
        <v>1323</v>
      </c>
      <c r="E200" s="169" t="s">
        <v>1001</v>
      </c>
      <c r="F200" s="90">
        <v>4421</v>
      </c>
      <c r="G200" s="53" t="s">
        <v>982</v>
      </c>
    </row>
    <row r="201" spans="1:7" ht="22.5">
      <c r="A201" s="9" t="s">
        <v>1000</v>
      </c>
      <c r="B201" s="167">
        <v>3</v>
      </c>
      <c r="C201" s="167">
        <v>14</v>
      </c>
      <c r="D201" s="168" t="s">
        <v>1323</v>
      </c>
      <c r="E201" s="169" t="s">
        <v>999</v>
      </c>
      <c r="F201" s="90">
        <v>4421</v>
      </c>
      <c r="G201" s="53" t="s">
        <v>982</v>
      </c>
    </row>
    <row r="202" spans="1:7" ht="33.75">
      <c r="A202" s="162" t="s">
        <v>1302</v>
      </c>
      <c r="B202" s="163">
        <v>3</v>
      </c>
      <c r="C202" s="163">
        <v>14</v>
      </c>
      <c r="D202" s="164" t="s">
        <v>1024</v>
      </c>
      <c r="E202" s="165" t="s">
        <v>982</v>
      </c>
      <c r="F202" s="166">
        <v>11</v>
      </c>
      <c r="G202" s="53" t="s">
        <v>982</v>
      </c>
    </row>
    <row r="203" spans="1:7" ht="45">
      <c r="A203" s="9" t="s">
        <v>1303</v>
      </c>
      <c r="B203" s="167">
        <v>3</v>
      </c>
      <c r="C203" s="167">
        <v>14</v>
      </c>
      <c r="D203" s="168" t="s">
        <v>1023</v>
      </c>
      <c r="E203" s="169" t="s">
        <v>982</v>
      </c>
      <c r="F203" s="90">
        <v>11</v>
      </c>
      <c r="G203" s="53" t="s">
        <v>982</v>
      </c>
    </row>
    <row r="204" spans="1:7" ht="56.25">
      <c r="A204" s="9" t="s">
        <v>1324</v>
      </c>
      <c r="B204" s="167">
        <v>3</v>
      </c>
      <c r="C204" s="167">
        <v>14</v>
      </c>
      <c r="D204" s="168" t="s">
        <v>1020</v>
      </c>
      <c r="E204" s="169" t="s">
        <v>982</v>
      </c>
      <c r="F204" s="90">
        <v>11</v>
      </c>
      <c r="G204" s="53" t="s">
        <v>982</v>
      </c>
    </row>
    <row r="205" spans="1:7">
      <c r="A205" s="9" t="s">
        <v>1002</v>
      </c>
      <c r="B205" s="167">
        <v>3</v>
      </c>
      <c r="C205" s="167">
        <v>14</v>
      </c>
      <c r="D205" s="168" t="s">
        <v>1020</v>
      </c>
      <c r="E205" s="169" t="s">
        <v>1001</v>
      </c>
      <c r="F205" s="90">
        <v>11</v>
      </c>
      <c r="G205" s="53" t="s">
        <v>982</v>
      </c>
    </row>
    <row r="206" spans="1:7" ht="22.5">
      <c r="A206" s="9" t="s">
        <v>1000</v>
      </c>
      <c r="B206" s="167">
        <v>3</v>
      </c>
      <c r="C206" s="167">
        <v>14</v>
      </c>
      <c r="D206" s="168" t="s">
        <v>1020</v>
      </c>
      <c r="E206" s="169" t="s">
        <v>999</v>
      </c>
      <c r="F206" s="90">
        <v>11</v>
      </c>
      <c r="G206" s="53" t="s">
        <v>982</v>
      </c>
    </row>
    <row r="207" spans="1:7">
      <c r="A207" s="10" t="s">
        <v>1004</v>
      </c>
      <c r="B207" s="170">
        <v>4</v>
      </c>
      <c r="C207" s="170">
        <v>0</v>
      </c>
      <c r="D207" s="171" t="s">
        <v>982</v>
      </c>
      <c r="E207" s="172" t="s">
        <v>982</v>
      </c>
      <c r="F207" s="173">
        <v>223686.16</v>
      </c>
      <c r="G207" s="53" t="s">
        <v>982</v>
      </c>
    </row>
    <row r="208" spans="1:7">
      <c r="A208" s="84" t="s">
        <v>1082</v>
      </c>
      <c r="B208" s="159">
        <v>4</v>
      </c>
      <c r="C208" s="159">
        <v>1</v>
      </c>
      <c r="D208" s="160" t="s">
        <v>982</v>
      </c>
      <c r="E208" s="161" t="s">
        <v>982</v>
      </c>
      <c r="F208" s="87">
        <v>8292.09</v>
      </c>
      <c r="G208" s="53" t="s">
        <v>982</v>
      </c>
    </row>
    <row r="209" spans="1:7" ht="22.5">
      <c r="A209" s="162" t="s">
        <v>1325</v>
      </c>
      <c r="B209" s="163">
        <v>4</v>
      </c>
      <c r="C209" s="163">
        <v>1</v>
      </c>
      <c r="D209" s="164" t="s">
        <v>1073</v>
      </c>
      <c r="E209" s="165" t="s">
        <v>982</v>
      </c>
      <c r="F209" s="166">
        <v>8169.4</v>
      </c>
      <c r="G209" s="53" t="s">
        <v>982</v>
      </c>
    </row>
    <row r="210" spans="1:7" ht="33.75">
      <c r="A210" s="9" t="s">
        <v>1326</v>
      </c>
      <c r="B210" s="167">
        <v>4</v>
      </c>
      <c r="C210" s="167">
        <v>1</v>
      </c>
      <c r="D210" s="168" t="s">
        <v>1080</v>
      </c>
      <c r="E210" s="169" t="s">
        <v>982</v>
      </c>
      <c r="F210" s="90">
        <v>8169.4</v>
      </c>
      <c r="G210" s="53" t="s">
        <v>982</v>
      </c>
    </row>
    <row r="211" spans="1:7" ht="56.25">
      <c r="A211" s="9" t="s">
        <v>1327</v>
      </c>
      <c r="B211" s="167">
        <v>4</v>
      </c>
      <c r="C211" s="167">
        <v>1</v>
      </c>
      <c r="D211" s="168" t="s">
        <v>1081</v>
      </c>
      <c r="E211" s="169" t="s">
        <v>982</v>
      </c>
      <c r="F211" s="90">
        <v>3496.4</v>
      </c>
      <c r="G211" s="53" t="s">
        <v>982</v>
      </c>
    </row>
    <row r="212" spans="1:7" ht="22.5">
      <c r="A212" s="9" t="s">
        <v>990</v>
      </c>
      <c r="B212" s="167">
        <v>4</v>
      </c>
      <c r="C212" s="167">
        <v>1</v>
      </c>
      <c r="D212" s="168" t="s">
        <v>1081</v>
      </c>
      <c r="E212" s="169" t="s">
        <v>989</v>
      </c>
      <c r="F212" s="90">
        <v>3496.4</v>
      </c>
      <c r="G212" s="53" t="s">
        <v>982</v>
      </c>
    </row>
    <row r="213" spans="1:7">
      <c r="A213" s="9" t="s">
        <v>986</v>
      </c>
      <c r="B213" s="167">
        <v>4</v>
      </c>
      <c r="C213" s="167">
        <v>1</v>
      </c>
      <c r="D213" s="168" t="s">
        <v>1081</v>
      </c>
      <c r="E213" s="169" t="s">
        <v>985</v>
      </c>
      <c r="F213" s="90">
        <v>3496.4</v>
      </c>
      <c r="G213" s="53" t="s">
        <v>982</v>
      </c>
    </row>
    <row r="214" spans="1:7" ht="33.75">
      <c r="A214" s="9" t="s">
        <v>1328</v>
      </c>
      <c r="B214" s="167">
        <v>4</v>
      </c>
      <c r="C214" s="167">
        <v>1</v>
      </c>
      <c r="D214" s="168" t="s">
        <v>1329</v>
      </c>
      <c r="E214" s="169" t="s">
        <v>982</v>
      </c>
      <c r="F214" s="90">
        <v>4673</v>
      </c>
      <c r="G214" s="53" t="s">
        <v>982</v>
      </c>
    </row>
    <row r="215" spans="1:7" ht="22.5">
      <c r="A215" s="9" t="s">
        <v>990</v>
      </c>
      <c r="B215" s="167">
        <v>4</v>
      </c>
      <c r="C215" s="167">
        <v>1</v>
      </c>
      <c r="D215" s="168" t="s">
        <v>1329</v>
      </c>
      <c r="E215" s="169" t="s">
        <v>989</v>
      </c>
      <c r="F215" s="90">
        <v>4673</v>
      </c>
      <c r="G215" s="53" t="s">
        <v>982</v>
      </c>
    </row>
    <row r="216" spans="1:7">
      <c r="A216" s="9" t="s">
        <v>986</v>
      </c>
      <c r="B216" s="167">
        <v>4</v>
      </c>
      <c r="C216" s="167">
        <v>1</v>
      </c>
      <c r="D216" s="168" t="s">
        <v>1329</v>
      </c>
      <c r="E216" s="169" t="s">
        <v>985</v>
      </c>
      <c r="F216" s="90">
        <v>4673</v>
      </c>
      <c r="G216" s="53" t="s">
        <v>982</v>
      </c>
    </row>
    <row r="217" spans="1:7">
      <c r="A217" s="162" t="s">
        <v>1222</v>
      </c>
      <c r="B217" s="163">
        <v>4</v>
      </c>
      <c r="C217" s="163">
        <v>1</v>
      </c>
      <c r="D217" s="164" t="s">
        <v>1084</v>
      </c>
      <c r="E217" s="165" t="s">
        <v>982</v>
      </c>
      <c r="F217" s="166">
        <v>122.69</v>
      </c>
      <c r="G217" s="53" t="s">
        <v>982</v>
      </c>
    </row>
    <row r="218" spans="1:7">
      <c r="A218" s="9" t="s">
        <v>1330</v>
      </c>
      <c r="B218" s="167">
        <v>4</v>
      </c>
      <c r="C218" s="167">
        <v>1</v>
      </c>
      <c r="D218" s="168" t="s">
        <v>1085</v>
      </c>
      <c r="E218" s="169" t="s">
        <v>982</v>
      </c>
      <c r="F218" s="90">
        <v>122.69</v>
      </c>
      <c r="G218" s="53" t="s">
        <v>982</v>
      </c>
    </row>
    <row r="219" spans="1:7" ht="56.25">
      <c r="A219" s="9" t="s">
        <v>1331</v>
      </c>
      <c r="B219" s="167">
        <v>4</v>
      </c>
      <c r="C219" s="167">
        <v>1</v>
      </c>
      <c r="D219" s="168" t="s">
        <v>1086</v>
      </c>
      <c r="E219" s="169" t="s">
        <v>982</v>
      </c>
      <c r="F219" s="90">
        <v>122.69</v>
      </c>
      <c r="G219" s="53" t="s">
        <v>982</v>
      </c>
    </row>
    <row r="220" spans="1:7">
      <c r="A220" s="9" t="s">
        <v>1002</v>
      </c>
      <c r="B220" s="167">
        <v>4</v>
      </c>
      <c r="C220" s="167">
        <v>1</v>
      </c>
      <c r="D220" s="168" t="s">
        <v>1086</v>
      </c>
      <c r="E220" s="169" t="s">
        <v>1001</v>
      </c>
      <c r="F220" s="90">
        <v>72.69</v>
      </c>
      <c r="G220" s="53" t="s">
        <v>982</v>
      </c>
    </row>
    <row r="221" spans="1:7" ht="22.5">
      <c r="A221" s="9" t="s">
        <v>1000</v>
      </c>
      <c r="B221" s="167">
        <v>4</v>
      </c>
      <c r="C221" s="167">
        <v>1</v>
      </c>
      <c r="D221" s="168" t="s">
        <v>1086</v>
      </c>
      <c r="E221" s="169" t="s">
        <v>999</v>
      </c>
      <c r="F221" s="90">
        <v>72.69</v>
      </c>
      <c r="G221" s="53" t="s">
        <v>982</v>
      </c>
    </row>
    <row r="222" spans="1:7" ht="22.5">
      <c r="A222" s="9" t="s">
        <v>990</v>
      </c>
      <c r="B222" s="167">
        <v>4</v>
      </c>
      <c r="C222" s="167">
        <v>1</v>
      </c>
      <c r="D222" s="168" t="s">
        <v>1086</v>
      </c>
      <c r="E222" s="169" t="s">
        <v>989</v>
      </c>
      <c r="F222" s="90">
        <v>50</v>
      </c>
      <c r="G222" s="53" t="s">
        <v>982</v>
      </c>
    </row>
    <row r="223" spans="1:7">
      <c r="A223" s="9" t="s">
        <v>986</v>
      </c>
      <c r="B223" s="167">
        <v>4</v>
      </c>
      <c r="C223" s="167">
        <v>1</v>
      </c>
      <c r="D223" s="168" t="s">
        <v>1086</v>
      </c>
      <c r="E223" s="169" t="s">
        <v>985</v>
      </c>
      <c r="F223" s="90">
        <v>50</v>
      </c>
      <c r="G223" s="53" t="s">
        <v>982</v>
      </c>
    </row>
    <row r="224" spans="1:7">
      <c r="A224" s="84" t="s">
        <v>1139</v>
      </c>
      <c r="B224" s="159">
        <v>4</v>
      </c>
      <c r="C224" s="159">
        <v>5</v>
      </c>
      <c r="D224" s="160" t="s">
        <v>982</v>
      </c>
      <c r="E224" s="161" t="s">
        <v>982</v>
      </c>
      <c r="F224" s="87">
        <v>1069.0999999999999</v>
      </c>
      <c r="G224" s="53" t="s">
        <v>982</v>
      </c>
    </row>
    <row r="225" spans="1:7" ht="33.75">
      <c r="A225" s="162" t="s">
        <v>1332</v>
      </c>
      <c r="B225" s="163">
        <v>4</v>
      </c>
      <c r="C225" s="163">
        <v>5</v>
      </c>
      <c r="D225" s="164" t="s">
        <v>1040</v>
      </c>
      <c r="E225" s="165" t="s">
        <v>982</v>
      </c>
      <c r="F225" s="166">
        <v>371.1</v>
      </c>
      <c r="G225" s="53" t="s">
        <v>982</v>
      </c>
    </row>
    <row r="226" spans="1:7" ht="45">
      <c r="A226" s="9" t="s">
        <v>1333</v>
      </c>
      <c r="B226" s="167">
        <v>4</v>
      </c>
      <c r="C226" s="167">
        <v>5</v>
      </c>
      <c r="D226" s="168" t="s">
        <v>1334</v>
      </c>
      <c r="E226" s="169" t="s">
        <v>982</v>
      </c>
      <c r="F226" s="90">
        <v>371.1</v>
      </c>
      <c r="G226" s="53" t="s">
        <v>982</v>
      </c>
    </row>
    <row r="227" spans="1:7" ht="56.25">
      <c r="A227" s="9" t="s">
        <v>1335</v>
      </c>
      <c r="B227" s="167">
        <v>4</v>
      </c>
      <c r="C227" s="167">
        <v>5</v>
      </c>
      <c r="D227" s="168" t="s">
        <v>1336</v>
      </c>
      <c r="E227" s="169" t="s">
        <v>982</v>
      </c>
      <c r="F227" s="90">
        <v>371.1</v>
      </c>
      <c r="G227" s="53" t="s">
        <v>982</v>
      </c>
    </row>
    <row r="228" spans="1:7">
      <c r="A228" s="9" t="s">
        <v>1002</v>
      </c>
      <c r="B228" s="167">
        <v>4</v>
      </c>
      <c r="C228" s="167">
        <v>5</v>
      </c>
      <c r="D228" s="168" t="s">
        <v>1336</v>
      </c>
      <c r="E228" s="169" t="s">
        <v>1001</v>
      </c>
      <c r="F228" s="90">
        <v>371.1</v>
      </c>
      <c r="G228" s="53" t="s">
        <v>982</v>
      </c>
    </row>
    <row r="229" spans="1:7" ht="22.5">
      <c r="A229" s="9" t="s">
        <v>1000</v>
      </c>
      <c r="B229" s="167">
        <v>4</v>
      </c>
      <c r="C229" s="167">
        <v>5</v>
      </c>
      <c r="D229" s="168" t="s">
        <v>1336</v>
      </c>
      <c r="E229" s="169" t="s">
        <v>999</v>
      </c>
      <c r="F229" s="90">
        <v>371.1</v>
      </c>
      <c r="G229" s="53" t="s">
        <v>982</v>
      </c>
    </row>
    <row r="230" spans="1:7">
      <c r="A230" s="162" t="s">
        <v>1222</v>
      </c>
      <c r="B230" s="163">
        <v>4</v>
      </c>
      <c r="C230" s="163">
        <v>5</v>
      </c>
      <c r="D230" s="164" t="s">
        <v>1084</v>
      </c>
      <c r="E230" s="165" t="s">
        <v>982</v>
      </c>
      <c r="F230" s="166">
        <v>698</v>
      </c>
      <c r="G230" s="53" t="s">
        <v>982</v>
      </c>
    </row>
    <row r="231" spans="1:7" ht="22.5">
      <c r="A231" s="9" t="s">
        <v>1337</v>
      </c>
      <c r="B231" s="167">
        <v>4</v>
      </c>
      <c r="C231" s="167">
        <v>5</v>
      </c>
      <c r="D231" s="168" t="s">
        <v>1338</v>
      </c>
      <c r="E231" s="169" t="s">
        <v>982</v>
      </c>
      <c r="F231" s="90">
        <v>698</v>
      </c>
      <c r="G231" s="53" t="s">
        <v>982</v>
      </c>
    </row>
    <row r="232" spans="1:7" ht="33.75">
      <c r="A232" s="9" t="s">
        <v>774</v>
      </c>
      <c r="B232" s="167">
        <v>4</v>
      </c>
      <c r="C232" s="167">
        <v>5</v>
      </c>
      <c r="D232" s="168" t="s">
        <v>775</v>
      </c>
      <c r="E232" s="169" t="s">
        <v>982</v>
      </c>
      <c r="F232" s="90">
        <v>698</v>
      </c>
      <c r="G232" s="53" t="s">
        <v>982</v>
      </c>
    </row>
    <row r="233" spans="1:7">
      <c r="A233" s="9" t="s">
        <v>1018</v>
      </c>
      <c r="B233" s="167">
        <v>4</v>
      </c>
      <c r="C233" s="167">
        <v>5</v>
      </c>
      <c r="D233" s="168" t="s">
        <v>775</v>
      </c>
      <c r="E233" s="169" t="s">
        <v>1017</v>
      </c>
      <c r="F233" s="90">
        <v>698</v>
      </c>
      <c r="G233" s="53" t="s">
        <v>982</v>
      </c>
    </row>
    <row r="234" spans="1:7" ht="22.5">
      <c r="A234" s="9" t="s">
        <v>1016</v>
      </c>
      <c r="B234" s="167">
        <v>4</v>
      </c>
      <c r="C234" s="167">
        <v>5</v>
      </c>
      <c r="D234" s="168" t="s">
        <v>775</v>
      </c>
      <c r="E234" s="169" t="s">
        <v>1014</v>
      </c>
      <c r="F234" s="90">
        <v>698</v>
      </c>
      <c r="G234" s="53" t="s">
        <v>982</v>
      </c>
    </row>
    <row r="235" spans="1:7">
      <c r="A235" s="84" t="s">
        <v>1140</v>
      </c>
      <c r="B235" s="159">
        <v>4</v>
      </c>
      <c r="C235" s="159">
        <v>8</v>
      </c>
      <c r="D235" s="160" t="s">
        <v>982</v>
      </c>
      <c r="E235" s="161" t="s">
        <v>982</v>
      </c>
      <c r="F235" s="87">
        <v>27900</v>
      </c>
      <c r="G235" s="53" t="s">
        <v>982</v>
      </c>
    </row>
    <row r="236" spans="1:7" ht="22.5">
      <c r="A236" s="162" t="s">
        <v>776</v>
      </c>
      <c r="B236" s="163">
        <v>4</v>
      </c>
      <c r="C236" s="163">
        <v>8</v>
      </c>
      <c r="D236" s="164" t="s">
        <v>1006</v>
      </c>
      <c r="E236" s="165" t="s">
        <v>982</v>
      </c>
      <c r="F236" s="166">
        <v>27900</v>
      </c>
      <c r="G236" s="53" t="s">
        <v>982</v>
      </c>
    </row>
    <row r="237" spans="1:7" ht="22.5">
      <c r="A237" s="9" t="s">
        <v>777</v>
      </c>
      <c r="B237" s="167">
        <v>4</v>
      </c>
      <c r="C237" s="167">
        <v>8</v>
      </c>
      <c r="D237" s="168" t="s">
        <v>778</v>
      </c>
      <c r="E237" s="169" t="s">
        <v>982</v>
      </c>
      <c r="F237" s="90">
        <v>27900</v>
      </c>
      <c r="G237" s="53" t="s">
        <v>982</v>
      </c>
    </row>
    <row r="238" spans="1:7" ht="33.75">
      <c r="A238" s="9" t="s">
        <v>779</v>
      </c>
      <c r="B238" s="167">
        <v>4</v>
      </c>
      <c r="C238" s="167">
        <v>8</v>
      </c>
      <c r="D238" s="168" t="s">
        <v>780</v>
      </c>
      <c r="E238" s="169" t="s">
        <v>982</v>
      </c>
      <c r="F238" s="90">
        <v>27900</v>
      </c>
      <c r="G238" s="53" t="s">
        <v>982</v>
      </c>
    </row>
    <row r="239" spans="1:7">
      <c r="A239" s="9" t="s">
        <v>1018</v>
      </c>
      <c r="B239" s="167">
        <v>4</v>
      </c>
      <c r="C239" s="167">
        <v>8</v>
      </c>
      <c r="D239" s="168" t="s">
        <v>780</v>
      </c>
      <c r="E239" s="169" t="s">
        <v>1017</v>
      </c>
      <c r="F239" s="90">
        <v>27900</v>
      </c>
      <c r="G239" s="53" t="s">
        <v>982</v>
      </c>
    </row>
    <row r="240" spans="1:7" ht="22.5">
      <c r="A240" s="9" t="s">
        <v>1016</v>
      </c>
      <c r="B240" s="167">
        <v>4</v>
      </c>
      <c r="C240" s="167">
        <v>8</v>
      </c>
      <c r="D240" s="168" t="s">
        <v>780</v>
      </c>
      <c r="E240" s="169" t="s">
        <v>1014</v>
      </c>
      <c r="F240" s="90">
        <v>27900</v>
      </c>
      <c r="G240" s="53" t="s">
        <v>982</v>
      </c>
    </row>
    <row r="241" spans="1:7">
      <c r="A241" s="84" t="s">
        <v>1003</v>
      </c>
      <c r="B241" s="159">
        <v>4</v>
      </c>
      <c r="C241" s="159">
        <v>9</v>
      </c>
      <c r="D241" s="160" t="s">
        <v>982</v>
      </c>
      <c r="E241" s="161" t="s">
        <v>982</v>
      </c>
      <c r="F241" s="87">
        <v>119976.37</v>
      </c>
      <c r="G241" s="53" t="s">
        <v>982</v>
      </c>
    </row>
    <row r="242" spans="1:7" ht="22.5">
      <c r="A242" s="162" t="s">
        <v>776</v>
      </c>
      <c r="B242" s="163">
        <v>4</v>
      </c>
      <c r="C242" s="163">
        <v>9</v>
      </c>
      <c r="D242" s="164" t="s">
        <v>1006</v>
      </c>
      <c r="E242" s="165" t="s">
        <v>982</v>
      </c>
      <c r="F242" s="166">
        <v>119976.37</v>
      </c>
      <c r="G242" s="53" t="s">
        <v>982</v>
      </c>
    </row>
    <row r="243" spans="1:7" ht="22.5">
      <c r="A243" s="9" t="s">
        <v>781</v>
      </c>
      <c r="B243" s="167">
        <v>4</v>
      </c>
      <c r="C243" s="167">
        <v>9</v>
      </c>
      <c r="D243" s="168" t="s">
        <v>1005</v>
      </c>
      <c r="E243" s="169" t="s">
        <v>982</v>
      </c>
      <c r="F243" s="90">
        <v>119976.37</v>
      </c>
      <c r="G243" s="53" t="s">
        <v>982</v>
      </c>
    </row>
    <row r="244" spans="1:7" ht="45">
      <c r="A244" s="9" t="s">
        <v>782</v>
      </c>
      <c r="B244" s="167">
        <v>4</v>
      </c>
      <c r="C244" s="167">
        <v>9</v>
      </c>
      <c r="D244" s="168" t="s">
        <v>994</v>
      </c>
      <c r="E244" s="169" t="s">
        <v>982</v>
      </c>
      <c r="F244" s="90">
        <v>43700.1</v>
      </c>
      <c r="G244" s="53" t="s">
        <v>982</v>
      </c>
    </row>
    <row r="245" spans="1:7">
      <c r="A245" s="9" t="s">
        <v>1002</v>
      </c>
      <c r="B245" s="167">
        <v>4</v>
      </c>
      <c r="C245" s="167">
        <v>9</v>
      </c>
      <c r="D245" s="168" t="s">
        <v>994</v>
      </c>
      <c r="E245" s="169" t="s">
        <v>1001</v>
      </c>
      <c r="F245" s="90">
        <v>12555.6</v>
      </c>
      <c r="G245" s="53" t="s">
        <v>982</v>
      </c>
    </row>
    <row r="246" spans="1:7" ht="22.5">
      <c r="A246" s="9" t="s">
        <v>1000</v>
      </c>
      <c r="B246" s="167">
        <v>4</v>
      </c>
      <c r="C246" s="167">
        <v>9</v>
      </c>
      <c r="D246" s="168" t="s">
        <v>994</v>
      </c>
      <c r="E246" s="169" t="s">
        <v>999</v>
      </c>
      <c r="F246" s="90">
        <v>12555.6</v>
      </c>
      <c r="G246" s="53" t="s">
        <v>982</v>
      </c>
    </row>
    <row r="247" spans="1:7" ht="22.5">
      <c r="A247" s="9" t="s">
        <v>998</v>
      </c>
      <c r="B247" s="167">
        <v>4</v>
      </c>
      <c r="C247" s="167">
        <v>9</v>
      </c>
      <c r="D247" s="168" t="s">
        <v>994</v>
      </c>
      <c r="E247" s="169" t="s">
        <v>997</v>
      </c>
      <c r="F247" s="90">
        <v>31144.5</v>
      </c>
      <c r="G247" s="53" t="s">
        <v>982</v>
      </c>
    </row>
    <row r="248" spans="1:7">
      <c r="A248" s="9" t="s">
        <v>996</v>
      </c>
      <c r="B248" s="167">
        <v>4</v>
      </c>
      <c r="C248" s="167">
        <v>9</v>
      </c>
      <c r="D248" s="168" t="s">
        <v>994</v>
      </c>
      <c r="E248" s="169" t="s">
        <v>995</v>
      </c>
      <c r="F248" s="90">
        <v>31144.5</v>
      </c>
      <c r="G248" s="53" t="s">
        <v>982</v>
      </c>
    </row>
    <row r="249" spans="1:7" ht="33.75">
      <c r="A249" s="9" t="s">
        <v>783</v>
      </c>
      <c r="B249" s="167">
        <v>4</v>
      </c>
      <c r="C249" s="167">
        <v>9</v>
      </c>
      <c r="D249" s="168" t="s">
        <v>784</v>
      </c>
      <c r="E249" s="169" t="s">
        <v>982</v>
      </c>
      <c r="F249" s="90">
        <v>74360.37</v>
      </c>
      <c r="G249" s="53" t="s">
        <v>982</v>
      </c>
    </row>
    <row r="250" spans="1:7">
      <c r="A250" s="9" t="s">
        <v>1002</v>
      </c>
      <c r="B250" s="167">
        <v>4</v>
      </c>
      <c r="C250" s="167">
        <v>9</v>
      </c>
      <c r="D250" s="168" t="s">
        <v>784</v>
      </c>
      <c r="E250" s="169" t="s">
        <v>1001</v>
      </c>
      <c r="F250" s="90">
        <v>73592.17</v>
      </c>
      <c r="G250" s="53" t="s">
        <v>982</v>
      </c>
    </row>
    <row r="251" spans="1:7" ht="22.5">
      <c r="A251" s="9" t="s">
        <v>1000</v>
      </c>
      <c r="B251" s="167">
        <v>4</v>
      </c>
      <c r="C251" s="167">
        <v>9</v>
      </c>
      <c r="D251" s="168" t="s">
        <v>784</v>
      </c>
      <c r="E251" s="169" t="s">
        <v>999</v>
      </c>
      <c r="F251" s="90">
        <v>73592.17</v>
      </c>
      <c r="G251" s="53" t="s">
        <v>982</v>
      </c>
    </row>
    <row r="252" spans="1:7" ht="22.5">
      <c r="A252" s="9" t="s">
        <v>998</v>
      </c>
      <c r="B252" s="167">
        <v>4</v>
      </c>
      <c r="C252" s="167">
        <v>9</v>
      </c>
      <c r="D252" s="168" t="s">
        <v>784</v>
      </c>
      <c r="E252" s="169" t="s">
        <v>997</v>
      </c>
      <c r="F252" s="90">
        <v>768.2</v>
      </c>
      <c r="G252" s="53" t="s">
        <v>982</v>
      </c>
    </row>
    <row r="253" spans="1:7">
      <c r="A253" s="9" t="s">
        <v>996</v>
      </c>
      <c r="B253" s="167">
        <v>4</v>
      </c>
      <c r="C253" s="167">
        <v>9</v>
      </c>
      <c r="D253" s="168" t="s">
        <v>784</v>
      </c>
      <c r="E253" s="169" t="s">
        <v>995</v>
      </c>
      <c r="F253" s="90">
        <v>768.2</v>
      </c>
      <c r="G253" s="53" t="s">
        <v>982</v>
      </c>
    </row>
    <row r="254" spans="1:7" ht="33.75">
      <c r="A254" s="9" t="s">
        <v>785</v>
      </c>
      <c r="B254" s="167">
        <v>4</v>
      </c>
      <c r="C254" s="167">
        <v>9</v>
      </c>
      <c r="D254" s="168" t="s">
        <v>786</v>
      </c>
      <c r="E254" s="169" t="s">
        <v>982</v>
      </c>
      <c r="F254" s="90">
        <v>1915.9</v>
      </c>
      <c r="G254" s="53" t="s">
        <v>982</v>
      </c>
    </row>
    <row r="255" spans="1:7">
      <c r="A255" s="9" t="s">
        <v>1002</v>
      </c>
      <c r="B255" s="167">
        <v>4</v>
      </c>
      <c r="C255" s="167">
        <v>9</v>
      </c>
      <c r="D255" s="168" t="s">
        <v>786</v>
      </c>
      <c r="E255" s="169" t="s">
        <v>1001</v>
      </c>
      <c r="F255" s="90">
        <v>660.9</v>
      </c>
      <c r="G255" s="53" t="s">
        <v>982</v>
      </c>
    </row>
    <row r="256" spans="1:7" ht="22.5">
      <c r="A256" s="9" t="s">
        <v>1000</v>
      </c>
      <c r="B256" s="167">
        <v>4</v>
      </c>
      <c r="C256" s="167">
        <v>9</v>
      </c>
      <c r="D256" s="168" t="s">
        <v>786</v>
      </c>
      <c r="E256" s="169" t="s">
        <v>999</v>
      </c>
      <c r="F256" s="90">
        <v>660.9</v>
      </c>
      <c r="G256" s="53" t="s">
        <v>982</v>
      </c>
    </row>
    <row r="257" spans="1:7" ht="22.5">
      <c r="A257" s="9" t="s">
        <v>998</v>
      </c>
      <c r="B257" s="167">
        <v>4</v>
      </c>
      <c r="C257" s="167">
        <v>9</v>
      </c>
      <c r="D257" s="168" t="s">
        <v>786</v>
      </c>
      <c r="E257" s="169" t="s">
        <v>997</v>
      </c>
      <c r="F257" s="90">
        <v>1255</v>
      </c>
      <c r="G257" s="53" t="s">
        <v>982</v>
      </c>
    </row>
    <row r="258" spans="1:7">
      <c r="A258" s="9" t="s">
        <v>996</v>
      </c>
      <c r="B258" s="167">
        <v>4</v>
      </c>
      <c r="C258" s="167">
        <v>9</v>
      </c>
      <c r="D258" s="168" t="s">
        <v>786</v>
      </c>
      <c r="E258" s="169" t="s">
        <v>995</v>
      </c>
      <c r="F258" s="90">
        <v>1255</v>
      </c>
      <c r="G258" s="53" t="s">
        <v>982</v>
      </c>
    </row>
    <row r="259" spans="1:7">
      <c r="A259" s="84" t="s">
        <v>1141</v>
      </c>
      <c r="B259" s="159">
        <v>4</v>
      </c>
      <c r="C259" s="159">
        <v>10</v>
      </c>
      <c r="D259" s="160" t="s">
        <v>982</v>
      </c>
      <c r="E259" s="161" t="s">
        <v>982</v>
      </c>
      <c r="F259" s="87">
        <v>687</v>
      </c>
      <c r="G259" s="53" t="s">
        <v>982</v>
      </c>
    </row>
    <row r="260" spans="1:7" ht="22.5">
      <c r="A260" s="162" t="s">
        <v>787</v>
      </c>
      <c r="B260" s="163">
        <v>4</v>
      </c>
      <c r="C260" s="163">
        <v>10</v>
      </c>
      <c r="D260" s="164" t="s">
        <v>1013</v>
      </c>
      <c r="E260" s="165" t="s">
        <v>982</v>
      </c>
      <c r="F260" s="166">
        <v>687</v>
      </c>
      <c r="G260" s="53" t="s">
        <v>982</v>
      </c>
    </row>
    <row r="261" spans="1:7" ht="22.5">
      <c r="A261" s="9" t="s">
        <v>788</v>
      </c>
      <c r="B261" s="167">
        <v>4</v>
      </c>
      <c r="C261" s="167">
        <v>10</v>
      </c>
      <c r="D261" s="168" t="s">
        <v>789</v>
      </c>
      <c r="E261" s="169" t="s">
        <v>982</v>
      </c>
      <c r="F261" s="90">
        <v>687</v>
      </c>
      <c r="G261" s="53" t="s">
        <v>982</v>
      </c>
    </row>
    <row r="262" spans="1:7">
      <c r="A262" s="9" t="s">
        <v>1002</v>
      </c>
      <c r="B262" s="167">
        <v>4</v>
      </c>
      <c r="C262" s="167">
        <v>10</v>
      </c>
      <c r="D262" s="168" t="s">
        <v>789</v>
      </c>
      <c r="E262" s="169" t="s">
        <v>1001</v>
      </c>
      <c r="F262" s="90">
        <v>687</v>
      </c>
      <c r="G262" s="53" t="s">
        <v>982</v>
      </c>
    </row>
    <row r="263" spans="1:7" ht="22.5">
      <c r="A263" s="9" t="s">
        <v>1000</v>
      </c>
      <c r="B263" s="167">
        <v>4</v>
      </c>
      <c r="C263" s="167">
        <v>10</v>
      </c>
      <c r="D263" s="168" t="s">
        <v>789</v>
      </c>
      <c r="E263" s="169" t="s">
        <v>999</v>
      </c>
      <c r="F263" s="90">
        <v>687</v>
      </c>
      <c r="G263" s="53" t="s">
        <v>982</v>
      </c>
    </row>
    <row r="264" spans="1:7">
      <c r="A264" s="84" t="s">
        <v>1012</v>
      </c>
      <c r="B264" s="159">
        <v>4</v>
      </c>
      <c r="C264" s="159">
        <v>12</v>
      </c>
      <c r="D264" s="160" t="s">
        <v>982</v>
      </c>
      <c r="E264" s="161" t="s">
        <v>982</v>
      </c>
      <c r="F264" s="87">
        <v>65761.600000000006</v>
      </c>
      <c r="G264" s="53" t="s">
        <v>982</v>
      </c>
    </row>
    <row r="265" spans="1:7" ht="22.5">
      <c r="A265" s="162" t="s">
        <v>1233</v>
      </c>
      <c r="B265" s="163">
        <v>4</v>
      </c>
      <c r="C265" s="163">
        <v>12</v>
      </c>
      <c r="D265" s="164" t="s">
        <v>1234</v>
      </c>
      <c r="E265" s="165" t="s">
        <v>982</v>
      </c>
      <c r="F265" s="166">
        <v>1702.9</v>
      </c>
      <c r="G265" s="53" t="s">
        <v>982</v>
      </c>
    </row>
    <row r="266" spans="1:7" ht="33.75">
      <c r="A266" s="9" t="s">
        <v>790</v>
      </c>
      <c r="B266" s="167">
        <v>4</v>
      </c>
      <c r="C266" s="167">
        <v>12</v>
      </c>
      <c r="D266" s="168" t="s">
        <v>791</v>
      </c>
      <c r="E266" s="169" t="s">
        <v>982</v>
      </c>
      <c r="F266" s="90">
        <v>1702.9</v>
      </c>
      <c r="G266" s="53" t="s">
        <v>982</v>
      </c>
    </row>
    <row r="267" spans="1:7" ht="33.75">
      <c r="A267" s="9" t="s">
        <v>1011</v>
      </c>
      <c r="B267" s="167">
        <v>4</v>
      </c>
      <c r="C267" s="167">
        <v>12</v>
      </c>
      <c r="D267" s="168" t="s">
        <v>791</v>
      </c>
      <c r="E267" s="169" t="s">
        <v>1010</v>
      </c>
      <c r="F267" s="90">
        <v>1392</v>
      </c>
      <c r="G267" s="53" t="s">
        <v>982</v>
      </c>
    </row>
    <row r="268" spans="1:7">
      <c r="A268" s="9" t="s">
        <v>1227</v>
      </c>
      <c r="B268" s="167">
        <v>4</v>
      </c>
      <c r="C268" s="167">
        <v>12</v>
      </c>
      <c r="D268" s="168" t="s">
        <v>791</v>
      </c>
      <c r="E268" s="169" t="s">
        <v>1228</v>
      </c>
      <c r="F268" s="90">
        <v>1392</v>
      </c>
      <c r="G268" s="53" t="s">
        <v>982</v>
      </c>
    </row>
    <row r="269" spans="1:7">
      <c r="A269" s="9" t="s">
        <v>1002</v>
      </c>
      <c r="B269" s="167">
        <v>4</v>
      </c>
      <c r="C269" s="167">
        <v>12</v>
      </c>
      <c r="D269" s="168" t="s">
        <v>791</v>
      </c>
      <c r="E269" s="169" t="s">
        <v>1001</v>
      </c>
      <c r="F269" s="90">
        <v>308.89999999999998</v>
      </c>
      <c r="G269" s="53" t="s">
        <v>982</v>
      </c>
    </row>
    <row r="270" spans="1:7" ht="22.5">
      <c r="A270" s="9" t="s">
        <v>1000</v>
      </c>
      <c r="B270" s="167">
        <v>4</v>
      </c>
      <c r="C270" s="167">
        <v>12</v>
      </c>
      <c r="D270" s="168" t="s">
        <v>791</v>
      </c>
      <c r="E270" s="169" t="s">
        <v>999</v>
      </c>
      <c r="F270" s="90">
        <v>308.89999999999998</v>
      </c>
      <c r="G270" s="53" t="s">
        <v>982</v>
      </c>
    </row>
    <row r="271" spans="1:7">
      <c r="A271" s="9" t="s">
        <v>1018</v>
      </c>
      <c r="B271" s="167">
        <v>4</v>
      </c>
      <c r="C271" s="167">
        <v>12</v>
      </c>
      <c r="D271" s="168" t="s">
        <v>791</v>
      </c>
      <c r="E271" s="169" t="s">
        <v>1017</v>
      </c>
      <c r="F271" s="90">
        <v>2</v>
      </c>
      <c r="G271" s="53" t="s">
        <v>982</v>
      </c>
    </row>
    <row r="272" spans="1:7">
      <c r="A272" s="9" t="s">
        <v>1231</v>
      </c>
      <c r="B272" s="167">
        <v>4</v>
      </c>
      <c r="C272" s="167">
        <v>12</v>
      </c>
      <c r="D272" s="168" t="s">
        <v>791</v>
      </c>
      <c r="E272" s="169" t="s">
        <v>1232</v>
      </c>
      <c r="F272" s="90">
        <v>2</v>
      </c>
      <c r="G272" s="53" t="s">
        <v>982</v>
      </c>
    </row>
    <row r="273" spans="1:7" ht="33.75">
      <c r="A273" s="162" t="s">
        <v>792</v>
      </c>
      <c r="B273" s="163">
        <v>4</v>
      </c>
      <c r="C273" s="163">
        <v>12</v>
      </c>
      <c r="D273" s="164" t="s">
        <v>793</v>
      </c>
      <c r="E273" s="165" t="s">
        <v>982</v>
      </c>
      <c r="F273" s="166">
        <v>25606</v>
      </c>
      <c r="G273" s="53" t="s">
        <v>982</v>
      </c>
    </row>
    <row r="274" spans="1:7">
      <c r="A274" s="9" t="s">
        <v>1263</v>
      </c>
      <c r="B274" s="167">
        <v>4</v>
      </c>
      <c r="C274" s="167">
        <v>12</v>
      </c>
      <c r="D274" s="168" t="s">
        <v>794</v>
      </c>
      <c r="E274" s="169" t="s">
        <v>982</v>
      </c>
      <c r="F274" s="90">
        <v>25606</v>
      </c>
      <c r="G274" s="53" t="s">
        <v>982</v>
      </c>
    </row>
    <row r="275" spans="1:7" ht="33.75">
      <c r="A275" s="9" t="s">
        <v>1011</v>
      </c>
      <c r="B275" s="167">
        <v>4</v>
      </c>
      <c r="C275" s="167">
        <v>12</v>
      </c>
      <c r="D275" s="168" t="s">
        <v>794</v>
      </c>
      <c r="E275" s="169" t="s">
        <v>1010</v>
      </c>
      <c r="F275" s="90">
        <v>23570</v>
      </c>
      <c r="G275" s="53" t="s">
        <v>982</v>
      </c>
    </row>
    <row r="276" spans="1:7">
      <c r="A276" s="9" t="s">
        <v>1009</v>
      </c>
      <c r="B276" s="167">
        <v>4</v>
      </c>
      <c r="C276" s="167">
        <v>12</v>
      </c>
      <c r="D276" s="168" t="s">
        <v>794</v>
      </c>
      <c r="E276" s="169" t="s">
        <v>1008</v>
      </c>
      <c r="F276" s="90">
        <v>23570</v>
      </c>
      <c r="G276" s="53" t="s">
        <v>982</v>
      </c>
    </row>
    <row r="277" spans="1:7">
      <c r="A277" s="9" t="s">
        <v>1002</v>
      </c>
      <c r="B277" s="167">
        <v>4</v>
      </c>
      <c r="C277" s="167">
        <v>12</v>
      </c>
      <c r="D277" s="168" t="s">
        <v>794</v>
      </c>
      <c r="E277" s="169" t="s">
        <v>1001</v>
      </c>
      <c r="F277" s="90">
        <v>1781</v>
      </c>
      <c r="G277" s="53" t="s">
        <v>982</v>
      </c>
    </row>
    <row r="278" spans="1:7" ht="22.5">
      <c r="A278" s="9" t="s">
        <v>1000</v>
      </c>
      <c r="B278" s="167">
        <v>4</v>
      </c>
      <c r="C278" s="167">
        <v>12</v>
      </c>
      <c r="D278" s="168" t="s">
        <v>794</v>
      </c>
      <c r="E278" s="169" t="s">
        <v>999</v>
      </c>
      <c r="F278" s="90">
        <v>1781</v>
      </c>
      <c r="G278" s="53" t="s">
        <v>982</v>
      </c>
    </row>
    <row r="279" spans="1:7">
      <c r="A279" s="9" t="s">
        <v>1018</v>
      </c>
      <c r="B279" s="167">
        <v>4</v>
      </c>
      <c r="C279" s="167">
        <v>12</v>
      </c>
      <c r="D279" s="168" t="s">
        <v>794</v>
      </c>
      <c r="E279" s="169" t="s">
        <v>1017</v>
      </c>
      <c r="F279" s="90">
        <v>255</v>
      </c>
      <c r="G279" s="53" t="s">
        <v>982</v>
      </c>
    </row>
    <row r="280" spans="1:7">
      <c r="A280" s="9" t="s">
        <v>1231</v>
      </c>
      <c r="B280" s="167">
        <v>4</v>
      </c>
      <c r="C280" s="167">
        <v>12</v>
      </c>
      <c r="D280" s="168" t="s">
        <v>794</v>
      </c>
      <c r="E280" s="169" t="s">
        <v>1232</v>
      </c>
      <c r="F280" s="90">
        <v>255</v>
      </c>
      <c r="G280" s="53" t="s">
        <v>982</v>
      </c>
    </row>
    <row r="281" spans="1:7" ht="22.5">
      <c r="A281" s="162" t="s">
        <v>795</v>
      </c>
      <c r="B281" s="163">
        <v>4</v>
      </c>
      <c r="C281" s="163">
        <v>12</v>
      </c>
      <c r="D281" s="164" t="s">
        <v>1053</v>
      </c>
      <c r="E281" s="165" t="s">
        <v>982</v>
      </c>
      <c r="F281" s="166">
        <v>7000</v>
      </c>
      <c r="G281" s="53" t="s">
        <v>982</v>
      </c>
    </row>
    <row r="282" spans="1:7" ht="33.75">
      <c r="A282" s="9" t="s">
        <v>796</v>
      </c>
      <c r="B282" s="167">
        <v>4</v>
      </c>
      <c r="C282" s="167">
        <v>12</v>
      </c>
      <c r="D282" s="168" t="s">
        <v>1050</v>
      </c>
      <c r="E282" s="169" t="s">
        <v>982</v>
      </c>
      <c r="F282" s="90">
        <v>7000</v>
      </c>
      <c r="G282" s="53" t="s">
        <v>982</v>
      </c>
    </row>
    <row r="283" spans="1:7" ht="67.5">
      <c r="A283" s="9" t="s">
        <v>797</v>
      </c>
      <c r="B283" s="167">
        <v>4</v>
      </c>
      <c r="C283" s="167">
        <v>12</v>
      </c>
      <c r="D283" s="168" t="s">
        <v>1049</v>
      </c>
      <c r="E283" s="169" t="s">
        <v>982</v>
      </c>
      <c r="F283" s="90">
        <v>578.65</v>
      </c>
      <c r="G283" s="53" t="s">
        <v>982</v>
      </c>
    </row>
    <row r="284" spans="1:7">
      <c r="A284" s="9" t="s">
        <v>1002</v>
      </c>
      <c r="B284" s="167">
        <v>4</v>
      </c>
      <c r="C284" s="167">
        <v>12</v>
      </c>
      <c r="D284" s="168" t="s">
        <v>1049</v>
      </c>
      <c r="E284" s="169" t="s">
        <v>1001</v>
      </c>
      <c r="F284" s="90">
        <v>578.65</v>
      </c>
      <c r="G284" s="53" t="s">
        <v>982</v>
      </c>
    </row>
    <row r="285" spans="1:7" ht="22.5">
      <c r="A285" s="9" t="s">
        <v>1000</v>
      </c>
      <c r="B285" s="167">
        <v>4</v>
      </c>
      <c r="C285" s="167">
        <v>12</v>
      </c>
      <c r="D285" s="168" t="s">
        <v>1049</v>
      </c>
      <c r="E285" s="169" t="s">
        <v>999</v>
      </c>
      <c r="F285" s="90">
        <v>578.65</v>
      </c>
      <c r="G285" s="53" t="s">
        <v>982</v>
      </c>
    </row>
    <row r="286" spans="1:7" ht="45">
      <c r="A286" s="9" t="s">
        <v>798</v>
      </c>
      <c r="B286" s="167">
        <v>4</v>
      </c>
      <c r="C286" s="167">
        <v>12</v>
      </c>
      <c r="D286" s="168" t="s">
        <v>799</v>
      </c>
      <c r="E286" s="169" t="s">
        <v>982</v>
      </c>
      <c r="F286" s="90">
        <v>6415.35</v>
      </c>
      <c r="G286" s="53" t="s">
        <v>982</v>
      </c>
    </row>
    <row r="287" spans="1:7">
      <c r="A287" s="9" t="s">
        <v>1002</v>
      </c>
      <c r="B287" s="167">
        <v>4</v>
      </c>
      <c r="C287" s="167">
        <v>12</v>
      </c>
      <c r="D287" s="168" t="s">
        <v>799</v>
      </c>
      <c r="E287" s="169" t="s">
        <v>1001</v>
      </c>
      <c r="F287" s="90">
        <v>6415.35</v>
      </c>
      <c r="G287" s="53" t="s">
        <v>982</v>
      </c>
    </row>
    <row r="288" spans="1:7" ht="22.5">
      <c r="A288" s="9" t="s">
        <v>1000</v>
      </c>
      <c r="B288" s="167">
        <v>4</v>
      </c>
      <c r="C288" s="167">
        <v>12</v>
      </c>
      <c r="D288" s="168" t="s">
        <v>799</v>
      </c>
      <c r="E288" s="169" t="s">
        <v>999</v>
      </c>
      <c r="F288" s="90">
        <v>6415.35</v>
      </c>
      <c r="G288" s="53" t="s">
        <v>982</v>
      </c>
    </row>
    <row r="289" spans="1:7" ht="45">
      <c r="A289" s="9" t="s">
        <v>800</v>
      </c>
      <c r="B289" s="167">
        <v>4</v>
      </c>
      <c r="C289" s="167">
        <v>12</v>
      </c>
      <c r="D289" s="168" t="s">
        <v>801</v>
      </c>
      <c r="E289" s="169" t="s">
        <v>982</v>
      </c>
      <c r="F289" s="90">
        <v>6</v>
      </c>
      <c r="G289" s="53" t="s">
        <v>982</v>
      </c>
    </row>
    <row r="290" spans="1:7">
      <c r="A290" s="9" t="s">
        <v>1002</v>
      </c>
      <c r="B290" s="167">
        <v>4</v>
      </c>
      <c r="C290" s="167">
        <v>12</v>
      </c>
      <c r="D290" s="168" t="s">
        <v>801</v>
      </c>
      <c r="E290" s="169" t="s">
        <v>1001</v>
      </c>
      <c r="F290" s="90">
        <v>6</v>
      </c>
      <c r="G290" s="53" t="s">
        <v>982</v>
      </c>
    </row>
    <row r="291" spans="1:7" ht="22.5">
      <c r="A291" s="9" t="s">
        <v>1000</v>
      </c>
      <c r="B291" s="167">
        <v>4</v>
      </c>
      <c r="C291" s="167">
        <v>12</v>
      </c>
      <c r="D291" s="168" t="s">
        <v>801</v>
      </c>
      <c r="E291" s="169" t="s">
        <v>999</v>
      </c>
      <c r="F291" s="90">
        <v>6</v>
      </c>
      <c r="G291" s="53" t="s">
        <v>982</v>
      </c>
    </row>
    <row r="292" spans="1:7" ht="22.5">
      <c r="A292" s="162" t="s">
        <v>802</v>
      </c>
      <c r="B292" s="163">
        <v>4</v>
      </c>
      <c r="C292" s="163">
        <v>12</v>
      </c>
      <c r="D292" s="164" t="s">
        <v>1019</v>
      </c>
      <c r="E292" s="165" t="s">
        <v>982</v>
      </c>
      <c r="F292" s="166">
        <v>2668.4</v>
      </c>
      <c r="G292" s="53" t="s">
        <v>982</v>
      </c>
    </row>
    <row r="293" spans="1:7" ht="33.75">
      <c r="A293" s="9" t="s">
        <v>803</v>
      </c>
      <c r="B293" s="167">
        <v>4</v>
      </c>
      <c r="C293" s="167">
        <v>12</v>
      </c>
      <c r="D293" s="168" t="s">
        <v>1015</v>
      </c>
      <c r="E293" s="169" t="s">
        <v>982</v>
      </c>
      <c r="F293" s="90">
        <v>2348.4</v>
      </c>
      <c r="G293" s="53" t="s">
        <v>982</v>
      </c>
    </row>
    <row r="294" spans="1:7">
      <c r="A294" s="9" t="s">
        <v>1002</v>
      </c>
      <c r="B294" s="167">
        <v>4</v>
      </c>
      <c r="C294" s="167">
        <v>12</v>
      </c>
      <c r="D294" s="168" t="s">
        <v>1015</v>
      </c>
      <c r="E294" s="169" t="s">
        <v>1001</v>
      </c>
      <c r="F294" s="90">
        <v>289.3</v>
      </c>
      <c r="G294" s="53" t="s">
        <v>982</v>
      </c>
    </row>
    <row r="295" spans="1:7" ht="22.5">
      <c r="A295" s="9" t="s">
        <v>1000</v>
      </c>
      <c r="B295" s="167">
        <v>4</v>
      </c>
      <c r="C295" s="167">
        <v>12</v>
      </c>
      <c r="D295" s="168" t="s">
        <v>1015</v>
      </c>
      <c r="E295" s="169" t="s">
        <v>999</v>
      </c>
      <c r="F295" s="90">
        <v>289.3</v>
      </c>
      <c r="G295" s="53" t="s">
        <v>982</v>
      </c>
    </row>
    <row r="296" spans="1:7">
      <c r="A296" s="9" t="s">
        <v>1018</v>
      </c>
      <c r="B296" s="167">
        <v>4</v>
      </c>
      <c r="C296" s="167">
        <v>12</v>
      </c>
      <c r="D296" s="168" t="s">
        <v>1015</v>
      </c>
      <c r="E296" s="169" t="s">
        <v>1017</v>
      </c>
      <c r="F296" s="90">
        <v>2059.1</v>
      </c>
      <c r="G296" s="53" t="s">
        <v>982</v>
      </c>
    </row>
    <row r="297" spans="1:7" ht="22.5">
      <c r="A297" s="9" t="s">
        <v>1016</v>
      </c>
      <c r="B297" s="167">
        <v>4</v>
      </c>
      <c r="C297" s="167">
        <v>12</v>
      </c>
      <c r="D297" s="168" t="s">
        <v>1015</v>
      </c>
      <c r="E297" s="169" t="s">
        <v>1014</v>
      </c>
      <c r="F297" s="90">
        <v>2059.1</v>
      </c>
      <c r="G297" s="53" t="s">
        <v>982</v>
      </c>
    </row>
    <row r="298" spans="1:7" ht="22.5">
      <c r="A298" s="9" t="s">
        <v>804</v>
      </c>
      <c r="B298" s="167">
        <v>4</v>
      </c>
      <c r="C298" s="167">
        <v>12</v>
      </c>
      <c r="D298" s="168" t="s">
        <v>805</v>
      </c>
      <c r="E298" s="169" t="s">
        <v>982</v>
      </c>
      <c r="F298" s="90">
        <v>320</v>
      </c>
      <c r="G298" s="53" t="s">
        <v>982</v>
      </c>
    </row>
    <row r="299" spans="1:7">
      <c r="A299" s="9" t="s">
        <v>1002</v>
      </c>
      <c r="B299" s="167">
        <v>4</v>
      </c>
      <c r="C299" s="167">
        <v>12</v>
      </c>
      <c r="D299" s="168" t="s">
        <v>805</v>
      </c>
      <c r="E299" s="169" t="s">
        <v>1001</v>
      </c>
      <c r="F299" s="90">
        <v>30</v>
      </c>
      <c r="G299" s="53" t="s">
        <v>982</v>
      </c>
    </row>
    <row r="300" spans="1:7" ht="22.5">
      <c r="A300" s="9" t="s">
        <v>1000</v>
      </c>
      <c r="B300" s="167">
        <v>4</v>
      </c>
      <c r="C300" s="167">
        <v>12</v>
      </c>
      <c r="D300" s="168" t="s">
        <v>805</v>
      </c>
      <c r="E300" s="169" t="s">
        <v>999</v>
      </c>
      <c r="F300" s="90">
        <v>30</v>
      </c>
      <c r="G300" s="53" t="s">
        <v>982</v>
      </c>
    </row>
    <row r="301" spans="1:7">
      <c r="A301" s="9" t="s">
        <v>1018</v>
      </c>
      <c r="B301" s="167">
        <v>4</v>
      </c>
      <c r="C301" s="167">
        <v>12</v>
      </c>
      <c r="D301" s="168" t="s">
        <v>805</v>
      </c>
      <c r="E301" s="169" t="s">
        <v>1017</v>
      </c>
      <c r="F301" s="90">
        <v>290</v>
      </c>
      <c r="G301" s="53" t="s">
        <v>982</v>
      </c>
    </row>
    <row r="302" spans="1:7" ht="22.5">
      <c r="A302" s="9" t="s">
        <v>1016</v>
      </c>
      <c r="B302" s="167">
        <v>4</v>
      </c>
      <c r="C302" s="167">
        <v>12</v>
      </c>
      <c r="D302" s="168" t="s">
        <v>805</v>
      </c>
      <c r="E302" s="169" t="s">
        <v>1014</v>
      </c>
      <c r="F302" s="90">
        <v>290</v>
      </c>
      <c r="G302" s="53" t="s">
        <v>982</v>
      </c>
    </row>
    <row r="303" spans="1:7" ht="22.5">
      <c r="A303" s="162" t="s">
        <v>787</v>
      </c>
      <c r="B303" s="163">
        <v>4</v>
      </c>
      <c r="C303" s="163">
        <v>12</v>
      </c>
      <c r="D303" s="164" t="s">
        <v>1013</v>
      </c>
      <c r="E303" s="165" t="s">
        <v>982</v>
      </c>
      <c r="F303" s="166">
        <v>27394.3</v>
      </c>
      <c r="G303" s="53" t="s">
        <v>982</v>
      </c>
    </row>
    <row r="304" spans="1:7" ht="22.5">
      <c r="A304" s="9" t="s">
        <v>806</v>
      </c>
      <c r="B304" s="167">
        <v>4</v>
      </c>
      <c r="C304" s="167">
        <v>12</v>
      </c>
      <c r="D304" s="168" t="s">
        <v>807</v>
      </c>
      <c r="E304" s="169" t="s">
        <v>982</v>
      </c>
      <c r="F304" s="90">
        <v>21327</v>
      </c>
      <c r="G304" s="53" t="s">
        <v>982</v>
      </c>
    </row>
    <row r="305" spans="1:7" ht="33.75">
      <c r="A305" s="9" t="s">
        <v>1011</v>
      </c>
      <c r="B305" s="167">
        <v>4</v>
      </c>
      <c r="C305" s="167">
        <v>12</v>
      </c>
      <c r="D305" s="168" t="s">
        <v>807</v>
      </c>
      <c r="E305" s="169" t="s">
        <v>1010</v>
      </c>
      <c r="F305" s="90">
        <v>18554</v>
      </c>
      <c r="G305" s="53" t="s">
        <v>982</v>
      </c>
    </row>
    <row r="306" spans="1:7">
      <c r="A306" s="9" t="s">
        <v>1009</v>
      </c>
      <c r="B306" s="167">
        <v>4</v>
      </c>
      <c r="C306" s="167">
        <v>12</v>
      </c>
      <c r="D306" s="168" t="s">
        <v>807</v>
      </c>
      <c r="E306" s="169" t="s">
        <v>1008</v>
      </c>
      <c r="F306" s="90">
        <v>18554</v>
      </c>
      <c r="G306" s="53" t="s">
        <v>982</v>
      </c>
    </row>
    <row r="307" spans="1:7">
      <c r="A307" s="9" t="s">
        <v>1002</v>
      </c>
      <c r="B307" s="167">
        <v>4</v>
      </c>
      <c r="C307" s="167">
        <v>12</v>
      </c>
      <c r="D307" s="168" t="s">
        <v>807</v>
      </c>
      <c r="E307" s="169" t="s">
        <v>1001</v>
      </c>
      <c r="F307" s="90">
        <v>2589</v>
      </c>
      <c r="G307" s="53" t="s">
        <v>982</v>
      </c>
    </row>
    <row r="308" spans="1:7" ht="22.5">
      <c r="A308" s="9" t="s">
        <v>1000</v>
      </c>
      <c r="B308" s="167">
        <v>4</v>
      </c>
      <c r="C308" s="167">
        <v>12</v>
      </c>
      <c r="D308" s="168" t="s">
        <v>807</v>
      </c>
      <c r="E308" s="169" t="s">
        <v>999</v>
      </c>
      <c r="F308" s="90">
        <v>2589</v>
      </c>
      <c r="G308" s="53" t="s">
        <v>982</v>
      </c>
    </row>
    <row r="309" spans="1:7">
      <c r="A309" s="9" t="s">
        <v>1018</v>
      </c>
      <c r="B309" s="167">
        <v>4</v>
      </c>
      <c r="C309" s="167">
        <v>12</v>
      </c>
      <c r="D309" s="168" t="s">
        <v>807</v>
      </c>
      <c r="E309" s="169" t="s">
        <v>1017</v>
      </c>
      <c r="F309" s="90">
        <v>184</v>
      </c>
      <c r="G309" s="53" t="s">
        <v>982</v>
      </c>
    </row>
    <row r="310" spans="1:7">
      <c r="A310" s="9" t="s">
        <v>1231</v>
      </c>
      <c r="B310" s="167">
        <v>4</v>
      </c>
      <c r="C310" s="167">
        <v>12</v>
      </c>
      <c r="D310" s="168" t="s">
        <v>807</v>
      </c>
      <c r="E310" s="169" t="s">
        <v>1232</v>
      </c>
      <c r="F310" s="90">
        <v>184</v>
      </c>
      <c r="G310" s="53" t="s">
        <v>982</v>
      </c>
    </row>
    <row r="311" spans="1:7" ht="45">
      <c r="A311" s="9" t="s">
        <v>808</v>
      </c>
      <c r="B311" s="167">
        <v>4</v>
      </c>
      <c r="C311" s="167">
        <v>12</v>
      </c>
      <c r="D311" s="168" t="s">
        <v>1007</v>
      </c>
      <c r="E311" s="169" t="s">
        <v>982</v>
      </c>
      <c r="F311" s="90">
        <v>5765.3</v>
      </c>
      <c r="G311" s="53" t="s">
        <v>982</v>
      </c>
    </row>
    <row r="312" spans="1:7" ht="33.75">
      <c r="A312" s="9" t="s">
        <v>1011</v>
      </c>
      <c r="B312" s="167">
        <v>4</v>
      </c>
      <c r="C312" s="167">
        <v>12</v>
      </c>
      <c r="D312" s="168" t="s">
        <v>1007</v>
      </c>
      <c r="E312" s="169" t="s">
        <v>1010</v>
      </c>
      <c r="F312" s="90">
        <v>5765.3</v>
      </c>
      <c r="G312" s="53" t="s">
        <v>982</v>
      </c>
    </row>
    <row r="313" spans="1:7">
      <c r="A313" s="9" t="s">
        <v>1009</v>
      </c>
      <c r="B313" s="167">
        <v>4</v>
      </c>
      <c r="C313" s="167">
        <v>12</v>
      </c>
      <c r="D313" s="168" t="s">
        <v>1007</v>
      </c>
      <c r="E313" s="169" t="s">
        <v>1008</v>
      </c>
      <c r="F313" s="90">
        <v>5765.3</v>
      </c>
      <c r="G313" s="53" t="s">
        <v>982</v>
      </c>
    </row>
    <row r="314" spans="1:7" ht="22.5">
      <c r="A314" s="9" t="s">
        <v>788</v>
      </c>
      <c r="B314" s="167">
        <v>4</v>
      </c>
      <c r="C314" s="167">
        <v>12</v>
      </c>
      <c r="D314" s="168" t="s">
        <v>789</v>
      </c>
      <c r="E314" s="169" t="s">
        <v>982</v>
      </c>
      <c r="F314" s="90">
        <v>302</v>
      </c>
      <c r="G314" s="53" t="s">
        <v>982</v>
      </c>
    </row>
    <row r="315" spans="1:7">
      <c r="A315" s="9" t="s">
        <v>1002</v>
      </c>
      <c r="B315" s="167">
        <v>4</v>
      </c>
      <c r="C315" s="167">
        <v>12</v>
      </c>
      <c r="D315" s="168" t="s">
        <v>789</v>
      </c>
      <c r="E315" s="169" t="s">
        <v>1001</v>
      </c>
      <c r="F315" s="90">
        <v>302</v>
      </c>
      <c r="G315" s="53" t="s">
        <v>982</v>
      </c>
    </row>
    <row r="316" spans="1:7" ht="22.5">
      <c r="A316" s="9" t="s">
        <v>1000</v>
      </c>
      <c r="B316" s="167">
        <v>4</v>
      </c>
      <c r="C316" s="167">
        <v>12</v>
      </c>
      <c r="D316" s="168" t="s">
        <v>789</v>
      </c>
      <c r="E316" s="169" t="s">
        <v>999</v>
      </c>
      <c r="F316" s="90">
        <v>302</v>
      </c>
      <c r="G316" s="53" t="s">
        <v>982</v>
      </c>
    </row>
    <row r="317" spans="1:7" ht="22.5">
      <c r="A317" s="162" t="s">
        <v>809</v>
      </c>
      <c r="B317" s="163">
        <v>4</v>
      </c>
      <c r="C317" s="163">
        <v>12</v>
      </c>
      <c r="D317" s="164" t="s">
        <v>810</v>
      </c>
      <c r="E317" s="165" t="s">
        <v>982</v>
      </c>
      <c r="F317" s="166">
        <v>200</v>
      </c>
      <c r="G317" s="53" t="s">
        <v>982</v>
      </c>
    </row>
    <row r="318" spans="1:7" ht="22.5">
      <c r="A318" s="9" t="s">
        <v>811</v>
      </c>
      <c r="B318" s="167">
        <v>4</v>
      </c>
      <c r="C318" s="167">
        <v>12</v>
      </c>
      <c r="D318" s="168" t="s">
        <v>812</v>
      </c>
      <c r="E318" s="169" t="s">
        <v>982</v>
      </c>
      <c r="F318" s="90">
        <v>200</v>
      </c>
      <c r="G318" s="53" t="s">
        <v>982</v>
      </c>
    </row>
    <row r="319" spans="1:7" ht="22.5">
      <c r="A319" s="9" t="s">
        <v>990</v>
      </c>
      <c r="B319" s="167">
        <v>4</v>
      </c>
      <c r="C319" s="167">
        <v>12</v>
      </c>
      <c r="D319" s="168" t="s">
        <v>812</v>
      </c>
      <c r="E319" s="169" t="s">
        <v>989</v>
      </c>
      <c r="F319" s="90">
        <v>200</v>
      </c>
      <c r="G319" s="53" t="s">
        <v>982</v>
      </c>
    </row>
    <row r="320" spans="1:7" ht="22.5">
      <c r="A320" s="9" t="s">
        <v>1027</v>
      </c>
      <c r="B320" s="167">
        <v>4</v>
      </c>
      <c r="C320" s="167">
        <v>12</v>
      </c>
      <c r="D320" s="168" t="s">
        <v>812</v>
      </c>
      <c r="E320" s="169" t="s">
        <v>1025</v>
      </c>
      <c r="F320" s="90">
        <v>200</v>
      </c>
      <c r="G320" s="53" t="s">
        <v>982</v>
      </c>
    </row>
    <row r="321" spans="1:7" ht="22.5">
      <c r="A321" s="162" t="s">
        <v>1273</v>
      </c>
      <c r="B321" s="163">
        <v>4</v>
      </c>
      <c r="C321" s="163">
        <v>12</v>
      </c>
      <c r="D321" s="164" t="s">
        <v>1274</v>
      </c>
      <c r="E321" s="165" t="s">
        <v>982</v>
      </c>
      <c r="F321" s="166">
        <v>1190</v>
      </c>
      <c r="G321" s="53" t="s">
        <v>982</v>
      </c>
    </row>
    <row r="322" spans="1:7" ht="33.75">
      <c r="A322" s="9" t="s">
        <v>1275</v>
      </c>
      <c r="B322" s="167">
        <v>4</v>
      </c>
      <c r="C322" s="167">
        <v>12</v>
      </c>
      <c r="D322" s="168" t="s">
        <v>1276</v>
      </c>
      <c r="E322" s="169" t="s">
        <v>982</v>
      </c>
      <c r="F322" s="90">
        <v>1190</v>
      </c>
      <c r="G322" s="53" t="s">
        <v>982</v>
      </c>
    </row>
    <row r="323" spans="1:7" ht="45">
      <c r="A323" s="9" t="s">
        <v>1312</v>
      </c>
      <c r="B323" s="167">
        <v>4</v>
      </c>
      <c r="C323" s="167">
        <v>12</v>
      </c>
      <c r="D323" s="168" t="s">
        <v>1278</v>
      </c>
      <c r="E323" s="169" t="s">
        <v>982</v>
      </c>
      <c r="F323" s="90">
        <v>1190</v>
      </c>
      <c r="G323" s="53" t="s">
        <v>982</v>
      </c>
    </row>
    <row r="324" spans="1:7">
      <c r="A324" s="9" t="s">
        <v>1002</v>
      </c>
      <c r="B324" s="167">
        <v>4</v>
      </c>
      <c r="C324" s="167">
        <v>12</v>
      </c>
      <c r="D324" s="168" t="s">
        <v>1278</v>
      </c>
      <c r="E324" s="169" t="s">
        <v>1001</v>
      </c>
      <c r="F324" s="90">
        <v>1190</v>
      </c>
      <c r="G324" s="53" t="s">
        <v>982</v>
      </c>
    </row>
    <row r="325" spans="1:7" ht="22.5">
      <c r="A325" s="9" t="s">
        <v>1000</v>
      </c>
      <c r="B325" s="167">
        <v>4</v>
      </c>
      <c r="C325" s="167">
        <v>12</v>
      </c>
      <c r="D325" s="168" t="s">
        <v>1278</v>
      </c>
      <c r="E325" s="169" t="s">
        <v>999</v>
      </c>
      <c r="F325" s="90">
        <v>1190</v>
      </c>
      <c r="G325" s="53" t="s">
        <v>982</v>
      </c>
    </row>
    <row r="326" spans="1:7">
      <c r="A326" s="10" t="s">
        <v>1032</v>
      </c>
      <c r="B326" s="170">
        <v>5</v>
      </c>
      <c r="C326" s="170">
        <v>0</v>
      </c>
      <c r="D326" s="171" t="s">
        <v>982</v>
      </c>
      <c r="E326" s="172" t="s">
        <v>982</v>
      </c>
      <c r="F326" s="173">
        <v>317657.40000000002</v>
      </c>
      <c r="G326" s="53" t="s">
        <v>982</v>
      </c>
    </row>
    <row r="327" spans="1:7">
      <c r="A327" s="84" t="s">
        <v>1035</v>
      </c>
      <c r="B327" s="159">
        <v>5</v>
      </c>
      <c r="C327" s="159">
        <v>1</v>
      </c>
      <c r="D327" s="160" t="s">
        <v>982</v>
      </c>
      <c r="E327" s="161" t="s">
        <v>982</v>
      </c>
      <c r="F327" s="87">
        <v>114778.1</v>
      </c>
      <c r="G327" s="53" t="s">
        <v>982</v>
      </c>
    </row>
    <row r="328" spans="1:7" ht="22.5">
      <c r="A328" s="162" t="s">
        <v>795</v>
      </c>
      <c r="B328" s="163">
        <v>5</v>
      </c>
      <c r="C328" s="163">
        <v>1</v>
      </c>
      <c r="D328" s="164" t="s">
        <v>1053</v>
      </c>
      <c r="E328" s="165" t="s">
        <v>982</v>
      </c>
      <c r="F328" s="166">
        <v>14550.7</v>
      </c>
      <c r="G328" s="53" t="s">
        <v>982</v>
      </c>
    </row>
    <row r="329" spans="1:7" ht="33.75">
      <c r="A329" s="9" t="s">
        <v>813</v>
      </c>
      <c r="B329" s="167">
        <v>5</v>
      </c>
      <c r="C329" s="167">
        <v>1</v>
      </c>
      <c r="D329" s="168" t="s">
        <v>1052</v>
      </c>
      <c r="E329" s="169" t="s">
        <v>982</v>
      </c>
      <c r="F329" s="90">
        <v>14550.7</v>
      </c>
      <c r="G329" s="53" t="s">
        <v>982</v>
      </c>
    </row>
    <row r="330" spans="1:7" ht="56.25">
      <c r="A330" s="9" t="s">
        <v>814</v>
      </c>
      <c r="B330" s="167">
        <v>5</v>
      </c>
      <c r="C330" s="167">
        <v>1</v>
      </c>
      <c r="D330" s="168" t="s">
        <v>1051</v>
      </c>
      <c r="E330" s="169" t="s">
        <v>982</v>
      </c>
      <c r="F330" s="90">
        <v>14550.7</v>
      </c>
      <c r="G330" s="53" t="s">
        <v>982</v>
      </c>
    </row>
    <row r="331" spans="1:7" ht="22.5">
      <c r="A331" s="9" t="s">
        <v>998</v>
      </c>
      <c r="B331" s="167">
        <v>5</v>
      </c>
      <c r="C331" s="167">
        <v>1</v>
      </c>
      <c r="D331" s="168" t="s">
        <v>1051</v>
      </c>
      <c r="E331" s="169" t="s">
        <v>997</v>
      </c>
      <c r="F331" s="90">
        <v>14550.7</v>
      </c>
      <c r="G331" s="53" t="s">
        <v>982</v>
      </c>
    </row>
    <row r="332" spans="1:7">
      <c r="A332" s="9" t="s">
        <v>996</v>
      </c>
      <c r="B332" s="167">
        <v>5</v>
      </c>
      <c r="C332" s="167">
        <v>1</v>
      </c>
      <c r="D332" s="168" t="s">
        <v>1051</v>
      </c>
      <c r="E332" s="169" t="s">
        <v>995</v>
      </c>
      <c r="F332" s="90">
        <v>14550.7</v>
      </c>
      <c r="G332" s="53" t="s">
        <v>982</v>
      </c>
    </row>
    <row r="333" spans="1:7" ht="33.75">
      <c r="A333" s="162" t="s">
        <v>1332</v>
      </c>
      <c r="B333" s="163">
        <v>5</v>
      </c>
      <c r="C333" s="163">
        <v>1</v>
      </c>
      <c r="D333" s="164" t="s">
        <v>1040</v>
      </c>
      <c r="E333" s="165" t="s">
        <v>982</v>
      </c>
      <c r="F333" s="166">
        <v>95140.800000000003</v>
      </c>
      <c r="G333" s="53" t="s">
        <v>982</v>
      </c>
    </row>
    <row r="334" spans="1:7" ht="45">
      <c r="A334" s="9" t="s">
        <v>815</v>
      </c>
      <c r="B334" s="167">
        <v>5</v>
      </c>
      <c r="C334" s="167">
        <v>1</v>
      </c>
      <c r="D334" s="168" t="s">
        <v>1036</v>
      </c>
      <c r="E334" s="169" t="s">
        <v>982</v>
      </c>
      <c r="F334" s="90">
        <v>89374.5</v>
      </c>
      <c r="G334" s="53" t="s">
        <v>982</v>
      </c>
    </row>
    <row r="335" spans="1:7" ht="56.25">
      <c r="A335" s="9" t="s">
        <v>816</v>
      </c>
      <c r="B335" s="167">
        <v>5</v>
      </c>
      <c r="C335" s="167">
        <v>1</v>
      </c>
      <c r="D335" s="168" t="s">
        <v>1034</v>
      </c>
      <c r="E335" s="169" t="s">
        <v>982</v>
      </c>
      <c r="F335" s="90">
        <v>74000</v>
      </c>
      <c r="G335" s="53" t="s">
        <v>982</v>
      </c>
    </row>
    <row r="336" spans="1:7">
      <c r="A336" s="9" t="s">
        <v>1002</v>
      </c>
      <c r="B336" s="167">
        <v>5</v>
      </c>
      <c r="C336" s="167">
        <v>1</v>
      </c>
      <c r="D336" s="168" t="s">
        <v>1034</v>
      </c>
      <c r="E336" s="169" t="s">
        <v>1001</v>
      </c>
      <c r="F336" s="90">
        <v>74000</v>
      </c>
      <c r="G336" s="53" t="s">
        <v>982</v>
      </c>
    </row>
    <row r="337" spans="1:7" ht="22.5">
      <c r="A337" s="9" t="s">
        <v>1000</v>
      </c>
      <c r="B337" s="167">
        <v>5</v>
      </c>
      <c r="C337" s="167">
        <v>1</v>
      </c>
      <c r="D337" s="168" t="s">
        <v>1034</v>
      </c>
      <c r="E337" s="169" t="s">
        <v>999</v>
      </c>
      <c r="F337" s="90">
        <v>74000</v>
      </c>
      <c r="G337" s="53" t="s">
        <v>982</v>
      </c>
    </row>
    <row r="338" spans="1:7" ht="45">
      <c r="A338" s="9" t="s">
        <v>817</v>
      </c>
      <c r="B338" s="167">
        <v>5</v>
      </c>
      <c r="C338" s="167">
        <v>1</v>
      </c>
      <c r="D338" s="168" t="s">
        <v>818</v>
      </c>
      <c r="E338" s="169" t="s">
        <v>982</v>
      </c>
      <c r="F338" s="90">
        <v>2714.2</v>
      </c>
      <c r="G338" s="53" t="s">
        <v>982</v>
      </c>
    </row>
    <row r="339" spans="1:7" ht="22.5">
      <c r="A339" s="9" t="s">
        <v>990</v>
      </c>
      <c r="B339" s="167">
        <v>5</v>
      </c>
      <c r="C339" s="167">
        <v>1</v>
      </c>
      <c r="D339" s="168" t="s">
        <v>818</v>
      </c>
      <c r="E339" s="169" t="s">
        <v>989</v>
      </c>
      <c r="F339" s="90">
        <v>2714.2</v>
      </c>
      <c r="G339" s="53" t="s">
        <v>982</v>
      </c>
    </row>
    <row r="340" spans="1:7" ht="22.5">
      <c r="A340" s="9" t="s">
        <v>1027</v>
      </c>
      <c r="B340" s="167">
        <v>5</v>
      </c>
      <c r="C340" s="167">
        <v>1</v>
      </c>
      <c r="D340" s="168" t="s">
        <v>818</v>
      </c>
      <c r="E340" s="169" t="s">
        <v>1025</v>
      </c>
      <c r="F340" s="90">
        <v>2714.2</v>
      </c>
      <c r="G340" s="53" t="s">
        <v>982</v>
      </c>
    </row>
    <row r="341" spans="1:7" ht="45">
      <c r="A341" s="9" t="s">
        <v>819</v>
      </c>
      <c r="B341" s="167">
        <v>5</v>
      </c>
      <c r="C341" s="167">
        <v>1</v>
      </c>
      <c r="D341" s="168" t="s">
        <v>820</v>
      </c>
      <c r="E341" s="169" t="s">
        <v>982</v>
      </c>
      <c r="F341" s="90">
        <v>12660.3</v>
      </c>
      <c r="G341" s="53" t="s">
        <v>982</v>
      </c>
    </row>
    <row r="342" spans="1:7">
      <c r="A342" s="9" t="s">
        <v>1002</v>
      </c>
      <c r="B342" s="167">
        <v>5</v>
      </c>
      <c r="C342" s="167">
        <v>1</v>
      </c>
      <c r="D342" s="168" t="s">
        <v>820</v>
      </c>
      <c r="E342" s="169" t="s">
        <v>1001</v>
      </c>
      <c r="F342" s="90">
        <v>12660.3</v>
      </c>
      <c r="G342" s="53" t="s">
        <v>982</v>
      </c>
    </row>
    <row r="343" spans="1:7" ht="22.5">
      <c r="A343" s="9" t="s">
        <v>1000</v>
      </c>
      <c r="B343" s="167">
        <v>5</v>
      </c>
      <c r="C343" s="167">
        <v>1</v>
      </c>
      <c r="D343" s="168" t="s">
        <v>820</v>
      </c>
      <c r="E343" s="169" t="s">
        <v>999</v>
      </c>
      <c r="F343" s="90">
        <v>12660.3</v>
      </c>
      <c r="G343" s="53" t="s">
        <v>982</v>
      </c>
    </row>
    <row r="344" spans="1:7" ht="45">
      <c r="A344" s="9" t="s">
        <v>821</v>
      </c>
      <c r="B344" s="167">
        <v>5</v>
      </c>
      <c r="C344" s="167">
        <v>1</v>
      </c>
      <c r="D344" s="168" t="s">
        <v>822</v>
      </c>
      <c r="E344" s="169" t="s">
        <v>982</v>
      </c>
      <c r="F344" s="90">
        <v>5253</v>
      </c>
      <c r="G344" s="53" t="s">
        <v>982</v>
      </c>
    </row>
    <row r="345" spans="1:7" ht="45">
      <c r="A345" s="9" t="s">
        <v>823</v>
      </c>
      <c r="B345" s="167">
        <v>5</v>
      </c>
      <c r="C345" s="167">
        <v>1</v>
      </c>
      <c r="D345" s="168" t="s">
        <v>824</v>
      </c>
      <c r="E345" s="169" t="s">
        <v>982</v>
      </c>
      <c r="F345" s="90">
        <v>5253</v>
      </c>
      <c r="G345" s="53" t="s">
        <v>982</v>
      </c>
    </row>
    <row r="346" spans="1:7">
      <c r="A346" s="9" t="s">
        <v>1018</v>
      </c>
      <c r="B346" s="167">
        <v>5</v>
      </c>
      <c r="C346" s="167">
        <v>1</v>
      </c>
      <c r="D346" s="168" t="s">
        <v>824</v>
      </c>
      <c r="E346" s="169" t="s">
        <v>1017</v>
      </c>
      <c r="F346" s="90">
        <v>5253</v>
      </c>
      <c r="G346" s="53" t="s">
        <v>982</v>
      </c>
    </row>
    <row r="347" spans="1:7" ht="22.5">
      <c r="A347" s="9" t="s">
        <v>1016</v>
      </c>
      <c r="B347" s="167">
        <v>5</v>
      </c>
      <c r="C347" s="167">
        <v>1</v>
      </c>
      <c r="D347" s="168" t="s">
        <v>824</v>
      </c>
      <c r="E347" s="169" t="s">
        <v>1014</v>
      </c>
      <c r="F347" s="90">
        <v>5253</v>
      </c>
      <c r="G347" s="53" t="s">
        <v>982</v>
      </c>
    </row>
    <row r="348" spans="1:7" ht="45">
      <c r="A348" s="9" t="s">
        <v>825</v>
      </c>
      <c r="B348" s="167">
        <v>5</v>
      </c>
      <c r="C348" s="167">
        <v>1</v>
      </c>
      <c r="D348" s="168" t="s">
        <v>826</v>
      </c>
      <c r="E348" s="169" t="s">
        <v>982</v>
      </c>
      <c r="F348" s="90">
        <v>13.3</v>
      </c>
      <c r="G348" s="53" t="s">
        <v>982</v>
      </c>
    </row>
    <row r="349" spans="1:7" ht="45">
      <c r="A349" s="9" t="s">
        <v>827</v>
      </c>
      <c r="B349" s="167">
        <v>5</v>
      </c>
      <c r="C349" s="167">
        <v>1</v>
      </c>
      <c r="D349" s="168" t="s">
        <v>828</v>
      </c>
      <c r="E349" s="169" t="s">
        <v>982</v>
      </c>
      <c r="F349" s="90">
        <v>13.3</v>
      </c>
      <c r="G349" s="53" t="s">
        <v>982</v>
      </c>
    </row>
    <row r="350" spans="1:7">
      <c r="A350" s="9" t="s">
        <v>1018</v>
      </c>
      <c r="B350" s="167">
        <v>5</v>
      </c>
      <c r="C350" s="167">
        <v>1</v>
      </c>
      <c r="D350" s="168" t="s">
        <v>828</v>
      </c>
      <c r="E350" s="169" t="s">
        <v>1017</v>
      </c>
      <c r="F350" s="90">
        <v>13.3</v>
      </c>
      <c r="G350" s="53" t="s">
        <v>982</v>
      </c>
    </row>
    <row r="351" spans="1:7" ht="22.5">
      <c r="A351" s="9" t="s">
        <v>1016</v>
      </c>
      <c r="B351" s="167">
        <v>5</v>
      </c>
      <c r="C351" s="167">
        <v>1</v>
      </c>
      <c r="D351" s="168" t="s">
        <v>828</v>
      </c>
      <c r="E351" s="169" t="s">
        <v>1014</v>
      </c>
      <c r="F351" s="90">
        <v>13.3</v>
      </c>
      <c r="G351" s="53" t="s">
        <v>982</v>
      </c>
    </row>
    <row r="352" spans="1:7" ht="45">
      <c r="A352" s="9" t="s">
        <v>829</v>
      </c>
      <c r="B352" s="167">
        <v>5</v>
      </c>
      <c r="C352" s="167">
        <v>1</v>
      </c>
      <c r="D352" s="168" t="s">
        <v>830</v>
      </c>
      <c r="E352" s="169" t="s">
        <v>982</v>
      </c>
      <c r="F352" s="90">
        <v>500</v>
      </c>
      <c r="G352" s="53" t="s">
        <v>982</v>
      </c>
    </row>
    <row r="353" spans="1:7" ht="56.25">
      <c r="A353" s="9" t="s">
        <v>831</v>
      </c>
      <c r="B353" s="167">
        <v>5</v>
      </c>
      <c r="C353" s="167">
        <v>1</v>
      </c>
      <c r="D353" s="168" t="s">
        <v>832</v>
      </c>
      <c r="E353" s="169" t="s">
        <v>982</v>
      </c>
      <c r="F353" s="90">
        <v>500</v>
      </c>
      <c r="G353" s="53" t="s">
        <v>982</v>
      </c>
    </row>
    <row r="354" spans="1:7">
      <c r="A354" s="9" t="s">
        <v>1002</v>
      </c>
      <c r="B354" s="167">
        <v>5</v>
      </c>
      <c r="C354" s="167">
        <v>1</v>
      </c>
      <c r="D354" s="168" t="s">
        <v>832</v>
      </c>
      <c r="E354" s="169" t="s">
        <v>1001</v>
      </c>
      <c r="F354" s="90">
        <v>500</v>
      </c>
      <c r="G354" s="53" t="s">
        <v>982</v>
      </c>
    </row>
    <row r="355" spans="1:7" ht="22.5">
      <c r="A355" s="9" t="s">
        <v>1000</v>
      </c>
      <c r="B355" s="167">
        <v>5</v>
      </c>
      <c r="C355" s="167">
        <v>1</v>
      </c>
      <c r="D355" s="168" t="s">
        <v>832</v>
      </c>
      <c r="E355" s="169" t="s">
        <v>999</v>
      </c>
      <c r="F355" s="90">
        <v>500</v>
      </c>
      <c r="G355" s="53" t="s">
        <v>982</v>
      </c>
    </row>
    <row r="356" spans="1:7" ht="22.5">
      <c r="A356" s="162" t="s">
        <v>1273</v>
      </c>
      <c r="B356" s="163">
        <v>5</v>
      </c>
      <c r="C356" s="163">
        <v>1</v>
      </c>
      <c r="D356" s="164" t="s">
        <v>1274</v>
      </c>
      <c r="E356" s="165" t="s">
        <v>982</v>
      </c>
      <c r="F356" s="166">
        <v>5086.6000000000004</v>
      </c>
      <c r="G356" s="53" t="s">
        <v>982</v>
      </c>
    </row>
    <row r="357" spans="1:7" ht="33.75">
      <c r="A357" s="9" t="s">
        <v>1275</v>
      </c>
      <c r="B357" s="167">
        <v>5</v>
      </c>
      <c r="C357" s="167">
        <v>1</v>
      </c>
      <c r="D357" s="168" t="s">
        <v>1276</v>
      </c>
      <c r="E357" s="169" t="s">
        <v>982</v>
      </c>
      <c r="F357" s="90">
        <v>5086.6000000000004</v>
      </c>
      <c r="G357" s="53" t="s">
        <v>982</v>
      </c>
    </row>
    <row r="358" spans="1:7" ht="45">
      <c r="A358" s="9" t="s">
        <v>1312</v>
      </c>
      <c r="B358" s="167">
        <v>5</v>
      </c>
      <c r="C358" s="167">
        <v>1</v>
      </c>
      <c r="D358" s="168" t="s">
        <v>1278</v>
      </c>
      <c r="E358" s="169" t="s">
        <v>982</v>
      </c>
      <c r="F358" s="90">
        <v>5086.6000000000004</v>
      </c>
      <c r="G358" s="53" t="s">
        <v>982</v>
      </c>
    </row>
    <row r="359" spans="1:7">
      <c r="A359" s="9" t="s">
        <v>1002</v>
      </c>
      <c r="B359" s="167">
        <v>5</v>
      </c>
      <c r="C359" s="167">
        <v>1</v>
      </c>
      <c r="D359" s="168" t="s">
        <v>1278</v>
      </c>
      <c r="E359" s="169" t="s">
        <v>1001</v>
      </c>
      <c r="F359" s="90">
        <v>5086.6000000000004</v>
      </c>
      <c r="G359" s="53" t="s">
        <v>982</v>
      </c>
    </row>
    <row r="360" spans="1:7" ht="22.5">
      <c r="A360" s="9" t="s">
        <v>1000</v>
      </c>
      <c r="B360" s="167">
        <v>5</v>
      </c>
      <c r="C360" s="167">
        <v>1</v>
      </c>
      <c r="D360" s="168" t="s">
        <v>1278</v>
      </c>
      <c r="E360" s="169" t="s">
        <v>999</v>
      </c>
      <c r="F360" s="90">
        <v>5086.6000000000004</v>
      </c>
      <c r="G360" s="53" t="s">
        <v>982</v>
      </c>
    </row>
    <row r="361" spans="1:7">
      <c r="A361" s="84" t="s">
        <v>1031</v>
      </c>
      <c r="B361" s="159">
        <v>5</v>
      </c>
      <c r="C361" s="159">
        <v>2</v>
      </c>
      <c r="D361" s="160" t="s">
        <v>982</v>
      </c>
      <c r="E361" s="161" t="s">
        <v>982</v>
      </c>
      <c r="F361" s="87">
        <v>60391.3</v>
      </c>
      <c r="G361" s="53" t="s">
        <v>982</v>
      </c>
    </row>
    <row r="362" spans="1:7" ht="22.5">
      <c r="A362" s="162" t="s">
        <v>795</v>
      </c>
      <c r="B362" s="163">
        <v>5</v>
      </c>
      <c r="C362" s="163">
        <v>2</v>
      </c>
      <c r="D362" s="164" t="s">
        <v>1053</v>
      </c>
      <c r="E362" s="165" t="s">
        <v>982</v>
      </c>
      <c r="F362" s="166">
        <v>10906.5</v>
      </c>
      <c r="G362" s="53" t="s">
        <v>982</v>
      </c>
    </row>
    <row r="363" spans="1:7" ht="33.75">
      <c r="A363" s="9" t="s">
        <v>813</v>
      </c>
      <c r="B363" s="167">
        <v>5</v>
      </c>
      <c r="C363" s="167">
        <v>2</v>
      </c>
      <c r="D363" s="168" t="s">
        <v>1052</v>
      </c>
      <c r="E363" s="169" t="s">
        <v>982</v>
      </c>
      <c r="F363" s="90">
        <v>10906.5</v>
      </c>
      <c r="G363" s="53" t="s">
        <v>982</v>
      </c>
    </row>
    <row r="364" spans="1:7" ht="56.25">
      <c r="A364" s="9" t="s">
        <v>814</v>
      </c>
      <c r="B364" s="167">
        <v>5</v>
      </c>
      <c r="C364" s="167">
        <v>2</v>
      </c>
      <c r="D364" s="168" t="s">
        <v>1051</v>
      </c>
      <c r="E364" s="169" t="s">
        <v>982</v>
      </c>
      <c r="F364" s="90">
        <v>8653</v>
      </c>
      <c r="G364" s="53" t="s">
        <v>982</v>
      </c>
    </row>
    <row r="365" spans="1:7" ht="22.5">
      <c r="A365" s="9" t="s">
        <v>998</v>
      </c>
      <c r="B365" s="167">
        <v>5</v>
      </c>
      <c r="C365" s="167">
        <v>2</v>
      </c>
      <c r="D365" s="168" t="s">
        <v>1051</v>
      </c>
      <c r="E365" s="169" t="s">
        <v>997</v>
      </c>
      <c r="F365" s="90">
        <v>8653</v>
      </c>
      <c r="G365" s="53" t="s">
        <v>982</v>
      </c>
    </row>
    <row r="366" spans="1:7">
      <c r="A366" s="9" t="s">
        <v>996</v>
      </c>
      <c r="B366" s="167">
        <v>5</v>
      </c>
      <c r="C366" s="167">
        <v>2</v>
      </c>
      <c r="D366" s="168" t="s">
        <v>1051</v>
      </c>
      <c r="E366" s="169" t="s">
        <v>995</v>
      </c>
      <c r="F366" s="90">
        <v>8653</v>
      </c>
      <c r="G366" s="53" t="s">
        <v>982</v>
      </c>
    </row>
    <row r="367" spans="1:7" ht="33.75">
      <c r="A367" s="9" t="s">
        <v>833</v>
      </c>
      <c r="B367" s="167">
        <v>5</v>
      </c>
      <c r="C367" s="167">
        <v>2</v>
      </c>
      <c r="D367" s="168" t="s">
        <v>834</v>
      </c>
      <c r="E367" s="169" t="s">
        <v>982</v>
      </c>
      <c r="F367" s="90">
        <v>1291.5</v>
      </c>
      <c r="G367" s="53" t="s">
        <v>982</v>
      </c>
    </row>
    <row r="368" spans="1:7" ht="22.5">
      <c r="A368" s="9" t="s">
        <v>998</v>
      </c>
      <c r="B368" s="167">
        <v>5</v>
      </c>
      <c r="C368" s="167">
        <v>2</v>
      </c>
      <c r="D368" s="168" t="s">
        <v>834</v>
      </c>
      <c r="E368" s="169" t="s">
        <v>997</v>
      </c>
      <c r="F368" s="90">
        <v>1291.5</v>
      </c>
      <c r="G368" s="53" t="s">
        <v>982</v>
      </c>
    </row>
    <row r="369" spans="1:7">
      <c r="A369" s="9" t="s">
        <v>996</v>
      </c>
      <c r="B369" s="167">
        <v>5</v>
      </c>
      <c r="C369" s="167">
        <v>2</v>
      </c>
      <c r="D369" s="168" t="s">
        <v>834</v>
      </c>
      <c r="E369" s="169" t="s">
        <v>995</v>
      </c>
      <c r="F369" s="90">
        <v>1291.5</v>
      </c>
      <c r="G369" s="53" t="s">
        <v>982</v>
      </c>
    </row>
    <row r="370" spans="1:7" ht="45">
      <c r="A370" s="9" t="s">
        <v>835</v>
      </c>
      <c r="B370" s="167">
        <v>5</v>
      </c>
      <c r="C370" s="167">
        <v>2</v>
      </c>
      <c r="D370" s="168" t="s">
        <v>836</v>
      </c>
      <c r="E370" s="169" t="s">
        <v>982</v>
      </c>
      <c r="F370" s="90">
        <v>962</v>
      </c>
      <c r="G370" s="53" t="s">
        <v>982</v>
      </c>
    </row>
    <row r="371" spans="1:7" ht="22.5">
      <c r="A371" s="9" t="s">
        <v>998</v>
      </c>
      <c r="B371" s="167">
        <v>5</v>
      </c>
      <c r="C371" s="167">
        <v>2</v>
      </c>
      <c r="D371" s="168" t="s">
        <v>836</v>
      </c>
      <c r="E371" s="169" t="s">
        <v>997</v>
      </c>
      <c r="F371" s="90">
        <v>962</v>
      </c>
      <c r="G371" s="53" t="s">
        <v>982</v>
      </c>
    </row>
    <row r="372" spans="1:7">
      <c r="A372" s="9" t="s">
        <v>996</v>
      </c>
      <c r="B372" s="167">
        <v>5</v>
      </c>
      <c r="C372" s="167">
        <v>2</v>
      </c>
      <c r="D372" s="168" t="s">
        <v>836</v>
      </c>
      <c r="E372" s="169" t="s">
        <v>995</v>
      </c>
      <c r="F372" s="90">
        <v>962</v>
      </c>
      <c r="G372" s="53" t="s">
        <v>982</v>
      </c>
    </row>
    <row r="373" spans="1:7" ht="33.75">
      <c r="A373" s="162" t="s">
        <v>1332</v>
      </c>
      <c r="B373" s="163">
        <v>5</v>
      </c>
      <c r="C373" s="163">
        <v>2</v>
      </c>
      <c r="D373" s="164" t="s">
        <v>1040</v>
      </c>
      <c r="E373" s="165" t="s">
        <v>982</v>
      </c>
      <c r="F373" s="166">
        <v>49085.5</v>
      </c>
      <c r="G373" s="53" t="s">
        <v>982</v>
      </c>
    </row>
    <row r="374" spans="1:7" ht="56.25">
      <c r="A374" s="9" t="s">
        <v>837</v>
      </c>
      <c r="B374" s="167">
        <v>5</v>
      </c>
      <c r="C374" s="167">
        <v>2</v>
      </c>
      <c r="D374" s="168" t="s">
        <v>1039</v>
      </c>
      <c r="E374" s="169" t="s">
        <v>982</v>
      </c>
      <c r="F374" s="90">
        <v>44297.3</v>
      </c>
      <c r="G374" s="53" t="s">
        <v>982</v>
      </c>
    </row>
    <row r="375" spans="1:7" ht="78.75">
      <c r="A375" s="9" t="s">
        <v>838</v>
      </c>
      <c r="B375" s="167">
        <v>5</v>
      </c>
      <c r="C375" s="167">
        <v>2</v>
      </c>
      <c r="D375" s="168" t="s">
        <v>1038</v>
      </c>
      <c r="E375" s="169" t="s">
        <v>982</v>
      </c>
      <c r="F375" s="90">
        <v>141.5</v>
      </c>
      <c r="G375" s="53" t="s">
        <v>982</v>
      </c>
    </row>
    <row r="376" spans="1:7">
      <c r="A376" s="9" t="s">
        <v>1018</v>
      </c>
      <c r="B376" s="167">
        <v>5</v>
      </c>
      <c r="C376" s="167">
        <v>2</v>
      </c>
      <c r="D376" s="168" t="s">
        <v>1038</v>
      </c>
      <c r="E376" s="169" t="s">
        <v>1017</v>
      </c>
      <c r="F376" s="90">
        <v>141.5</v>
      </c>
      <c r="G376" s="53" t="s">
        <v>982</v>
      </c>
    </row>
    <row r="377" spans="1:7" ht="22.5">
      <c r="A377" s="9" t="s">
        <v>1016</v>
      </c>
      <c r="B377" s="167">
        <v>5</v>
      </c>
      <c r="C377" s="167">
        <v>2</v>
      </c>
      <c r="D377" s="168" t="s">
        <v>1038</v>
      </c>
      <c r="E377" s="169" t="s">
        <v>1014</v>
      </c>
      <c r="F377" s="90">
        <v>141.5</v>
      </c>
      <c r="G377" s="53" t="s">
        <v>982</v>
      </c>
    </row>
    <row r="378" spans="1:7" ht="78.75">
      <c r="A378" s="9" t="s">
        <v>839</v>
      </c>
      <c r="B378" s="167">
        <v>5</v>
      </c>
      <c r="C378" s="167">
        <v>2</v>
      </c>
      <c r="D378" s="168" t="s">
        <v>1037</v>
      </c>
      <c r="E378" s="169" t="s">
        <v>982</v>
      </c>
      <c r="F378" s="90">
        <v>32308.55</v>
      </c>
      <c r="G378" s="53" t="s">
        <v>982</v>
      </c>
    </row>
    <row r="379" spans="1:7">
      <c r="A379" s="9" t="s">
        <v>1018</v>
      </c>
      <c r="B379" s="167">
        <v>5</v>
      </c>
      <c r="C379" s="167">
        <v>2</v>
      </c>
      <c r="D379" s="168" t="s">
        <v>1037</v>
      </c>
      <c r="E379" s="169" t="s">
        <v>1017</v>
      </c>
      <c r="F379" s="90">
        <v>32308.55</v>
      </c>
      <c r="G379" s="53" t="s">
        <v>982</v>
      </c>
    </row>
    <row r="380" spans="1:7" ht="22.5">
      <c r="A380" s="9" t="s">
        <v>1016</v>
      </c>
      <c r="B380" s="167">
        <v>5</v>
      </c>
      <c r="C380" s="167">
        <v>2</v>
      </c>
      <c r="D380" s="168" t="s">
        <v>1037</v>
      </c>
      <c r="E380" s="169" t="s">
        <v>1014</v>
      </c>
      <c r="F380" s="90">
        <v>32308.55</v>
      </c>
      <c r="G380" s="53" t="s">
        <v>982</v>
      </c>
    </row>
    <row r="381" spans="1:7" ht="56.25">
      <c r="A381" s="9" t="s">
        <v>840</v>
      </c>
      <c r="B381" s="167">
        <v>5</v>
      </c>
      <c r="C381" s="167">
        <v>2</v>
      </c>
      <c r="D381" s="168" t="s">
        <v>841</v>
      </c>
      <c r="E381" s="169" t="s">
        <v>982</v>
      </c>
      <c r="F381" s="90">
        <v>11509.8</v>
      </c>
      <c r="G381" s="53" t="s">
        <v>982</v>
      </c>
    </row>
    <row r="382" spans="1:7">
      <c r="A382" s="9" t="s">
        <v>1018</v>
      </c>
      <c r="B382" s="167">
        <v>5</v>
      </c>
      <c r="C382" s="167">
        <v>2</v>
      </c>
      <c r="D382" s="168" t="s">
        <v>841</v>
      </c>
      <c r="E382" s="169" t="s">
        <v>1017</v>
      </c>
      <c r="F382" s="90">
        <v>11509.8</v>
      </c>
      <c r="G382" s="53" t="s">
        <v>982</v>
      </c>
    </row>
    <row r="383" spans="1:7" ht="22.5">
      <c r="A383" s="9" t="s">
        <v>1016</v>
      </c>
      <c r="B383" s="167">
        <v>5</v>
      </c>
      <c r="C383" s="167">
        <v>2</v>
      </c>
      <c r="D383" s="168" t="s">
        <v>841</v>
      </c>
      <c r="E383" s="169" t="s">
        <v>1014</v>
      </c>
      <c r="F383" s="90">
        <v>11509.8</v>
      </c>
      <c r="G383" s="53" t="s">
        <v>982</v>
      </c>
    </row>
    <row r="384" spans="1:7" ht="67.5">
      <c r="A384" s="9" t="s">
        <v>842</v>
      </c>
      <c r="B384" s="167">
        <v>5</v>
      </c>
      <c r="C384" s="167">
        <v>2</v>
      </c>
      <c r="D384" s="168" t="s">
        <v>843</v>
      </c>
      <c r="E384" s="169" t="s">
        <v>982</v>
      </c>
      <c r="F384" s="90">
        <v>7.45</v>
      </c>
      <c r="G384" s="53" t="s">
        <v>982</v>
      </c>
    </row>
    <row r="385" spans="1:7">
      <c r="A385" s="9" t="s">
        <v>1018</v>
      </c>
      <c r="B385" s="167">
        <v>5</v>
      </c>
      <c r="C385" s="167">
        <v>2</v>
      </c>
      <c r="D385" s="168" t="s">
        <v>843</v>
      </c>
      <c r="E385" s="169" t="s">
        <v>1017</v>
      </c>
      <c r="F385" s="90">
        <v>7.45</v>
      </c>
      <c r="G385" s="53" t="s">
        <v>982</v>
      </c>
    </row>
    <row r="386" spans="1:7" ht="22.5">
      <c r="A386" s="9" t="s">
        <v>1016</v>
      </c>
      <c r="B386" s="167">
        <v>5</v>
      </c>
      <c r="C386" s="167">
        <v>2</v>
      </c>
      <c r="D386" s="168" t="s">
        <v>843</v>
      </c>
      <c r="E386" s="169" t="s">
        <v>1014</v>
      </c>
      <c r="F386" s="90">
        <v>7.45</v>
      </c>
      <c r="G386" s="53" t="s">
        <v>982</v>
      </c>
    </row>
    <row r="387" spans="1:7" ht="67.5">
      <c r="A387" s="9" t="s">
        <v>844</v>
      </c>
      <c r="B387" s="167">
        <v>5</v>
      </c>
      <c r="C387" s="167">
        <v>2</v>
      </c>
      <c r="D387" s="168" t="s">
        <v>845</v>
      </c>
      <c r="E387" s="169" t="s">
        <v>982</v>
      </c>
      <c r="F387" s="90">
        <v>330</v>
      </c>
      <c r="G387" s="53" t="s">
        <v>982</v>
      </c>
    </row>
    <row r="388" spans="1:7">
      <c r="A388" s="9" t="s">
        <v>1018</v>
      </c>
      <c r="B388" s="167">
        <v>5</v>
      </c>
      <c r="C388" s="167">
        <v>2</v>
      </c>
      <c r="D388" s="168" t="s">
        <v>845</v>
      </c>
      <c r="E388" s="169" t="s">
        <v>1017</v>
      </c>
      <c r="F388" s="90">
        <v>330</v>
      </c>
      <c r="G388" s="53" t="s">
        <v>982</v>
      </c>
    </row>
    <row r="389" spans="1:7" ht="22.5">
      <c r="A389" s="9" t="s">
        <v>1016</v>
      </c>
      <c r="B389" s="167">
        <v>5</v>
      </c>
      <c r="C389" s="167">
        <v>2</v>
      </c>
      <c r="D389" s="168" t="s">
        <v>845</v>
      </c>
      <c r="E389" s="169" t="s">
        <v>1014</v>
      </c>
      <c r="F389" s="90">
        <v>330</v>
      </c>
      <c r="G389" s="53" t="s">
        <v>982</v>
      </c>
    </row>
    <row r="390" spans="1:7" ht="45">
      <c r="A390" s="9" t="s">
        <v>821</v>
      </c>
      <c r="B390" s="167">
        <v>5</v>
      </c>
      <c r="C390" s="167">
        <v>2</v>
      </c>
      <c r="D390" s="168" t="s">
        <v>822</v>
      </c>
      <c r="E390" s="169" t="s">
        <v>982</v>
      </c>
      <c r="F390" s="90">
        <v>1931.7</v>
      </c>
      <c r="G390" s="53" t="s">
        <v>982</v>
      </c>
    </row>
    <row r="391" spans="1:7" ht="45">
      <c r="A391" s="9" t="s">
        <v>823</v>
      </c>
      <c r="B391" s="167">
        <v>5</v>
      </c>
      <c r="C391" s="167">
        <v>2</v>
      </c>
      <c r="D391" s="168" t="s">
        <v>824</v>
      </c>
      <c r="E391" s="169" t="s">
        <v>982</v>
      </c>
      <c r="F391" s="90">
        <v>1931.7</v>
      </c>
      <c r="G391" s="53" t="s">
        <v>982</v>
      </c>
    </row>
    <row r="392" spans="1:7">
      <c r="A392" s="9" t="s">
        <v>1018</v>
      </c>
      <c r="B392" s="167">
        <v>5</v>
      </c>
      <c r="C392" s="167">
        <v>2</v>
      </c>
      <c r="D392" s="168" t="s">
        <v>824</v>
      </c>
      <c r="E392" s="169" t="s">
        <v>1017</v>
      </c>
      <c r="F392" s="90">
        <v>1931.7</v>
      </c>
      <c r="G392" s="53" t="s">
        <v>982</v>
      </c>
    </row>
    <row r="393" spans="1:7" ht="22.5">
      <c r="A393" s="9" t="s">
        <v>1016</v>
      </c>
      <c r="B393" s="167">
        <v>5</v>
      </c>
      <c r="C393" s="167">
        <v>2</v>
      </c>
      <c r="D393" s="168" t="s">
        <v>824</v>
      </c>
      <c r="E393" s="169" t="s">
        <v>1014</v>
      </c>
      <c r="F393" s="90">
        <v>1931.7</v>
      </c>
      <c r="G393" s="53" t="s">
        <v>982</v>
      </c>
    </row>
    <row r="394" spans="1:7" ht="45">
      <c r="A394" s="9" t="s">
        <v>846</v>
      </c>
      <c r="B394" s="167">
        <v>5</v>
      </c>
      <c r="C394" s="167">
        <v>2</v>
      </c>
      <c r="D394" s="168" t="s">
        <v>1033</v>
      </c>
      <c r="E394" s="169" t="s">
        <v>982</v>
      </c>
      <c r="F394" s="90">
        <v>2856.5</v>
      </c>
      <c r="G394" s="53" t="s">
        <v>982</v>
      </c>
    </row>
    <row r="395" spans="1:7" ht="56.25">
      <c r="A395" s="9" t="s">
        <v>847</v>
      </c>
      <c r="B395" s="167">
        <v>5</v>
      </c>
      <c r="C395" s="167">
        <v>2</v>
      </c>
      <c r="D395" s="168" t="s">
        <v>1030</v>
      </c>
      <c r="E395" s="169" t="s">
        <v>982</v>
      </c>
      <c r="F395" s="90">
        <v>2856.5</v>
      </c>
      <c r="G395" s="53" t="s">
        <v>982</v>
      </c>
    </row>
    <row r="396" spans="1:7">
      <c r="A396" s="9" t="s">
        <v>1002</v>
      </c>
      <c r="B396" s="167">
        <v>5</v>
      </c>
      <c r="C396" s="167">
        <v>2</v>
      </c>
      <c r="D396" s="168" t="s">
        <v>1030</v>
      </c>
      <c r="E396" s="169" t="s">
        <v>1001</v>
      </c>
      <c r="F396" s="90">
        <v>2856.5</v>
      </c>
      <c r="G396" s="53" t="s">
        <v>982</v>
      </c>
    </row>
    <row r="397" spans="1:7" ht="22.5">
      <c r="A397" s="9" t="s">
        <v>1000</v>
      </c>
      <c r="B397" s="167">
        <v>5</v>
      </c>
      <c r="C397" s="167">
        <v>2</v>
      </c>
      <c r="D397" s="168" t="s">
        <v>1030</v>
      </c>
      <c r="E397" s="169" t="s">
        <v>999</v>
      </c>
      <c r="F397" s="90">
        <v>2856.5</v>
      </c>
      <c r="G397" s="53" t="s">
        <v>982</v>
      </c>
    </row>
    <row r="398" spans="1:7" ht="22.5">
      <c r="A398" s="162" t="s">
        <v>1273</v>
      </c>
      <c r="B398" s="163">
        <v>5</v>
      </c>
      <c r="C398" s="163">
        <v>2</v>
      </c>
      <c r="D398" s="164" t="s">
        <v>1274</v>
      </c>
      <c r="E398" s="165" t="s">
        <v>982</v>
      </c>
      <c r="F398" s="166">
        <v>399.3</v>
      </c>
      <c r="G398" s="53" t="s">
        <v>982</v>
      </c>
    </row>
    <row r="399" spans="1:7" ht="33.75">
      <c r="A399" s="9" t="s">
        <v>1275</v>
      </c>
      <c r="B399" s="167">
        <v>5</v>
      </c>
      <c r="C399" s="167">
        <v>2</v>
      </c>
      <c r="D399" s="168" t="s">
        <v>1276</v>
      </c>
      <c r="E399" s="169" t="s">
        <v>982</v>
      </c>
      <c r="F399" s="90">
        <v>399.3</v>
      </c>
      <c r="G399" s="53" t="s">
        <v>982</v>
      </c>
    </row>
    <row r="400" spans="1:7" ht="45">
      <c r="A400" s="9" t="s">
        <v>1312</v>
      </c>
      <c r="B400" s="167">
        <v>5</v>
      </c>
      <c r="C400" s="167">
        <v>2</v>
      </c>
      <c r="D400" s="168" t="s">
        <v>1278</v>
      </c>
      <c r="E400" s="169" t="s">
        <v>982</v>
      </c>
      <c r="F400" s="90">
        <v>399.3</v>
      </c>
      <c r="G400" s="53" t="s">
        <v>982</v>
      </c>
    </row>
    <row r="401" spans="1:7">
      <c r="A401" s="9" t="s">
        <v>1002</v>
      </c>
      <c r="B401" s="167">
        <v>5</v>
      </c>
      <c r="C401" s="167">
        <v>2</v>
      </c>
      <c r="D401" s="168" t="s">
        <v>1278</v>
      </c>
      <c r="E401" s="169" t="s">
        <v>1001</v>
      </c>
      <c r="F401" s="90">
        <v>399.3</v>
      </c>
      <c r="G401" s="53" t="s">
        <v>982</v>
      </c>
    </row>
    <row r="402" spans="1:7" ht="22.5">
      <c r="A402" s="9" t="s">
        <v>1000</v>
      </c>
      <c r="B402" s="167">
        <v>5</v>
      </c>
      <c r="C402" s="167">
        <v>2</v>
      </c>
      <c r="D402" s="168" t="s">
        <v>1278</v>
      </c>
      <c r="E402" s="169" t="s">
        <v>999</v>
      </c>
      <c r="F402" s="90">
        <v>399.3</v>
      </c>
      <c r="G402" s="53" t="s">
        <v>982</v>
      </c>
    </row>
    <row r="403" spans="1:7">
      <c r="A403" s="84" t="s">
        <v>1062</v>
      </c>
      <c r="B403" s="159">
        <v>5</v>
      </c>
      <c r="C403" s="159">
        <v>3</v>
      </c>
      <c r="D403" s="160" t="s">
        <v>982</v>
      </c>
      <c r="E403" s="161" t="s">
        <v>982</v>
      </c>
      <c r="F403" s="87">
        <v>111450.5</v>
      </c>
      <c r="G403" s="53" t="s">
        <v>982</v>
      </c>
    </row>
    <row r="404" spans="1:7" ht="22.5">
      <c r="A404" s="162" t="s">
        <v>848</v>
      </c>
      <c r="B404" s="163">
        <v>5</v>
      </c>
      <c r="C404" s="163">
        <v>3</v>
      </c>
      <c r="D404" s="164" t="s">
        <v>1070</v>
      </c>
      <c r="E404" s="165" t="s">
        <v>982</v>
      </c>
      <c r="F404" s="166">
        <v>4040.5</v>
      </c>
      <c r="G404" s="53" t="s">
        <v>982</v>
      </c>
    </row>
    <row r="405" spans="1:7" ht="33.75">
      <c r="A405" s="9" t="s">
        <v>849</v>
      </c>
      <c r="B405" s="167">
        <v>5</v>
      </c>
      <c r="C405" s="167">
        <v>3</v>
      </c>
      <c r="D405" s="168" t="s">
        <v>1063</v>
      </c>
      <c r="E405" s="169" t="s">
        <v>982</v>
      </c>
      <c r="F405" s="90">
        <v>4040.5</v>
      </c>
      <c r="G405" s="53" t="s">
        <v>982</v>
      </c>
    </row>
    <row r="406" spans="1:7" ht="33.75">
      <c r="A406" s="9" t="s">
        <v>850</v>
      </c>
      <c r="B406" s="167">
        <v>5</v>
      </c>
      <c r="C406" s="167">
        <v>3</v>
      </c>
      <c r="D406" s="168" t="s">
        <v>1061</v>
      </c>
      <c r="E406" s="169" t="s">
        <v>982</v>
      </c>
      <c r="F406" s="90">
        <v>4000</v>
      </c>
      <c r="G406" s="53" t="s">
        <v>982</v>
      </c>
    </row>
    <row r="407" spans="1:7">
      <c r="A407" s="9" t="s">
        <v>1002</v>
      </c>
      <c r="B407" s="167">
        <v>5</v>
      </c>
      <c r="C407" s="167">
        <v>3</v>
      </c>
      <c r="D407" s="168" t="s">
        <v>1061</v>
      </c>
      <c r="E407" s="169" t="s">
        <v>1001</v>
      </c>
      <c r="F407" s="90">
        <v>4000</v>
      </c>
      <c r="G407" s="53" t="s">
        <v>982</v>
      </c>
    </row>
    <row r="408" spans="1:7" ht="22.5">
      <c r="A408" s="9" t="s">
        <v>1000</v>
      </c>
      <c r="B408" s="167">
        <v>5</v>
      </c>
      <c r="C408" s="167">
        <v>3</v>
      </c>
      <c r="D408" s="168" t="s">
        <v>1061</v>
      </c>
      <c r="E408" s="169" t="s">
        <v>999</v>
      </c>
      <c r="F408" s="90">
        <v>4000</v>
      </c>
      <c r="G408" s="53" t="s">
        <v>982</v>
      </c>
    </row>
    <row r="409" spans="1:7" ht="45">
      <c r="A409" s="9" t="s">
        <v>851</v>
      </c>
      <c r="B409" s="167">
        <v>5</v>
      </c>
      <c r="C409" s="167">
        <v>3</v>
      </c>
      <c r="D409" s="168" t="s">
        <v>852</v>
      </c>
      <c r="E409" s="169" t="s">
        <v>982</v>
      </c>
      <c r="F409" s="90">
        <v>40.5</v>
      </c>
      <c r="G409" s="53" t="s">
        <v>982</v>
      </c>
    </row>
    <row r="410" spans="1:7">
      <c r="A410" s="9" t="s">
        <v>1002</v>
      </c>
      <c r="B410" s="167">
        <v>5</v>
      </c>
      <c r="C410" s="167">
        <v>3</v>
      </c>
      <c r="D410" s="168" t="s">
        <v>852</v>
      </c>
      <c r="E410" s="169" t="s">
        <v>1001</v>
      </c>
      <c r="F410" s="90">
        <v>40.5</v>
      </c>
      <c r="G410" s="53" t="s">
        <v>982</v>
      </c>
    </row>
    <row r="411" spans="1:7" ht="22.5">
      <c r="A411" s="9" t="s">
        <v>1000</v>
      </c>
      <c r="B411" s="167">
        <v>5</v>
      </c>
      <c r="C411" s="167">
        <v>3</v>
      </c>
      <c r="D411" s="168" t="s">
        <v>852</v>
      </c>
      <c r="E411" s="169" t="s">
        <v>999</v>
      </c>
      <c r="F411" s="90">
        <v>40.5</v>
      </c>
      <c r="G411" s="53" t="s">
        <v>982</v>
      </c>
    </row>
    <row r="412" spans="1:7" ht="33.75">
      <c r="A412" s="162" t="s">
        <v>1332</v>
      </c>
      <c r="B412" s="163">
        <v>5</v>
      </c>
      <c r="C412" s="163">
        <v>3</v>
      </c>
      <c r="D412" s="164" t="s">
        <v>1040</v>
      </c>
      <c r="E412" s="165" t="s">
        <v>982</v>
      </c>
      <c r="F412" s="166">
        <v>107410</v>
      </c>
      <c r="G412" s="53" t="s">
        <v>982</v>
      </c>
    </row>
    <row r="413" spans="1:7" ht="45">
      <c r="A413" s="9" t="s">
        <v>1333</v>
      </c>
      <c r="B413" s="167">
        <v>5</v>
      </c>
      <c r="C413" s="167">
        <v>3</v>
      </c>
      <c r="D413" s="168" t="s">
        <v>1334</v>
      </c>
      <c r="E413" s="169" t="s">
        <v>982</v>
      </c>
      <c r="F413" s="90">
        <v>107410</v>
      </c>
      <c r="G413" s="53" t="s">
        <v>982</v>
      </c>
    </row>
    <row r="414" spans="1:7" ht="45">
      <c r="A414" s="9" t="s">
        <v>853</v>
      </c>
      <c r="B414" s="167">
        <v>5</v>
      </c>
      <c r="C414" s="167">
        <v>3</v>
      </c>
      <c r="D414" s="168" t="s">
        <v>854</v>
      </c>
      <c r="E414" s="169" t="s">
        <v>982</v>
      </c>
      <c r="F414" s="90">
        <v>107410</v>
      </c>
      <c r="G414" s="53" t="s">
        <v>982</v>
      </c>
    </row>
    <row r="415" spans="1:7">
      <c r="A415" s="9" t="s">
        <v>1002</v>
      </c>
      <c r="B415" s="167">
        <v>5</v>
      </c>
      <c r="C415" s="167">
        <v>3</v>
      </c>
      <c r="D415" s="168" t="s">
        <v>854</v>
      </c>
      <c r="E415" s="169" t="s">
        <v>1001</v>
      </c>
      <c r="F415" s="90">
        <v>104013</v>
      </c>
      <c r="G415" s="53" t="s">
        <v>982</v>
      </c>
    </row>
    <row r="416" spans="1:7" ht="22.5">
      <c r="A416" s="9" t="s">
        <v>1000</v>
      </c>
      <c r="B416" s="167">
        <v>5</v>
      </c>
      <c r="C416" s="167">
        <v>3</v>
      </c>
      <c r="D416" s="168" t="s">
        <v>854</v>
      </c>
      <c r="E416" s="169" t="s">
        <v>999</v>
      </c>
      <c r="F416" s="90">
        <v>104013</v>
      </c>
      <c r="G416" s="53" t="s">
        <v>982</v>
      </c>
    </row>
    <row r="417" spans="1:7">
      <c r="A417" s="9" t="s">
        <v>1018</v>
      </c>
      <c r="B417" s="167">
        <v>5</v>
      </c>
      <c r="C417" s="167">
        <v>3</v>
      </c>
      <c r="D417" s="168" t="s">
        <v>854</v>
      </c>
      <c r="E417" s="169" t="s">
        <v>1017</v>
      </c>
      <c r="F417" s="90">
        <v>3397</v>
      </c>
      <c r="G417" s="53" t="s">
        <v>982</v>
      </c>
    </row>
    <row r="418" spans="1:7" ht="22.5">
      <c r="A418" s="9" t="s">
        <v>1016</v>
      </c>
      <c r="B418" s="167">
        <v>5</v>
      </c>
      <c r="C418" s="167">
        <v>3</v>
      </c>
      <c r="D418" s="168" t="s">
        <v>854</v>
      </c>
      <c r="E418" s="169" t="s">
        <v>1014</v>
      </c>
      <c r="F418" s="90">
        <v>3397</v>
      </c>
      <c r="G418" s="53" t="s">
        <v>982</v>
      </c>
    </row>
    <row r="419" spans="1:7">
      <c r="A419" s="84" t="s">
        <v>1142</v>
      </c>
      <c r="B419" s="159">
        <v>5</v>
      </c>
      <c r="C419" s="159">
        <v>5</v>
      </c>
      <c r="D419" s="160" t="s">
        <v>982</v>
      </c>
      <c r="E419" s="161" t="s">
        <v>982</v>
      </c>
      <c r="F419" s="87">
        <v>31037.5</v>
      </c>
      <c r="G419" s="53" t="s">
        <v>982</v>
      </c>
    </row>
    <row r="420" spans="1:7" ht="22.5">
      <c r="A420" s="162" t="s">
        <v>795</v>
      </c>
      <c r="B420" s="163">
        <v>5</v>
      </c>
      <c r="C420" s="163">
        <v>5</v>
      </c>
      <c r="D420" s="164" t="s">
        <v>1053</v>
      </c>
      <c r="E420" s="165" t="s">
        <v>982</v>
      </c>
      <c r="F420" s="166">
        <v>10.5</v>
      </c>
      <c r="G420" s="53" t="s">
        <v>982</v>
      </c>
    </row>
    <row r="421" spans="1:7" ht="33.75">
      <c r="A421" s="9" t="s">
        <v>855</v>
      </c>
      <c r="B421" s="167">
        <v>5</v>
      </c>
      <c r="C421" s="167">
        <v>5</v>
      </c>
      <c r="D421" s="168" t="s">
        <v>1048</v>
      </c>
      <c r="E421" s="169" t="s">
        <v>982</v>
      </c>
      <c r="F421" s="90">
        <v>10.5</v>
      </c>
      <c r="G421" s="53" t="s">
        <v>982</v>
      </c>
    </row>
    <row r="422" spans="1:7" ht="101.25">
      <c r="A422" s="9" t="s">
        <v>856</v>
      </c>
      <c r="B422" s="167">
        <v>5</v>
      </c>
      <c r="C422" s="167">
        <v>5</v>
      </c>
      <c r="D422" s="168" t="s">
        <v>857</v>
      </c>
      <c r="E422" s="169" t="s">
        <v>982</v>
      </c>
      <c r="F422" s="90">
        <v>10.5</v>
      </c>
      <c r="G422" s="53" t="s">
        <v>982</v>
      </c>
    </row>
    <row r="423" spans="1:7">
      <c r="A423" s="9" t="s">
        <v>1002</v>
      </c>
      <c r="B423" s="167">
        <v>5</v>
      </c>
      <c r="C423" s="167">
        <v>5</v>
      </c>
      <c r="D423" s="168" t="s">
        <v>857</v>
      </c>
      <c r="E423" s="169" t="s">
        <v>1001</v>
      </c>
      <c r="F423" s="90">
        <v>10.5</v>
      </c>
      <c r="G423" s="53" t="s">
        <v>982</v>
      </c>
    </row>
    <row r="424" spans="1:7" ht="22.5">
      <c r="A424" s="9" t="s">
        <v>1000</v>
      </c>
      <c r="B424" s="167">
        <v>5</v>
      </c>
      <c r="C424" s="167">
        <v>5</v>
      </c>
      <c r="D424" s="168" t="s">
        <v>857</v>
      </c>
      <c r="E424" s="169" t="s">
        <v>999</v>
      </c>
      <c r="F424" s="90">
        <v>10.5</v>
      </c>
      <c r="G424" s="53" t="s">
        <v>982</v>
      </c>
    </row>
    <row r="425" spans="1:7" ht="33.75">
      <c r="A425" s="162" t="s">
        <v>1332</v>
      </c>
      <c r="B425" s="163">
        <v>5</v>
      </c>
      <c r="C425" s="163">
        <v>5</v>
      </c>
      <c r="D425" s="164" t="s">
        <v>1040</v>
      </c>
      <c r="E425" s="165" t="s">
        <v>982</v>
      </c>
      <c r="F425" s="166">
        <v>31027</v>
      </c>
      <c r="G425" s="53" t="s">
        <v>982</v>
      </c>
    </row>
    <row r="426" spans="1:7" ht="45">
      <c r="A426" s="9" t="s">
        <v>846</v>
      </c>
      <c r="B426" s="167">
        <v>5</v>
      </c>
      <c r="C426" s="167">
        <v>5</v>
      </c>
      <c r="D426" s="168" t="s">
        <v>1033</v>
      </c>
      <c r="E426" s="169" t="s">
        <v>982</v>
      </c>
      <c r="F426" s="90">
        <v>31027</v>
      </c>
      <c r="G426" s="53" t="s">
        <v>982</v>
      </c>
    </row>
    <row r="427" spans="1:7" ht="45">
      <c r="A427" s="9" t="s">
        <v>858</v>
      </c>
      <c r="B427" s="167">
        <v>5</v>
      </c>
      <c r="C427" s="167">
        <v>5</v>
      </c>
      <c r="D427" s="168" t="s">
        <v>859</v>
      </c>
      <c r="E427" s="169" t="s">
        <v>982</v>
      </c>
      <c r="F427" s="90">
        <v>31027</v>
      </c>
      <c r="G427" s="53" t="s">
        <v>982</v>
      </c>
    </row>
    <row r="428" spans="1:7" ht="33.75">
      <c r="A428" s="9" t="s">
        <v>1011</v>
      </c>
      <c r="B428" s="167">
        <v>5</v>
      </c>
      <c r="C428" s="167">
        <v>5</v>
      </c>
      <c r="D428" s="168" t="s">
        <v>859</v>
      </c>
      <c r="E428" s="169" t="s">
        <v>1010</v>
      </c>
      <c r="F428" s="90">
        <v>18383</v>
      </c>
      <c r="G428" s="53" t="s">
        <v>982</v>
      </c>
    </row>
    <row r="429" spans="1:7">
      <c r="A429" s="9" t="s">
        <v>1009</v>
      </c>
      <c r="B429" s="167">
        <v>5</v>
      </c>
      <c r="C429" s="167">
        <v>5</v>
      </c>
      <c r="D429" s="168" t="s">
        <v>859</v>
      </c>
      <c r="E429" s="169" t="s">
        <v>1008</v>
      </c>
      <c r="F429" s="90">
        <v>18383</v>
      </c>
      <c r="G429" s="53" t="s">
        <v>982</v>
      </c>
    </row>
    <row r="430" spans="1:7">
      <c r="A430" s="9" t="s">
        <v>1002</v>
      </c>
      <c r="B430" s="167">
        <v>5</v>
      </c>
      <c r="C430" s="167">
        <v>5</v>
      </c>
      <c r="D430" s="168" t="s">
        <v>859</v>
      </c>
      <c r="E430" s="169" t="s">
        <v>1001</v>
      </c>
      <c r="F430" s="90">
        <v>1854</v>
      </c>
      <c r="G430" s="53" t="s">
        <v>982</v>
      </c>
    </row>
    <row r="431" spans="1:7" ht="22.5">
      <c r="A431" s="9" t="s">
        <v>1000</v>
      </c>
      <c r="B431" s="167">
        <v>5</v>
      </c>
      <c r="C431" s="167">
        <v>5</v>
      </c>
      <c r="D431" s="168" t="s">
        <v>859</v>
      </c>
      <c r="E431" s="169" t="s">
        <v>999</v>
      </c>
      <c r="F431" s="90">
        <v>1854</v>
      </c>
      <c r="G431" s="53" t="s">
        <v>982</v>
      </c>
    </row>
    <row r="432" spans="1:7">
      <c r="A432" s="9" t="s">
        <v>1018</v>
      </c>
      <c r="B432" s="167">
        <v>5</v>
      </c>
      <c r="C432" s="167">
        <v>5</v>
      </c>
      <c r="D432" s="168" t="s">
        <v>859</v>
      </c>
      <c r="E432" s="169" t="s">
        <v>1017</v>
      </c>
      <c r="F432" s="90">
        <v>10790</v>
      </c>
      <c r="G432" s="53" t="s">
        <v>982</v>
      </c>
    </row>
    <row r="433" spans="1:7">
      <c r="A433" s="9" t="s">
        <v>1231</v>
      </c>
      <c r="B433" s="167">
        <v>5</v>
      </c>
      <c r="C433" s="167">
        <v>5</v>
      </c>
      <c r="D433" s="168" t="s">
        <v>859</v>
      </c>
      <c r="E433" s="169" t="s">
        <v>1232</v>
      </c>
      <c r="F433" s="90">
        <v>10790</v>
      </c>
      <c r="G433" s="53" t="s">
        <v>982</v>
      </c>
    </row>
    <row r="434" spans="1:7">
      <c r="A434" s="10" t="s">
        <v>1143</v>
      </c>
      <c r="B434" s="170">
        <v>6</v>
      </c>
      <c r="C434" s="170">
        <v>5</v>
      </c>
      <c r="D434" s="171" t="s">
        <v>982</v>
      </c>
      <c r="E434" s="172" t="s">
        <v>982</v>
      </c>
      <c r="F434" s="173">
        <v>4608</v>
      </c>
      <c r="G434" s="53" t="s">
        <v>982</v>
      </c>
    </row>
    <row r="435" spans="1:7">
      <c r="A435" s="84" t="s">
        <v>1144</v>
      </c>
      <c r="B435" s="159">
        <v>6</v>
      </c>
      <c r="C435" s="159">
        <v>5</v>
      </c>
      <c r="D435" s="160" t="s">
        <v>982</v>
      </c>
      <c r="E435" s="161" t="s">
        <v>982</v>
      </c>
      <c r="F435" s="87">
        <v>4608</v>
      </c>
      <c r="G435" s="53" t="s">
        <v>982</v>
      </c>
    </row>
    <row r="436" spans="1:7" ht="22.5">
      <c r="A436" s="162" t="s">
        <v>860</v>
      </c>
      <c r="B436" s="163">
        <v>6</v>
      </c>
      <c r="C436" s="163">
        <v>5</v>
      </c>
      <c r="D436" s="164" t="s">
        <v>861</v>
      </c>
      <c r="E436" s="165" t="s">
        <v>982</v>
      </c>
      <c r="F436" s="166">
        <v>4608</v>
      </c>
      <c r="G436" s="53" t="s">
        <v>982</v>
      </c>
    </row>
    <row r="437" spans="1:7" ht="22.5">
      <c r="A437" s="9" t="s">
        <v>862</v>
      </c>
      <c r="B437" s="167">
        <v>6</v>
      </c>
      <c r="C437" s="167">
        <v>5</v>
      </c>
      <c r="D437" s="168" t="s">
        <v>863</v>
      </c>
      <c r="E437" s="169" t="s">
        <v>982</v>
      </c>
      <c r="F437" s="90">
        <v>4608</v>
      </c>
      <c r="G437" s="53" t="s">
        <v>982</v>
      </c>
    </row>
    <row r="438" spans="1:7">
      <c r="A438" s="9" t="s">
        <v>1002</v>
      </c>
      <c r="B438" s="167">
        <v>6</v>
      </c>
      <c r="C438" s="167">
        <v>5</v>
      </c>
      <c r="D438" s="168" t="s">
        <v>863</v>
      </c>
      <c r="E438" s="169" t="s">
        <v>1001</v>
      </c>
      <c r="F438" s="90">
        <v>4460</v>
      </c>
      <c r="G438" s="53" t="s">
        <v>982</v>
      </c>
    </row>
    <row r="439" spans="1:7" ht="22.5">
      <c r="A439" s="9" t="s">
        <v>1000</v>
      </c>
      <c r="B439" s="167">
        <v>6</v>
      </c>
      <c r="C439" s="167">
        <v>5</v>
      </c>
      <c r="D439" s="168" t="s">
        <v>863</v>
      </c>
      <c r="E439" s="169" t="s">
        <v>999</v>
      </c>
      <c r="F439" s="90">
        <v>4460</v>
      </c>
      <c r="G439" s="53" t="s">
        <v>982</v>
      </c>
    </row>
    <row r="440" spans="1:7" ht="22.5">
      <c r="A440" s="9" t="s">
        <v>990</v>
      </c>
      <c r="B440" s="167">
        <v>6</v>
      </c>
      <c r="C440" s="167">
        <v>5</v>
      </c>
      <c r="D440" s="168" t="s">
        <v>863</v>
      </c>
      <c r="E440" s="169" t="s">
        <v>989</v>
      </c>
      <c r="F440" s="90">
        <v>148</v>
      </c>
      <c r="G440" s="53" t="s">
        <v>982</v>
      </c>
    </row>
    <row r="441" spans="1:7">
      <c r="A441" s="9" t="s">
        <v>988</v>
      </c>
      <c r="B441" s="167">
        <v>6</v>
      </c>
      <c r="C441" s="167">
        <v>5</v>
      </c>
      <c r="D441" s="168" t="s">
        <v>863</v>
      </c>
      <c r="E441" s="169" t="s">
        <v>987</v>
      </c>
      <c r="F441" s="90">
        <v>48</v>
      </c>
      <c r="G441" s="53" t="s">
        <v>982</v>
      </c>
    </row>
    <row r="442" spans="1:7">
      <c r="A442" s="9" t="s">
        <v>986</v>
      </c>
      <c r="B442" s="167">
        <v>6</v>
      </c>
      <c r="C442" s="167">
        <v>5</v>
      </c>
      <c r="D442" s="168" t="s">
        <v>863</v>
      </c>
      <c r="E442" s="169" t="s">
        <v>985</v>
      </c>
      <c r="F442" s="90">
        <v>100</v>
      </c>
      <c r="G442" s="53" t="s">
        <v>982</v>
      </c>
    </row>
    <row r="443" spans="1:7">
      <c r="A443" s="10" t="s">
        <v>992</v>
      </c>
      <c r="B443" s="170">
        <v>7</v>
      </c>
      <c r="C443" s="170">
        <v>0</v>
      </c>
      <c r="D443" s="171" t="s">
        <v>982</v>
      </c>
      <c r="E443" s="172" t="s">
        <v>982</v>
      </c>
      <c r="F443" s="173">
        <v>1530407.2</v>
      </c>
      <c r="G443" s="53" t="s">
        <v>982</v>
      </c>
    </row>
    <row r="444" spans="1:7">
      <c r="A444" s="84" t="s">
        <v>1079</v>
      </c>
      <c r="B444" s="159">
        <v>7</v>
      </c>
      <c r="C444" s="159">
        <v>1</v>
      </c>
      <c r="D444" s="160" t="s">
        <v>982</v>
      </c>
      <c r="E444" s="161" t="s">
        <v>982</v>
      </c>
      <c r="F444" s="87">
        <v>567459.9</v>
      </c>
      <c r="G444" s="53" t="s">
        <v>982</v>
      </c>
    </row>
    <row r="445" spans="1:7" ht="22.5">
      <c r="A445" s="162" t="s">
        <v>1325</v>
      </c>
      <c r="B445" s="163">
        <v>7</v>
      </c>
      <c r="C445" s="163">
        <v>1</v>
      </c>
      <c r="D445" s="164" t="s">
        <v>1073</v>
      </c>
      <c r="E445" s="165" t="s">
        <v>982</v>
      </c>
      <c r="F445" s="166">
        <v>566534.30000000005</v>
      </c>
      <c r="G445" s="53" t="s">
        <v>982</v>
      </c>
    </row>
    <row r="446" spans="1:7" ht="33.75">
      <c r="A446" s="9" t="s">
        <v>864</v>
      </c>
      <c r="B446" s="167">
        <v>7</v>
      </c>
      <c r="C446" s="167">
        <v>1</v>
      </c>
      <c r="D446" s="168" t="s">
        <v>1072</v>
      </c>
      <c r="E446" s="169" t="s">
        <v>982</v>
      </c>
      <c r="F446" s="90">
        <v>566534.30000000005</v>
      </c>
      <c r="G446" s="53" t="s">
        <v>982</v>
      </c>
    </row>
    <row r="447" spans="1:7" ht="45">
      <c r="A447" s="9" t="s">
        <v>865</v>
      </c>
      <c r="B447" s="167">
        <v>7</v>
      </c>
      <c r="C447" s="167">
        <v>1</v>
      </c>
      <c r="D447" s="168" t="s">
        <v>866</v>
      </c>
      <c r="E447" s="169" t="s">
        <v>982</v>
      </c>
      <c r="F447" s="90">
        <v>137725</v>
      </c>
      <c r="G447" s="53" t="s">
        <v>982</v>
      </c>
    </row>
    <row r="448" spans="1:7" ht="22.5">
      <c r="A448" s="9" t="s">
        <v>990</v>
      </c>
      <c r="B448" s="167">
        <v>7</v>
      </c>
      <c r="C448" s="167">
        <v>1</v>
      </c>
      <c r="D448" s="168" t="s">
        <v>866</v>
      </c>
      <c r="E448" s="169" t="s">
        <v>989</v>
      </c>
      <c r="F448" s="90">
        <v>137725</v>
      </c>
      <c r="G448" s="53" t="s">
        <v>982</v>
      </c>
    </row>
    <row r="449" spans="1:7">
      <c r="A449" s="9" t="s">
        <v>988</v>
      </c>
      <c r="B449" s="167">
        <v>7</v>
      </c>
      <c r="C449" s="167">
        <v>1</v>
      </c>
      <c r="D449" s="168" t="s">
        <v>866</v>
      </c>
      <c r="E449" s="169" t="s">
        <v>987</v>
      </c>
      <c r="F449" s="90">
        <v>38719</v>
      </c>
      <c r="G449" s="53" t="s">
        <v>982</v>
      </c>
    </row>
    <row r="450" spans="1:7">
      <c r="A450" s="9" t="s">
        <v>986</v>
      </c>
      <c r="B450" s="167">
        <v>7</v>
      </c>
      <c r="C450" s="167">
        <v>1</v>
      </c>
      <c r="D450" s="168" t="s">
        <v>866</v>
      </c>
      <c r="E450" s="169" t="s">
        <v>985</v>
      </c>
      <c r="F450" s="90">
        <v>99006</v>
      </c>
      <c r="G450" s="53" t="s">
        <v>982</v>
      </c>
    </row>
    <row r="451" spans="1:7" ht="56.25">
      <c r="A451" s="9" t="s">
        <v>867</v>
      </c>
      <c r="B451" s="167">
        <v>7</v>
      </c>
      <c r="C451" s="167">
        <v>1</v>
      </c>
      <c r="D451" s="168" t="s">
        <v>868</v>
      </c>
      <c r="E451" s="169" t="s">
        <v>982</v>
      </c>
      <c r="F451" s="90">
        <v>421501</v>
      </c>
      <c r="G451" s="53" t="s">
        <v>982</v>
      </c>
    </row>
    <row r="452" spans="1:7" ht="22.5">
      <c r="A452" s="9" t="s">
        <v>990</v>
      </c>
      <c r="B452" s="167">
        <v>7</v>
      </c>
      <c r="C452" s="167">
        <v>1</v>
      </c>
      <c r="D452" s="168" t="s">
        <v>868</v>
      </c>
      <c r="E452" s="169" t="s">
        <v>989</v>
      </c>
      <c r="F452" s="90">
        <v>421501</v>
      </c>
      <c r="G452" s="53" t="s">
        <v>982</v>
      </c>
    </row>
    <row r="453" spans="1:7">
      <c r="A453" s="9" t="s">
        <v>988</v>
      </c>
      <c r="B453" s="167">
        <v>7</v>
      </c>
      <c r="C453" s="167">
        <v>1</v>
      </c>
      <c r="D453" s="168" t="s">
        <v>868</v>
      </c>
      <c r="E453" s="169" t="s">
        <v>987</v>
      </c>
      <c r="F453" s="90">
        <v>109195</v>
      </c>
      <c r="G453" s="53" t="s">
        <v>982</v>
      </c>
    </row>
    <row r="454" spans="1:7">
      <c r="A454" s="9" t="s">
        <v>986</v>
      </c>
      <c r="B454" s="167">
        <v>7</v>
      </c>
      <c r="C454" s="167">
        <v>1</v>
      </c>
      <c r="D454" s="168" t="s">
        <v>868</v>
      </c>
      <c r="E454" s="169" t="s">
        <v>985</v>
      </c>
      <c r="F454" s="90">
        <v>312306</v>
      </c>
      <c r="G454" s="53" t="s">
        <v>982</v>
      </c>
    </row>
    <row r="455" spans="1:7" ht="56.25">
      <c r="A455" s="9" t="s">
        <v>869</v>
      </c>
      <c r="B455" s="167">
        <v>7</v>
      </c>
      <c r="C455" s="167">
        <v>1</v>
      </c>
      <c r="D455" s="168" t="s">
        <v>870</v>
      </c>
      <c r="E455" s="169" t="s">
        <v>982</v>
      </c>
      <c r="F455" s="90">
        <v>1611</v>
      </c>
      <c r="G455" s="53" t="s">
        <v>982</v>
      </c>
    </row>
    <row r="456" spans="1:7" ht="22.5">
      <c r="A456" s="9" t="s">
        <v>990</v>
      </c>
      <c r="B456" s="167">
        <v>7</v>
      </c>
      <c r="C456" s="167">
        <v>1</v>
      </c>
      <c r="D456" s="168" t="s">
        <v>870</v>
      </c>
      <c r="E456" s="169" t="s">
        <v>989</v>
      </c>
      <c r="F456" s="90">
        <v>1611</v>
      </c>
      <c r="G456" s="53" t="s">
        <v>982</v>
      </c>
    </row>
    <row r="457" spans="1:7">
      <c r="A457" s="9" t="s">
        <v>988</v>
      </c>
      <c r="B457" s="167">
        <v>7</v>
      </c>
      <c r="C457" s="167">
        <v>1</v>
      </c>
      <c r="D457" s="168" t="s">
        <v>870</v>
      </c>
      <c r="E457" s="169" t="s">
        <v>987</v>
      </c>
      <c r="F457" s="90">
        <v>420</v>
      </c>
      <c r="G457" s="53" t="s">
        <v>982</v>
      </c>
    </row>
    <row r="458" spans="1:7">
      <c r="A458" s="9" t="s">
        <v>986</v>
      </c>
      <c r="B458" s="167">
        <v>7</v>
      </c>
      <c r="C458" s="167">
        <v>1</v>
      </c>
      <c r="D458" s="168" t="s">
        <v>870</v>
      </c>
      <c r="E458" s="169" t="s">
        <v>985</v>
      </c>
      <c r="F458" s="90">
        <v>1191</v>
      </c>
      <c r="G458" s="53" t="s">
        <v>982</v>
      </c>
    </row>
    <row r="459" spans="1:7" ht="45">
      <c r="A459" s="9" t="s">
        <v>871</v>
      </c>
      <c r="B459" s="167">
        <v>7</v>
      </c>
      <c r="C459" s="167">
        <v>1</v>
      </c>
      <c r="D459" s="168" t="s">
        <v>1078</v>
      </c>
      <c r="E459" s="169" t="s">
        <v>982</v>
      </c>
      <c r="F459" s="90">
        <v>464.3</v>
      </c>
      <c r="G459" s="53" t="s">
        <v>982</v>
      </c>
    </row>
    <row r="460" spans="1:7" ht="22.5">
      <c r="A460" s="9" t="s">
        <v>990</v>
      </c>
      <c r="B460" s="167">
        <v>7</v>
      </c>
      <c r="C460" s="167">
        <v>1</v>
      </c>
      <c r="D460" s="168" t="s">
        <v>1078</v>
      </c>
      <c r="E460" s="169" t="s">
        <v>989</v>
      </c>
      <c r="F460" s="90">
        <v>464.3</v>
      </c>
      <c r="G460" s="53" t="s">
        <v>982</v>
      </c>
    </row>
    <row r="461" spans="1:7">
      <c r="A461" s="9" t="s">
        <v>986</v>
      </c>
      <c r="B461" s="167">
        <v>7</v>
      </c>
      <c r="C461" s="167">
        <v>1</v>
      </c>
      <c r="D461" s="168" t="s">
        <v>1078</v>
      </c>
      <c r="E461" s="169" t="s">
        <v>985</v>
      </c>
      <c r="F461" s="90">
        <v>464.3</v>
      </c>
      <c r="G461" s="53" t="s">
        <v>982</v>
      </c>
    </row>
    <row r="462" spans="1:7" ht="45">
      <c r="A462" s="9" t="s">
        <v>872</v>
      </c>
      <c r="B462" s="167">
        <v>7</v>
      </c>
      <c r="C462" s="167">
        <v>1</v>
      </c>
      <c r="D462" s="168" t="s">
        <v>873</v>
      </c>
      <c r="E462" s="169" t="s">
        <v>982</v>
      </c>
      <c r="F462" s="90">
        <v>5233</v>
      </c>
      <c r="G462" s="53" t="s">
        <v>982</v>
      </c>
    </row>
    <row r="463" spans="1:7" ht="22.5">
      <c r="A463" s="9" t="s">
        <v>990</v>
      </c>
      <c r="B463" s="167">
        <v>7</v>
      </c>
      <c r="C463" s="167">
        <v>1</v>
      </c>
      <c r="D463" s="168" t="s">
        <v>873</v>
      </c>
      <c r="E463" s="169" t="s">
        <v>989</v>
      </c>
      <c r="F463" s="90">
        <v>5233</v>
      </c>
      <c r="G463" s="53" t="s">
        <v>982</v>
      </c>
    </row>
    <row r="464" spans="1:7">
      <c r="A464" s="9" t="s">
        <v>988</v>
      </c>
      <c r="B464" s="167">
        <v>7</v>
      </c>
      <c r="C464" s="167">
        <v>1</v>
      </c>
      <c r="D464" s="168" t="s">
        <v>873</v>
      </c>
      <c r="E464" s="169" t="s">
        <v>987</v>
      </c>
      <c r="F464" s="90">
        <v>2136.3000000000002</v>
      </c>
      <c r="G464" s="53" t="s">
        <v>982</v>
      </c>
    </row>
    <row r="465" spans="1:7">
      <c r="A465" s="9" t="s">
        <v>986</v>
      </c>
      <c r="B465" s="167">
        <v>7</v>
      </c>
      <c r="C465" s="167">
        <v>1</v>
      </c>
      <c r="D465" s="168" t="s">
        <v>873</v>
      </c>
      <c r="E465" s="169" t="s">
        <v>985</v>
      </c>
      <c r="F465" s="90">
        <v>3096.7</v>
      </c>
      <c r="G465" s="53" t="s">
        <v>982</v>
      </c>
    </row>
    <row r="466" spans="1:7" ht="33.75">
      <c r="A466" s="162" t="s">
        <v>1302</v>
      </c>
      <c r="B466" s="163">
        <v>7</v>
      </c>
      <c r="C466" s="163">
        <v>1</v>
      </c>
      <c r="D466" s="164" t="s">
        <v>1024</v>
      </c>
      <c r="E466" s="165" t="s">
        <v>982</v>
      </c>
      <c r="F466" s="166">
        <v>925.6</v>
      </c>
      <c r="G466" s="53" t="s">
        <v>982</v>
      </c>
    </row>
    <row r="467" spans="1:7" ht="45">
      <c r="A467" s="9" t="s">
        <v>1308</v>
      </c>
      <c r="B467" s="167">
        <v>7</v>
      </c>
      <c r="C467" s="167">
        <v>1</v>
      </c>
      <c r="D467" s="168" t="s">
        <v>1309</v>
      </c>
      <c r="E467" s="169" t="s">
        <v>982</v>
      </c>
      <c r="F467" s="90">
        <v>925.6</v>
      </c>
      <c r="G467" s="53" t="s">
        <v>982</v>
      </c>
    </row>
    <row r="468" spans="1:7" ht="45">
      <c r="A468" s="9" t="s">
        <v>1310</v>
      </c>
      <c r="B468" s="167">
        <v>7</v>
      </c>
      <c r="C468" s="167">
        <v>1</v>
      </c>
      <c r="D468" s="168" t="s">
        <v>1311</v>
      </c>
      <c r="E468" s="169" t="s">
        <v>982</v>
      </c>
      <c r="F468" s="90">
        <v>925.6</v>
      </c>
      <c r="G468" s="53" t="s">
        <v>982</v>
      </c>
    </row>
    <row r="469" spans="1:7" ht="22.5">
      <c r="A469" s="9" t="s">
        <v>990</v>
      </c>
      <c r="B469" s="167">
        <v>7</v>
      </c>
      <c r="C469" s="167">
        <v>1</v>
      </c>
      <c r="D469" s="168" t="s">
        <v>1311</v>
      </c>
      <c r="E469" s="169" t="s">
        <v>989</v>
      </c>
      <c r="F469" s="90">
        <v>925.6</v>
      </c>
      <c r="G469" s="53" t="s">
        <v>982</v>
      </c>
    </row>
    <row r="470" spans="1:7">
      <c r="A470" s="9" t="s">
        <v>988</v>
      </c>
      <c r="B470" s="167">
        <v>7</v>
      </c>
      <c r="C470" s="167">
        <v>1</v>
      </c>
      <c r="D470" s="168" t="s">
        <v>1311</v>
      </c>
      <c r="E470" s="169" t="s">
        <v>987</v>
      </c>
      <c r="F470" s="90">
        <v>178.8</v>
      </c>
      <c r="G470" s="53" t="s">
        <v>982</v>
      </c>
    </row>
    <row r="471" spans="1:7">
      <c r="A471" s="9" t="s">
        <v>986</v>
      </c>
      <c r="B471" s="167">
        <v>7</v>
      </c>
      <c r="C471" s="167">
        <v>1</v>
      </c>
      <c r="D471" s="168" t="s">
        <v>1311</v>
      </c>
      <c r="E471" s="169" t="s">
        <v>985</v>
      </c>
      <c r="F471" s="90">
        <v>746.8</v>
      </c>
      <c r="G471" s="53" t="s">
        <v>982</v>
      </c>
    </row>
    <row r="472" spans="1:7">
      <c r="A472" s="84" t="s">
        <v>1055</v>
      </c>
      <c r="B472" s="159">
        <v>7</v>
      </c>
      <c r="C472" s="159">
        <v>2</v>
      </c>
      <c r="D472" s="160" t="s">
        <v>982</v>
      </c>
      <c r="E472" s="161" t="s">
        <v>982</v>
      </c>
      <c r="F472" s="87">
        <v>881180.6</v>
      </c>
      <c r="G472" s="53" t="s">
        <v>982</v>
      </c>
    </row>
    <row r="473" spans="1:7" ht="22.5">
      <c r="A473" s="162" t="s">
        <v>1325</v>
      </c>
      <c r="B473" s="163">
        <v>7</v>
      </c>
      <c r="C473" s="163">
        <v>2</v>
      </c>
      <c r="D473" s="164" t="s">
        <v>1073</v>
      </c>
      <c r="E473" s="165" t="s">
        <v>982</v>
      </c>
      <c r="F473" s="166">
        <v>720816.3</v>
      </c>
      <c r="G473" s="53" t="s">
        <v>982</v>
      </c>
    </row>
    <row r="474" spans="1:7" ht="33.75">
      <c r="A474" s="9" t="s">
        <v>864</v>
      </c>
      <c r="B474" s="167">
        <v>7</v>
      </c>
      <c r="C474" s="167">
        <v>2</v>
      </c>
      <c r="D474" s="168" t="s">
        <v>1072</v>
      </c>
      <c r="E474" s="169" t="s">
        <v>982</v>
      </c>
      <c r="F474" s="90">
        <v>720816.3</v>
      </c>
      <c r="G474" s="53" t="s">
        <v>982</v>
      </c>
    </row>
    <row r="475" spans="1:7" ht="45">
      <c r="A475" s="9" t="s">
        <v>874</v>
      </c>
      <c r="B475" s="167">
        <v>7</v>
      </c>
      <c r="C475" s="167">
        <v>2</v>
      </c>
      <c r="D475" s="168" t="s">
        <v>875</v>
      </c>
      <c r="E475" s="169" t="s">
        <v>982</v>
      </c>
      <c r="F475" s="90">
        <v>59855.3</v>
      </c>
      <c r="G475" s="53" t="s">
        <v>982</v>
      </c>
    </row>
    <row r="476" spans="1:7" ht="22.5">
      <c r="A476" s="9" t="s">
        <v>990</v>
      </c>
      <c r="B476" s="167">
        <v>7</v>
      </c>
      <c r="C476" s="167">
        <v>2</v>
      </c>
      <c r="D476" s="168" t="s">
        <v>875</v>
      </c>
      <c r="E476" s="169" t="s">
        <v>989</v>
      </c>
      <c r="F476" s="90">
        <v>59855.3</v>
      </c>
      <c r="G476" s="53" t="s">
        <v>982</v>
      </c>
    </row>
    <row r="477" spans="1:7">
      <c r="A477" s="9" t="s">
        <v>988</v>
      </c>
      <c r="B477" s="167">
        <v>7</v>
      </c>
      <c r="C477" s="167">
        <v>2</v>
      </c>
      <c r="D477" s="168" t="s">
        <v>875</v>
      </c>
      <c r="E477" s="169" t="s">
        <v>987</v>
      </c>
      <c r="F477" s="90">
        <v>59855.3</v>
      </c>
      <c r="G477" s="53" t="s">
        <v>982</v>
      </c>
    </row>
    <row r="478" spans="1:7" ht="45">
      <c r="A478" s="9" t="s">
        <v>876</v>
      </c>
      <c r="B478" s="167">
        <v>7</v>
      </c>
      <c r="C478" s="167">
        <v>2</v>
      </c>
      <c r="D478" s="168" t="s">
        <v>877</v>
      </c>
      <c r="E478" s="169" t="s">
        <v>982</v>
      </c>
      <c r="F478" s="90">
        <v>33782.699999999997</v>
      </c>
      <c r="G478" s="53" t="s">
        <v>982</v>
      </c>
    </row>
    <row r="479" spans="1:7" ht="22.5">
      <c r="A479" s="9" t="s">
        <v>990</v>
      </c>
      <c r="B479" s="167">
        <v>7</v>
      </c>
      <c r="C479" s="167">
        <v>2</v>
      </c>
      <c r="D479" s="168" t="s">
        <v>877</v>
      </c>
      <c r="E479" s="169" t="s">
        <v>989</v>
      </c>
      <c r="F479" s="90">
        <v>33782.699999999997</v>
      </c>
      <c r="G479" s="53" t="s">
        <v>982</v>
      </c>
    </row>
    <row r="480" spans="1:7">
      <c r="A480" s="9" t="s">
        <v>986</v>
      </c>
      <c r="B480" s="167">
        <v>7</v>
      </c>
      <c r="C480" s="167">
        <v>2</v>
      </c>
      <c r="D480" s="168" t="s">
        <v>877</v>
      </c>
      <c r="E480" s="169" t="s">
        <v>985</v>
      </c>
      <c r="F480" s="90">
        <v>33782.699999999997</v>
      </c>
      <c r="G480" s="53" t="s">
        <v>982</v>
      </c>
    </row>
    <row r="481" spans="1:7" ht="56.25">
      <c r="A481" s="9" t="s">
        <v>878</v>
      </c>
      <c r="B481" s="167">
        <v>7</v>
      </c>
      <c r="C481" s="167">
        <v>2</v>
      </c>
      <c r="D481" s="168" t="s">
        <v>1071</v>
      </c>
      <c r="E481" s="169" t="s">
        <v>982</v>
      </c>
      <c r="F481" s="90">
        <v>6639.3</v>
      </c>
      <c r="G481" s="53" t="s">
        <v>982</v>
      </c>
    </row>
    <row r="482" spans="1:7" ht="22.5">
      <c r="A482" s="9" t="s">
        <v>990</v>
      </c>
      <c r="B482" s="167">
        <v>7</v>
      </c>
      <c r="C482" s="167">
        <v>2</v>
      </c>
      <c r="D482" s="168" t="s">
        <v>1071</v>
      </c>
      <c r="E482" s="169" t="s">
        <v>989</v>
      </c>
      <c r="F482" s="90">
        <v>6639.3</v>
      </c>
      <c r="G482" s="53" t="s">
        <v>982</v>
      </c>
    </row>
    <row r="483" spans="1:7">
      <c r="A483" s="9" t="s">
        <v>986</v>
      </c>
      <c r="B483" s="167">
        <v>7</v>
      </c>
      <c r="C483" s="167">
        <v>2</v>
      </c>
      <c r="D483" s="168" t="s">
        <v>1071</v>
      </c>
      <c r="E483" s="169" t="s">
        <v>985</v>
      </c>
      <c r="F483" s="90">
        <v>6639.3</v>
      </c>
      <c r="G483" s="53" t="s">
        <v>982</v>
      </c>
    </row>
    <row r="484" spans="1:7" ht="45">
      <c r="A484" s="9" t="s">
        <v>879</v>
      </c>
      <c r="B484" s="167">
        <v>7</v>
      </c>
      <c r="C484" s="167">
        <v>2</v>
      </c>
      <c r="D484" s="168" t="s">
        <v>880</v>
      </c>
      <c r="E484" s="169" t="s">
        <v>982</v>
      </c>
      <c r="F484" s="90">
        <v>561865</v>
      </c>
      <c r="G484" s="53" t="s">
        <v>982</v>
      </c>
    </row>
    <row r="485" spans="1:7" ht="22.5">
      <c r="A485" s="9" t="s">
        <v>990</v>
      </c>
      <c r="B485" s="167">
        <v>7</v>
      </c>
      <c r="C485" s="167">
        <v>2</v>
      </c>
      <c r="D485" s="168" t="s">
        <v>880</v>
      </c>
      <c r="E485" s="169" t="s">
        <v>989</v>
      </c>
      <c r="F485" s="90">
        <v>561865</v>
      </c>
      <c r="G485" s="53" t="s">
        <v>982</v>
      </c>
    </row>
    <row r="486" spans="1:7">
      <c r="A486" s="9" t="s">
        <v>988</v>
      </c>
      <c r="B486" s="167">
        <v>7</v>
      </c>
      <c r="C486" s="167">
        <v>2</v>
      </c>
      <c r="D486" s="168" t="s">
        <v>880</v>
      </c>
      <c r="E486" s="169" t="s">
        <v>987</v>
      </c>
      <c r="F486" s="90">
        <v>561865</v>
      </c>
      <c r="G486" s="53" t="s">
        <v>982</v>
      </c>
    </row>
    <row r="487" spans="1:7" ht="67.5">
      <c r="A487" s="9" t="s">
        <v>881</v>
      </c>
      <c r="B487" s="167">
        <v>7</v>
      </c>
      <c r="C487" s="167">
        <v>2</v>
      </c>
      <c r="D487" s="168" t="s">
        <v>882</v>
      </c>
      <c r="E487" s="169" t="s">
        <v>982</v>
      </c>
      <c r="F487" s="90">
        <v>49468</v>
      </c>
      <c r="G487" s="53" t="s">
        <v>982</v>
      </c>
    </row>
    <row r="488" spans="1:7" ht="22.5">
      <c r="A488" s="9" t="s">
        <v>990</v>
      </c>
      <c r="B488" s="167">
        <v>7</v>
      </c>
      <c r="C488" s="167">
        <v>2</v>
      </c>
      <c r="D488" s="168" t="s">
        <v>882</v>
      </c>
      <c r="E488" s="169" t="s">
        <v>989</v>
      </c>
      <c r="F488" s="90">
        <v>49468</v>
      </c>
      <c r="G488" s="53" t="s">
        <v>982</v>
      </c>
    </row>
    <row r="489" spans="1:7">
      <c r="A489" s="9" t="s">
        <v>988</v>
      </c>
      <c r="B489" s="167">
        <v>7</v>
      </c>
      <c r="C489" s="167">
        <v>2</v>
      </c>
      <c r="D489" s="168" t="s">
        <v>882</v>
      </c>
      <c r="E489" s="169" t="s">
        <v>987</v>
      </c>
      <c r="F489" s="90">
        <v>49468</v>
      </c>
      <c r="G489" s="53" t="s">
        <v>982</v>
      </c>
    </row>
    <row r="490" spans="1:7" ht="56.25">
      <c r="A490" s="9" t="s">
        <v>883</v>
      </c>
      <c r="B490" s="167">
        <v>7</v>
      </c>
      <c r="C490" s="167">
        <v>2</v>
      </c>
      <c r="D490" s="168" t="s">
        <v>884</v>
      </c>
      <c r="E490" s="169" t="s">
        <v>982</v>
      </c>
      <c r="F490" s="90">
        <v>742</v>
      </c>
      <c r="G490" s="53" t="s">
        <v>982</v>
      </c>
    </row>
    <row r="491" spans="1:7" ht="22.5">
      <c r="A491" s="9" t="s">
        <v>990</v>
      </c>
      <c r="B491" s="167">
        <v>7</v>
      </c>
      <c r="C491" s="167">
        <v>2</v>
      </c>
      <c r="D491" s="168" t="s">
        <v>884</v>
      </c>
      <c r="E491" s="169" t="s">
        <v>989</v>
      </c>
      <c r="F491" s="90">
        <v>742</v>
      </c>
      <c r="G491" s="53" t="s">
        <v>982</v>
      </c>
    </row>
    <row r="492" spans="1:7">
      <c r="A492" s="9" t="s">
        <v>988</v>
      </c>
      <c r="B492" s="167">
        <v>7</v>
      </c>
      <c r="C492" s="167">
        <v>2</v>
      </c>
      <c r="D492" s="168" t="s">
        <v>884</v>
      </c>
      <c r="E492" s="169" t="s">
        <v>987</v>
      </c>
      <c r="F492" s="90">
        <v>742</v>
      </c>
      <c r="G492" s="53" t="s">
        <v>982</v>
      </c>
    </row>
    <row r="493" spans="1:7" ht="45">
      <c r="A493" s="9" t="s">
        <v>885</v>
      </c>
      <c r="B493" s="167">
        <v>7</v>
      </c>
      <c r="C493" s="167">
        <v>2</v>
      </c>
      <c r="D493" s="168" t="s">
        <v>886</v>
      </c>
      <c r="E493" s="169" t="s">
        <v>982</v>
      </c>
      <c r="F493" s="90">
        <v>700</v>
      </c>
      <c r="G493" s="53" t="s">
        <v>982</v>
      </c>
    </row>
    <row r="494" spans="1:7" ht="22.5">
      <c r="A494" s="9" t="s">
        <v>990</v>
      </c>
      <c r="B494" s="167">
        <v>7</v>
      </c>
      <c r="C494" s="167">
        <v>2</v>
      </c>
      <c r="D494" s="168" t="s">
        <v>886</v>
      </c>
      <c r="E494" s="169" t="s">
        <v>989</v>
      </c>
      <c r="F494" s="90">
        <v>700</v>
      </c>
      <c r="G494" s="53" t="s">
        <v>982</v>
      </c>
    </row>
    <row r="495" spans="1:7">
      <c r="A495" s="9" t="s">
        <v>988</v>
      </c>
      <c r="B495" s="167">
        <v>7</v>
      </c>
      <c r="C495" s="167">
        <v>2</v>
      </c>
      <c r="D495" s="168" t="s">
        <v>886</v>
      </c>
      <c r="E495" s="169" t="s">
        <v>987</v>
      </c>
      <c r="F495" s="90">
        <v>700</v>
      </c>
      <c r="G495" s="53" t="s">
        <v>982</v>
      </c>
    </row>
    <row r="496" spans="1:7" ht="45">
      <c r="A496" s="9" t="s">
        <v>872</v>
      </c>
      <c r="B496" s="167">
        <v>7</v>
      </c>
      <c r="C496" s="167">
        <v>2</v>
      </c>
      <c r="D496" s="168" t="s">
        <v>873</v>
      </c>
      <c r="E496" s="169" t="s">
        <v>982</v>
      </c>
      <c r="F496" s="90">
        <v>7764</v>
      </c>
      <c r="G496" s="53" t="s">
        <v>982</v>
      </c>
    </row>
    <row r="497" spans="1:7" ht="22.5">
      <c r="A497" s="9" t="s">
        <v>990</v>
      </c>
      <c r="B497" s="167">
        <v>7</v>
      </c>
      <c r="C497" s="167">
        <v>2</v>
      </c>
      <c r="D497" s="168" t="s">
        <v>873</v>
      </c>
      <c r="E497" s="169" t="s">
        <v>989</v>
      </c>
      <c r="F497" s="90">
        <v>7764</v>
      </c>
      <c r="G497" s="53" t="s">
        <v>982</v>
      </c>
    </row>
    <row r="498" spans="1:7">
      <c r="A498" s="9" t="s">
        <v>988</v>
      </c>
      <c r="B498" s="167">
        <v>7</v>
      </c>
      <c r="C498" s="167">
        <v>2</v>
      </c>
      <c r="D498" s="168" t="s">
        <v>873</v>
      </c>
      <c r="E498" s="169" t="s">
        <v>987</v>
      </c>
      <c r="F498" s="90">
        <v>7414</v>
      </c>
      <c r="G498" s="53" t="s">
        <v>982</v>
      </c>
    </row>
    <row r="499" spans="1:7">
      <c r="A499" s="9" t="s">
        <v>986</v>
      </c>
      <c r="B499" s="167">
        <v>7</v>
      </c>
      <c r="C499" s="167">
        <v>2</v>
      </c>
      <c r="D499" s="168" t="s">
        <v>873</v>
      </c>
      <c r="E499" s="169" t="s">
        <v>985</v>
      </c>
      <c r="F499" s="90">
        <v>350</v>
      </c>
      <c r="G499" s="53" t="s">
        <v>982</v>
      </c>
    </row>
    <row r="500" spans="1:7" ht="22.5">
      <c r="A500" s="162" t="s">
        <v>848</v>
      </c>
      <c r="B500" s="163">
        <v>7</v>
      </c>
      <c r="C500" s="163">
        <v>2</v>
      </c>
      <c r="D500" s="164" t="s">
        <v>1070</v>
      </c>
      <c r="E500" s="165" t="s">
        <v>982</v>
      </c>
      <c r="F500" s="166">
        <v>61938.7</v>
      </c>
      <c r="G500" s="53" t="s">
        <v>982</v>
      </c>
    </row>
    <row r="501" spans="1:7" ht="33.75">
      <c r="A501" s="9" t="s">
        <v>887</v>
      </c>
      <c r="B501" s="167">
        <v>7</v>
      </c>
      <c r="C501" s="167">
        <v>2</v>
      </c>
      <c r="D501" s="168" t="s">
        <v>1069</v>
      </c>
      <c r="E501" s="169" t="s">
        <v>982</v>
      </c>
      <c r="F501" s="90">
        <v>61938.7</v>
      </c>
      <c r="G501" s="53" t="s">
        <v>982</v>
      </c>
    </row>
    <row r="502" spans="1:7" ht="56.25">
      <c r="A502" s="9" t="s">
        <v>888</v>
      </c>
      <c r="B502" s="167">
        <v>7</v>
      </c>
      <c r="C502" s="167">
        <v>2</v>
      </c>
      <c r="D502" s="168" t="s">
        <v>889</v>
      </c>
      <c r="E502" s="169" t="s">
        <v>982</v>
      </c>
      <c r="F502" s="90">
        <v>48380.7</v>
      </c>
      <c r="G502" s="53" t="s">
        <v>982</v>
      </c>
    </row>
    <row r="503" spans="1:7" ht="22.5">
      <c r="A503" s="9" t="s">
        <v>990</v>
      </c>
      <c r="B503" s="167">
        <v>7</v>
      </c>
      <c r="C503" s="167">
        <v>2</v>
      </c>
      <c r="D503" s="168" t="s">
        <v>889</v>
      </c>
      <c r="E503" s="169" t="s">
        <v>989</v>
      </c>
      <c r="F503" s="90">
        <v>48380.7</v>
      </c>
      <c r="G503" s="53" t="s">
        <v>982</v>
      </c>
    </row>
    <row r="504" spans="1:7">
      <c r="A504" s="9" t="s">
        <v>986</v>
      </c>
      <c r="B504" s="167">
        <v>7</v>
      </c>
      <c r="C504" s="167">
        <v>2</v>
      </c>
      <c r="D504" s="168" t="s">
        <v>889</v>
      </c>
      <c r="E504" s="169" t="s">
        <v>985</v>
      </c>
      <c r="F504" s="90">
        <v>48380.7</v>
      </c>
      <c r="G504" s="53" t="s">
        <v>982</v>
      </c>
    </row>
    <row r="505" spans="1:7" ht="56.25">
      <c r="A505" s="9" t="s">
        <v>890</v>
      </c>
      <c r="B505" s="167">
        <v>7</v>
      </c>
      <c r="C505" s="167">
        <v>2</v>
      </c>
      <c r="D505" s="168" t="s">
        <v>1068</v>
      </c>
      <c r="E505" s="169" t="s">
        <v>982</v>
      </c>
      <c r="F505" s="90">
        <v>605.20000000000005</v>
      </c>
      <c r="G505" s="53" t="s">
        <v>982</v>
      </c>
    </row>
    <row r="506" spans="1:7" ht="22.5">
      <c r="A506" s="9" t="s">
        <v>990</v>
      </c>
      <c r="B506" s="167">
        <v>7</v>
      </c>
      <c r="C506" s="167">
        <v>2</v>
      </c>
      <c r="D506" s="168" t="s">
        <v>1068</v>
      </c>
      <c r="E506" s="169" t="s">
        <v>989</v>
      </c>
      <c r="F506" s="90">
        <v>605.20000000000005</v>
      </c>
      <c r="G506" s="53" t="s">
        <v>982</v>
      </c>
    </row>
    <row r="507" spans="1:7">
      <c r="A507" s="9" t="s">
        <v>986</v>
      </c>
      <c r="B507" s="167">
        <v>7</v>
      </c>
      <c r="C507" s="167">
        <v>2</v>
      </c>
      <c r="D507" s="168" t="s">
        <v>1068</v>
      </c>
      <c r="E507" s="169" t="s">
        <v>985</v>
      </c>
      <c r="F507" s="90">
        <v>605.20000000000005</v>
      </c>
      <c r="G507" s="53" t="s">
        <v>982</v>
      </c>
    </row>
    <row r="508" spans="1:7" ht="56.25">
      <c r="A508" s="9" t="s">
        <v>891</v>
      </c>
      <c r="B508" s="167">
        <v>7</v>
      </c>
      <c r="C508" s="167">
        <v>2</v>
      </c>
      <c r="D508" s="168" t="s">
        <v>1067</v>
      </c>
      <c r="E508" s="169" t="s">
        <v>982</v>
      </c>
      <c r="F508" s="90">
        <v>12104</v>
      </c>
      <c r="G508" s="53" t="s">
        <v>982</v>
      </c>
    </row>
    <row r="509" spans="1:7" ht="22.5">
      <c r="A509" s="9" t="s">
        <v>990</v>
      </c>
      <c r="B509" s="167">
        <v>7</v>
      </c>
      <c r="C509" s="167">
        <v>2</v>
      </c>
      <c r="D509" s="168" t="s">
        <v>1067</v>
      </c>
      <c r="E509" s="169" t="s">
        <v>989</v>
      </c>
      <c r="F509" s="90">
        <v>12104</v>
      </c>
      <c r="G509" s="53" t="s">
        <v>982</v>
      </c>
    </row>
    <row r="510" spans="1:7">
      <c r="A510" s="9" t="s">
        <v>986</v>
      </c>
      <c r="B510" s="167">
        <v>7</v>
      </c>
      <c r="C510" s="167">
        <v>2</v>
      </c>
      <c r="D510" s="168" t="s">
        <v>1067</v>
      </c>
      <c r="E510" s="169" t="s">
        <v>985</v>
      </c>
      <c r="F510" s="90">
        <v>12104</v>
      </c>
      <c r="G510" s="53" t="s">
        <v>982</v>
      </c>
    </row>
    <row r="511" spans="1:7" ht="33.75">
      <c r="A511" s="9" t="s">
        <v>892</v>
      </c>
      <c r="B511" s="167">
        <v>7</v>
      </c>
      <c r="C511" s="167">
        <v>2</v>
      </c>
      <c r="D511" s="168" t="s">
        <v>893</v>
      </c>
      <c r="E511" s="169" t="s">
        <v>982</v>
      </c>
      <c r="F511" s="90">
        <v>72</v>
      </c>
      <c r="G511" s="53" t="s">
        <v>982</v>
      </c>
    </row>
    <row r="512" spans="1:7" ht="22.5">
      <c r="A512" s="9" t="s">
        <v>990</v>
      </c>
      <c r="B512" s="167">
        <v>7</v>
      </c>
      <c r="C512" s="167">
        <v>2</v>
      </c>
      <c r="D512" s="168" t="s">
        <v>893</v>
      </c>
      <c r="E512" s="169" t="s">
        <v>989</v>
      </c>
      <c r="F512" s="90">
        <v>72</v>
      </c>
      <c r="G512" s="53" t="s">
        <v>982</v>
      </c>
    </row>
    <row r="513" spans="1:7">
      <c r="A513" s="9" t="s">
        <v>986</v>
      </c>
      <c r="B513" s="167">
        <v>7</v>
      </c>
      <c r="C513" s="167">
        <v>2</v>
      </c>
      <c r="D513" s="168" t="s">
        <v>893</v>
      </c>
      <c r="E513" s="169" t="s">
        <v>985</v>
      </c>
      <c r="F513" s="90">
        <v>72</v>
      </c>
      <c r="G513" s="53" t="s">
        <v>982</v>
      </c>
    </row>
    <row r="514" spans="1:7" ht="45">
      <c r="A514" s="9" t="s">
        <v>894</v>
      </c>
      <c r="B514" s="167">
        <v>7</v>
      </c>
      <c r="C514" s="167">
        <v>2</v>
      </c>
      <c r="D514" s="168" t="s">
        <v>895</v>
      </c>
      <c r="E514" s="169" t="s">
        <v>982</v>
      </c>
      <c r="F514" s="90">
        <v>670</v>
      </c>
      <c r="G514" s="53" t="s">
        <v>982</v>
      </c>
    </row>
    <row r="515" spans="1:7" ht="22.5">
      <c r="A515" s="9" t="s">
        <v>990</v>
      </c>
      <c r="B515" s="167">
        <v>7</v>
      </c>
      <c r="C515" s="167">
        <v>2</v>
      </c>
      <c r="D515" s="168" t="s">
        <v>895</v>
      </c>
      <c r="E515" s="169" t="s">
        <v>989</v>
      </c>
      <c r="F515" s="90">
        <v>670</v>
      </c>
      <c r="G515" s="53" t="s">
        <v>982</v>
      </c>
    </row>
    <row r="516" spans="1:7">
      <c r="A516" s="9" t="s">
        <v>986</v>
      </c>
      <c r="B516" s="167">
        <v>7</v>
      </c>
      <c r="C516" s="167">
        <v>2</v>
      </c>
      <c r="D516" s="168" t="s">
        <v>895</v>
      </c>
      <c r="E516" s="169" t="s">
        <v>985</v>
      </c>
      <c r="F516" s="90">
        <v>670</v>
      </c>
      <c r="G516" s="53" t="s">
        <v>982</v>
      </c>
    </row>
    <row r="517" spans="1:7" ht="56.25">
      <c r="A517" s="9" t="s">
        <v>896</v>
      </c>
      <c r="B517" s="167">
        <v>7</v>
      </c>
      <c r="C517" s="167">
        <v>2</v>
      </c>
      <c r="D517" s="168" t="s">
        <v>897</v>
      </c>
      <c r="E517" s="169" t="s">
        <v>982</v>
      </c>
      <c r="F517" s="90">
        <v>106.8</v>
      </c>
      <c r="G517" s="53" t="s">
        <v>982</v>
      </c>
    </row>
    <row r="518" spans="1:7" ht="22.5">
      <c r="A518" s="9" t="s">
        <v>990</v>
      </c>
      <c r="B518" s="167">
        <v>7</v>
      </c>
      <c r="C518" s="167">
        <v>2</v>
      </c>
      <c r="D518" s="168" t="s">
        <v>897</v>
      </c>
      <c r="E518" s="169" t="s">
        <v>989</v>
      </c>
      <c r="F518" s="90">
        <v>106.8</v>
      </c>
      <c r="G518" s="53" t="s">
        <v>982</v>
      </c>
    </row>
    <row r="519" spans="1:7">
      <c r="A519" s="9" t="s">
        <v>986</v>
      </c>
      <c r="B519" s="167">
        <v>7</v>
      </c>
      <c r="C519" s="167">
        <v>2</v>
      </c>
      <c r="D519" s="168" t="s">
        <v>897</v>
      </c>
      <c r="E519" s="169" t="s">
        <v>985</v>
      </c>
      <c r="F519" s="90">
        <v>106.8</v>
      </c>
      <c r="G519" s="53" t="s">
        <v>982</v>
      </c>
    </row>
    <row r="520" spans="1:7" ht="22.5">
      <c r="A520" s="162" t="s">
        <v>898</v>
      </c>
      <c r="B520" s="163">
        <v>7</v>
      </c>
      <c r="C520" s="163">
        <v>2</v>
      </c>
      <c r="D520" s="164" t="s">
        <v>1057</v>
      </c>
      <c r="E520" s="165" t="s">
        <v>982</v>
      </c>
      <c r="F520" s="166">
        <v>96571.199999999997</v>
      </c>
      <c r="G520" s="53" t="s">
        <v>982</v>
      </c>
    </row>
    <row r="521" spans="1:7" ht="33.75">
      <c r="A521" s="9" t="s">
        <v>899</v>
      </c>
      <c r="B521" s="167">
        <v>7</v>
      </c>
      <c r="C521" s="167">
        <v>2</v>
      </c>
      <c r="D521" s="168" t="s">
        <v>900</v>
      </c>
      <c r="E521" s="169" t="s">
        <v>982</v>
      </c>
      <c r="F521" s="90">
        <v>3129.2</v>
      </c>
      <c r="G521" s="53" t="s">
        <v>982</v>
      </c>
    </row>
    <row r="522" spans="1:7" ht="45">
      <c r="A522" s="9" t="s">
        <v>901</v>
      </c>
      <c r="B522" s="167">
        <v>7</v>
      </c>
      <c r="C522" s="167">
        <v>2</v>
      </c>
      <c r="D522" s="168" t="s">
        <v>902</v>
      </c>
      <c r="E522" s="169" t="s">
        <v>982</v>
      </c>
      <c r="F522" s="90">
        <v>3129.2</v>
      </c>
      <c r="G522" s="53" t="s">
        <v>982</v>
      </c>
    </row>
    <row r="523" spans="1:7" ht="22.5">
      <c r="A523" s="9" t="s">
        <v>998</v>
      </c>
      <c r="B523" s="167">
        <v>7</v>
      </c>
      <c r="C523" s="167">
        <v>2</v>
      </c>
      <c r="D523" s="168" t="s">
        <v>902</v>
      </c>
      <c r="E523" s="169" t="s">
        <v>997</v>
      </c>
      <c r="F523" s="90">
        <v>3019.7</v>
      </c>
      <c r="G523" s="53" t="s">
        <v>982</v>
      </c>
    </row>
    <row r="524" spans="1:7">
      <c r="A524" s="9" t="s">
        <v>996</v>
      </c>
      <c r="B524" s="167">
        <v>7</v>
      </c>
      <c r="C524" s="167">
        <v>2</v>
      </c>
      <c r="D524" s="168" t="s">
        <v>902</v>
      </c>
      <c r="E524" s="169" t="s">
        <v>995</v>
      </c>
      <c r="F524" s="90">
        <v>3019.7</v>
      </c>
      <c r="G524" s="53" t="s">
        <v>982</v>
      </c>
    </row>
    <row r="525" spans="1:7" ht="22.5">
      <c r="A525" s="9" t="s">
        <v>990</v>
      </c>
      <c r="B525" s="167">
        <v>7</v>
      </c>
      <c r="C525" s="167">
        <v>2</v>
      </c>
      <c r="D525" s="168" t="s">
        <v>902</v>
      </c>
      <c r="E525" s="169" t="s">
        <v>989</v>
      </c>
      <c r="F525" s="90">
        <v>109.5</v>
      </c>
      <c r="G525" s="53" t="s">
        <v>982</v>
      </c>
    </row>
    <row r="526" spans="1:7">
      <c r="A526" s="9" t="s">
        <v>986</v>
      </c>
      <c r="B526" s="167">
        <v>7</v>
      </c>
      <c r="C526" s="167">
        <v>2</v>
      </c>
      <c r="D526" s="168" t="s">
        <v>902</v>
      </c>
      <c r="E526" s="169" t="s">
        <v>985</v>
      </c>
      <c r="F526" s="90">
        <v>109.5</v>
      </c>
      <c r="G526" s="53" t="s">
        <v>982</v>
      </c>
    </row>
    <row r="527" spans="1:7" ht="45">
      <c r="A527" s="9" t="s">
        <v>903</v>
      </c>
      <c r="B527" s="167">
        <v>7</v>
      </c>
      <c r="C527" s="167">
        <v>2</v>
      </c>
      <c r="D527" s="168" t="s">
        <v>1056</v>
      </c>
      <c r="E527" s="169" t="s">
        <v>982</v>
      </c>
      <c r="F527" s="90">
        <v>93442</v>
      </c>
      <c r="G527" s="53" t="s">
        <v>982</v>
      </c>
    </row>
    <row r="528" spans="1:7" ht="56.25">
      <c r="A528" s="9" t="s">
        <v>904</v>
      </c>
      <c r="B528" s="167">
        <v>7</v>
      </c>
      <c r="C528" s="167">
        <v>2</v>
      </c>
      <c r="D528" s="168" t="s">
        <v>905</v>
      </c>
      <c r="E528" s="169" t="s">
        <v>982</v>
      </c>
      <c r="F528" s="90">
        <v>79184</v>
      </c>
      <c r="G528" s="53" t="s">
        <v>982</v>
      </c>
    </row>
    <row r="529" spans="1:7" ht="22.5">
      <c r="A529" s="9" t="s">
        <v>990</v>
      </c>
      <c r="B529" s="167">
        <v>7</v>
      </c>
      <c r="C529" s="167">
        <v>2</v>
      </c>
      <c r="D529" s="168" t="s">
        <v>905</v>
      </c>
      <c r="E529" s="169" t="s">
        <v>989</v>
      </c>
      <c r="F529" s="90">
        <v>79184</v>
      </c>
      <c r="G529" s="53" t="s">
        <v>982</v>
      </c>
    </row>
    <row r="530" spans="1:7">
      <c r="A530" s="9" t="s">
        <v>986</v>
      </c>
      <c r="B530" s="167">
        <v>7</v>
      </c>
      <c r="C530" s="167">
        <v>2</v>
      </c>
      <c r="D530" s="168" t="s">
        <v>905</v>
      </c>
      <c r="E530" s="169" t="s">
        <v>985</v>
      </c>
      <c r="F530" s="90">
        <v>79184</v>
      </c>
      <c r="G530" s="53" t="s">
        <v>982</v>
      </c>
    </row>
    <row r="531" spans="1:7" ht="67.5">
      <c r="A531" s="9" t="s">
        <v>906</v>
      </c>
      <c r="B531" s="167">
        <v>7</v>
      </c>
      <c r="C531" s="167">
        <v>2</v>
      </c>
      <c r="D531" s="168" t="s">
        <v>1054</v>
      </c>
      <c r="E531" s="169" t="s">
        <v>982</v>
      </c>
      <c r="F531" s="90">
        <v>14258</v>
      </c>
      <c r="G531" s="53" t="s">
        <v>982</v>
      </c>
    </row>
    <row r="532" spans="1:7" ht="22.5">
      <c r="A532" s="9" t="s">
        <v>990</v>
      </c>
      <c r="B532" s="167">
        <v>7</v>
      </c>
      <c r="C532" s="167">
        <v>2</v>
      </c>
      <c r="D532" s="168" t="s">
        <v>1054</v>
      </c>
      <c r="E532" s="169" t="s">
        <v>989</v>
      </c>
      <c r="F532" s="90">
        <v>14258</v>
      </c>
      <c r="G532" s="53" t="s">
        <v>982</v>
      </c>
    </row>
    <row r="533" spans="1:7">
      <c r="A533" s="9" t="s">
        <v>986</v>
      </c>
      <c r="B533" s="167">
        <v>7</v>
      </c>
      <c r="C533" s="167">
        <v>2</v>
      </c>
      <c r="D533" s="168" t="s">
        <v>1054</v>
      </c>
      <c r="E533" s="169" t="s">
        <v>985</v>
      </c>
      <c r="F533" s="90">
        <v>14258</v>
      </c>
      <c r="G533" s="53" t="s">
        <v>982</v>
      </c>
    </row>
    <row r="534" spans="1:7" ht="33.75">
      <c r="A534" s="162" t="s">
        <v>1302</v>
      </c>
      <c r="B534" s="163">
        <v>7</v>
      </c>
      <c r="C534" s="163">
        <v>2</v>
      </c>
      <c r="D534" s="164" t="s">
        <v>1024</v>
      </c>
      <c r="E534" s="165" t="s">
        <v>982</v>
      </c>
      <c r="F534" s="166">
        <v>1854.4</v>
      </c>
      <c r="G534" s="53" t="s">
        <v>982</v>
      </c>
    </row>
    <row r="535" spans="1:7" ht="45">
      <c r="A535" s="9" t="s">
        <v>1308</v>
      </c>
      <c r="B535" s="167">
        <v>7</v>
      </c>
      <c r="C535" s="167">
        <v>2</v>
      </c>
      <c r="D535" s="168" t="s">
        <v>1309</v>
      </c>
      <c r="E535" s="169" t="s">
        <v>982</v>
      </c>
      <c r="F535" s="90">
        <v>1854.4</v>
      </c>
      <c r="G535" s="53" t="s">
        <v>982</v>
      </c>
    </row>
    <row r="536" spans="1:7" ht="45">
      <c r="A536" s="9" t="s">
        <v>1310</v>
      </c>
      <c r="B536" s="167">
        <v>7</v>
      </c>
      <c r="C536" s="167">
        <v>2</v>
      </c>
      <c r="D536" s="168" t="s">
        <v>1311</v>
      </c>
      <c r="E536" s="169" t="s">
        <v>982</v>
      </c>
      <c r="F536" s="90">
        <v>1854.4</v>
      </c>
      <c r="G536" s="53" t="s">
        <v>982</v>
      </c>
    </row>
    <row r="537" spans="1:7" ht="22.5">
      <c r="A537" s="9" t="s">
        <v>990</v>
      </c>
      <c r="B537" s="167">
        <v>7</v>
      </c>
      <c r="C537" s="167">
        <v>2</v>
      </c>
      <c r="D537" s="168" t="s">
        <v>1311</v>
      </c>
      <c r="E537" s="169" t="s">
        <v>989</v>
      </c>
      <c r="F537" s="90">
        <v>1854.4</v>
      </c>
      <c r="G537" s="53" t="s">
        <v>982</v>
      </c>
    </row>
    <row r="538" spans="1:7">
      <c r="A538" s="9" t="s">
        <v>988</v>
      </c>
      <c r="B538" s="167">
        <v>7</v>
      </c>
      <c r="C538" s="167">
        <v>2</v>
      </c>
      <c r="D538" s="168" t="s">
        <v>1311</v>
      </c>
      <c r="E538" s="169" t="s">
        <v>987</v>
      </c>
      <c r="F538" s="90">
        <v>1014.6</v>
      </c>
      <c r="G538" s="53" t="s">
        <v>982</v>
      </c>
    </row>
    <row r="539" spans="1:7">
      <c r="A539" s="9" t="s">
        <v>986</v>
      </c>
      <c r="B539" s="167">
        <v>7</v>
      </c>
      <c r="C539" s="167">
        <v>2</v>
      </c>
      <c r="D539" s="168" t="s">
        <v>1311</v>
      </c>
      <c r="E539" s="169" t="s">
        <v>985</v>
      </c>
      <c r="F539" s="90">
        <v>839.8</v>
      </c>
      <c r="G539" s="53" t="s">
        <v>982</v>
      </c>
    </row>
    <row r="540" spans="1:7">
      <c r="A540" s="84" t="s">
        <v>991</v>
      </c>
      <c r="B540" s="159">
        <v>7</v>
      </c>
      <c r="C540" s="159">
        <v>7</v>
      </c>
      <c r="D540" s="160" t="s">
        <v>982</v>
      </c>
      <c r="E540" s="161" t="s">
        <v>982</v>
      </c>
      <c r="F540" s="87">
        <v>45217.7</v>
      </c>
      <c r="G540" s="53" t="s">
        <v>982</v>
      </c>
    </row>
    <row r="541" spans="1:7" ht="22.5">
      <c r="A541" s="162" t="s">
        <v>1325</v>
      </c>
      <c r="B541" s="163">
        <v>7</v>
      </c>
      <c r="C541" s="163">
        <v>7</v>
      </c>
      <c r="D541" s="164" t="s">
        <v>1073</v>
      </c>
      <c r="E541" s="165" t="s">
        <v>982</v>
      </c>
      <c r="F541" s="166">
        <v>21489.3</v>
      </c>
      <c r="G541" s="53" t="s">
        <v>982</v>
      </c>
    </row>
    <row r="542" spans="1:7" ht="22.5">
      <c r="A542" s="9" t="s">
        <v>907</v>
      </c>
      <c r="B542" s="167">
        <v>7</v>
      </c>
      <c r="C542" s="167">
        <v>7</v>
      </c>
      <c r="D542" s="168" t="s">
        <v>908</v>
      </c>
      <c r="E542" s="169" t="s">
        <v>982</v>
      </c>
      <c r="F542" s="90">
        <v>21489.3</v>
      </c>
      <c r="G542" s="53" t="s">
        <v>982</v>
      </c>
    </row>
    <row r="543" spans="1:7" ht="45">
      <c r="A543" s="9" t="s">
        <v>909</v>
      </c>
      <c r="B543" s="167">
        <v>7</v>
      </c>
      <c r="C543" s="167">
        <v>7</v>
      </c>
      <c r="D543" s="168" t="s">
        <v>910</v>
      </c>
      <c r="E543" s="169" t="s">
        <v>982</v>
      </c>
      <c r="F543" s="90">
        <v>13689.3</v>
      </c>
      <c r="G543" s="53" t="s">
        <v>982</v>
      </c>
    </row>
    <row r="544" spans="1:7" ht="22.5">
      <c r="A544" s="9" t="s">
        <v>990</v>
      </c>
      <c r="B544" s="167">
        <v>7</v>
      </c>
      <c r="C544" s="167">
        <v>7</v>
      </c>
      <c r="D544" s="168" t="s">
        <v>910</v>
      </c>
      <c r="E544" s="169" t="s">
        <v>989</v>
      </c>
      <c r="F544" s="90">
        <v>13689.3</v>
      </c>
      <c r="G544" s="53" t="s">
        <v>982</v>
      </c>
    </row>
    <row r="545" spans="1:7">
      <c r="A545" s="9" t="s">
        <v>986</v>
      </c>
      <c r="B545" s="167">
        <v>7</v>
      </c>
      <c r="C545" s="167">
        <v>7</v>
      </c>
      <c r="D545" s="168" t="s">
        <v>910</v>
      </c>
      <c r="E545" s="169" t="s">
        <v>985</v>
      </c>
      <c r="F545" s="90">
        <v>13689.3</v>
      </c>
      <c r="G545" s="53" t="s">
        <v>982</v>
      </c>
    </row>
    <row r="546" spans="1:7" ht="22.5">
      <c r="A546" s="9" t="s">
        <v>911</v>
      </c>
      <c r="B546" s="167">
        <v>7</v>
      </c>
      <c r="C546" s="167">
        <v>7</v>
      </c>
      <c r="D546" s="168" t="s">
        <v>912</v>
      </c>
      <c r="E546" s="169" t="s">
        <v>982</v>
      </c>
      <c r="F546" s="90">
        <v>7800</v>
      </c>
      <c r="G546" s="53" t="s">
        <v>982</v>
      </c>
    </row>
    <row r="547" spans="1:7" ht="22.5">
      <c r="A547" s="9" t="s">
        <v>990</v>
      </c>
      <c r="B547" s="167">
        <v>7</v>
      </c>
      <c r="C547" s="167">
        <v>7</v>
      </c>
      <c r="D547" s="168" t="s">
        <v>912</v>
      </c>
      <c r="E547" s="169" t="s">
        <v>989</v>
      </c>
      <c r="F547" s="90">
        <v>7800</v>
      </c>
      <c r="G547" s="53" t="s">
        <v>982</v>
      </c>
    </row>
    <row r="548" spans="1:7">
      <c r="A548" s="9" t="s">
        <v>986</v>
      </c>
      <c r="B548" s="167">
        <v>7</v>
      </c>
      <c r="C548" s="167">
        <v>7</v>
      </c>
      <c r="D548" s="168" t="s">
        <v>912</v>
      </c>
      <c r="E548" s="169" t="s">
        <v>985</v>
      </c>
      <c r="F548" s="90">
        <v>7800</v>
      </c>
      <c r="G548" s="53" t="s">
        <v>982</v>
      </c>
    </row>
    <row r="549" spans="1:7" ht="22.5">
      <c r="A549" s="162" t="s">
        <v>809</v>
      </c>
      <c r="B549" s="163">
        <v>7</v>
      </c>
      <c r="C549" s="163">
        <v>7</v>
      </c>
      <c r="D549" s="164" t="s">
        <v>810</v>
      </c>
      <c r="E549" s="165" t="s">
        <v>982</v>
      </c>
      <c r="F549" s="166">
        <v>198</v>
      </c>
      <c r="G549" s="53" t="s">
        <v>982</v>
      </c>
    </row>
    <row r="550" spans="1:7" ht="22.5">
      <c r="A550" s="9" t="s">
        <v>811</v>
      </c>
      <c r="B550" s="167">
        <v>7</v>
      </c>
      <c r="C550" s="167">
        <v>7</v>
      </c>
      <c r="D550" s="168" t="s">
        <v>812</v>
      </c>
      <c r="E550" s="169" t="s">
        <v>982</v>
      </c>
      <c r="F550" s="90">
        <v>198</v>
      </c>
      <c r="G550" s="53" t="s">
        <v>982</v>
      </c>
    </row>
    <row r="551" spans="1:7" ht="22.5">
      <c r="A551" s="9" t="s">
        <v>990</v>
      </c>
      <c r="B551" s="167">
        <v>7</v>
      </c>
      <c r="C551" s="167">
        <v>7</v>
      </c>
      <c r="D551" s="168" t="s">
        <v>812</v>
      </c>
      <c r="E551" s="169" t="s">
        <v>989</v>
      </c>
      <c r="F551" s="90">
        <v>198</v>
      </c>
      <c r="G551" s="53" t="s">
        <v>982</v>
      </c>
    </row>
    <row r="552" spans="1:7">
      <c r="A552" s="9" t="s">
        <v>986</v>
      </c>
      <c r="B552" s="167">
        <v>7</v>
      </c>
      <c r="C552" s="167">
        <v>7</v>
      </c>
      <c r="D552" s="168" t="s">
        <v>812</v>
      </c>
      <c r="E552" s="169" t="s">
        <v>985</v>
      </c>
      <c r="F552" s="90">
        <v>198</v>
      </c>
      <c r="G552" s="53" t="s">
        <v>982</v>
      </c>
    </row>
    <row r="553" spans="1:7" ht="33.75">
      <c r="A553" s="162" t="s">
        <v>1287</v>
      </c>
      <c r="B553" s="163">
        <v>7</v>
      </c>
      <c r="C553" s="163">
        <v>7</v>
      </c>
      <c r="D553" s="164" t="s">
        <v>1288</v>
      </c>
      <c r="E553" s="165" t="s">
        <v>982</v>
      </c>
      <c r="F553" s="166">
        <v>78</v>
      </c>
      <c r="G553" s="53" t="s">
        <v>982</v>
      </c>
    </row>
    <row r="554" spans="1:7" ht="33.75">
      <c r="A554" s="9" t="s">
        <v>1289</v>
      </c>
      <c r="B554" s="167">
        <v>7</v>
      </c>
      <c r="C554" s="167">
        <v>7</v>
      </c>
      <c r="D554" s="168" t="s">
        <v>1290</v>
      </c>
      <c r="E554" s="169" t="s">
        <v>982</v>
      </c>
      <c r="F554" s="90">
        <v>78</v>
      </c>
      <c r="G554" s="53" t="s">
        <v>982</v>
      </c>
    </row>
    <row r="555" spans="1:7" ht="22.5">
      <c r="A555" s="9" t="s">
        <v>990</v>
      </c>
      <c r="B555" s="167">
        <v>7</v>
      </c>
      <c r="C555" s="167">
        <v>7</v>
      </c>
      <c r="D555" s="168" t="s">
        <v>1290</v>
      </c>
      <c r="E555" s="169" t="s">
        <v>989</v>
      </c>
      <c r="F555" s="90">
        <v>78</v>
      </c>
      <c r="G555" s="53" t="s">
        <v>982</v>
      </c>
    </row>
    <row r="556" spans="1:7">
      <c r="A556" s="9" t="s">
        <v>986</v>
      </c>
      <c r="B556" s="167">
        <v>7</v>
      </c>
      <c r="C556" s="167">
        <v>7</v>
      </c>
      <c r="D556" s="168" t="s">
        <v>1290</v>
      </c>
      <c r="E556" s="169" t="s">
        <v>985</v>
      </c>
      <c r="F556" s="90">
        <v>78</v>
      </c>
      <c r="G556" s="53" t="s">
        <v>982</v>
      </c>
    </row>
    <row r="557" spans="1:7" ht="22.5">
      <c r="A557" s="162" t="s">
        <v>913</v>
      </c>
      <c r="B557" s="163">
        <v>7</v>
      </c>
      <c r="C557" s="163">
        <v>7</v>
      </c>
      <c r="D557" s="164" t="s">
        <v>993</v>
      </c>
      <c r="E557" s="165" t="s">
        <v>982</v>
      </c>
      <c r="F557" s="166">
        <v>23452.400000000001</v>
      </c>
      <c r="G557" s="53" t="s">
        <v>982</v>
      </c>
    </row>
    <row r="558" spans="1:7" ht="45">
      <c r="A558" s="9" t="s">
        <v>914</v>
      </c>
      <c r="B558" s="167">
        <v>7</v>
      </c>
      <c r="C558" s="167">
        <v>7</v>
      </c>
      <c r="D558" s="168" t="s">
        <v>984</v>
      </c>
      <c r="E558" s="169" t="s">
        <v>982</v>
      </c>
      <c r="F558" s="90">
        <v>7012.6</v>
      </c>
      <c r="G558" s="53" t="s">
        <v>982</v>
      </c>
    </row>
    <row r="559" spans="1:7" ht="22.5">
      <c r="A559" s="9" t="s">
        <v>990</v>
      </c>
      <c r="B559" s="167">
        <v>7</v>
      </c>
      <c r="C559" s="167">
        <v>7</v>
      </c>
      <c r="D559" s="168" t="s">
        <v>984</v>
      </c>
      <c r="E559" s="169" t="s">
        <v>989</v>
      </c>
      <c r="F559" s="90">
        <v>7012.6</v>
      </c>
      <c r="G559" s="53" t="s">
        <v>982</v>
      </c>
    </row>
    <row r="560" spans="1:7">
      <c r="A560" s="9" t="s">
        <v>988</v>
      </c>
      <c r="B560" s="167">
        <v>7</v>
      </c>
      <c r="C560" s="167">
        <v>7</v>
      </c>
      <c r="D560" s="168" t="s">
        <v>984</v>
      </c>
      <c r="E560" s="169" t="s">
        <v>987</v>
      </c>
      <c r="F560" s="90">
        <v>5216.8</v>
      </c>
      <c r="G560" s="53" t="s">
        <v>982</v>
      </c>
    </row>
    <row r="561" spans="1:7">
      <c r="A561" s="9" t="s">
        <v>986</v>
      </c>
      <c r="B561" s="167">
        <v>7</v>
      </c>
      <c r="C561" s="167">
        <v>7</v>
      </c>
      <c r="D561" s="168" t="s">
        <v>984</v>
      </c>
      <c r="E561" s="169" t="s">
        <v>985</v>
      </c>
      <c r="F561" s="90">
        <v>1795.8</v>
      </c>
      <c r="G561" s="53" t="s">
        <v>982</v>
      </c>
    </row>
    <row r="562" spans="1:7" ht="33.75">
      <c r="A562" s="9" t="s">
        <v>915</v>
      </c>
      <c r="B562" s="167">
        <v>7</v>
      </c>
      <c r="C562" s="167">
        <v>7</v>
      </c>
      <c r="D562" s="168" t="s">
        <v>916</v>
      </c>
      <c r="E562" s="169" t="s">
        <v>982</v>
      </c>
      <c r="F562" s="90">
        <v>6957.8</v>
      </c>
      <c r="G562" s="53" t="s">
        <v>982</v>
      </c>
    </row>
    <row r="563" spans="1:7">
      <c r="A563" s="9" t="s">
        <v>1002</v>
      </c>
      <c r="B563" s="167">
        <v>7</v>
      </c>
      <c r="C563" s="167">
        <v>7</v>
      </c>
      <c r="D563" s="168" t="s">
        <v>916</v>
      </c>
      <c r="E563" s="169" t="s">
        <v>1001</v>
      </c>
      <c r="F563" s="90">
        <v>6957.8</v>
      </c>
      <c r="G563" s="53" t="s">
        <v>982</v>
      </c>
    </row>
    <row r="564" spans="1:7" ht="22.5">
      <c r="A564" s="9" t="s">
        <v>1000</v>
      </c>
      <c r="B564" s="167">
        <v>7</v>
      </c>
      <c r="C564" s="167">
        <v>7</v>
      </c>
      <c r="D564" s="168" t="s">
        <v>916</v>
      </c>
      <c r="E564" s="169" t="s">
        <v>999</v>
      </c>
      <c r="F564" s="90">
        <v>6957.8</v>
      </c>
      <c r="G564" s="53" t="s">
        <v>982</v>
      </c>
    </row>
    <row r="565" spans="1:7" ht="33.75">
      <c r="A565" s="9" t="s">
        <v>917</v>
      </c>
      <c r="B565" s="167">
        <v>7</v>
      </c>
      <c r="C565" s="167">
        <v>7</v>
      </c>
      <c r="D565" s="168" t="s">
        <v>918</v>
      </c>
      <c r="E565" s="169" t="s">
        <v>982</v>
      </c>
      <c r="F565" s="90">
        <v>8705.4</v>
      </c>
      <c r="G565" s="53" t="s">
        <v>982</v>
      </c>
    </row>
    <row r="566" spans="1:7" ht="33.75">
      <c r="A566" s="9" t="s">
        <v>1011</v>
      </c>
      <c r="B566" s="167">
        <v>7</v>
      </c>
      <c r="C566" s="167">
        <v>7</v>
      </c>
      <c r="D566" s="168" t="s">
        <v>918</v>
      </c>
      <c r="E566" s="169" t="s">
        <v>1010</v>
      </c>
      <c r="F566" s="90">
        <v>7</v>
      </c>
      <c r="G566" s="53" t="s">
        <v>982</v>
      </c>
    </row>
    <row r="567" spans="1:7">
      <c r="A567" s="9" t="s">
        <v>1227</v>
      </c>
      <c r="B567" s="167">
        <v>7</v>
      </c>
      <c r="C567" s="167">
        <v>7</v>
      </c>
      <c r="D567" s="168" t="s">
        <v>918</v>
      </c>
      <c r="E567" s="169" t="s">
        <v>1228</v>
      </c>
      <c r="F567" s="90">
        <v>7</v>
      </c>
      <c r="G567" s="53" t="s">
        <v>982</v>
      </c>
    </row>
    <row r="568" spans="1:7">
      <c r="A568" s="9" t="s">
        <v>1002</v>
      </c>
      <c r="B568" s="167">
        <v>7</v>
      </c>
      <c r="C568" s="167">
        <v>7</v>
      </c>
      <c r="D568" s="168" t="s">
        <v>918</v>
      </c>
      <c r="E568" s="169" t="s">
        <v>1001</v>
      </c>
      <c r="F568" s="90">
        <v>4337.8999999999996</v>
      </c>
      <c r="G568" s="53" t="s">
        <v>982</v>
      </c>
    </row>
    <row r="569" spans="1:7" ht="22.5">
      <c r="A569" s="9" t="s">
        <v>1000</v>
      </c>
      <c r="B569" s="167">
        <v>7</v>
      </c>
      <c r="C569" s="167">
        <v>7</v>
      </c>
      <c r="D569" s="168" t="s">
        <v>918</v>
      </c>
      <c r="E569" s="169" t="s">
        <v>999</v>
      </c>
      <c r="F569" s="90">
        <v>4337.8999999999996</v>
      </c>
      <c r="G569" s="53" t="s">
        <v>982</v>
      </c>
    </row>
    <row r="570" spans="1:7" ht="22.5">
      <c r="A570" s="9" t="s">
        <v>990</v>
      </c>
      <c r="B570" s="167">
        <v>7</v>
      </c>
      <c r="C570" s="167">
        <v>7</v>
      </c>
      <c r="D570" s="168" t="s">
        <v>918</v>
      </c>
      <c r="E570" s="169" t="s">
        <v>989</v>
      </c>
      <c r="F570" s="90">
        <v>4360.5</v>
      </c>
      <c r="G570" s="53" t="s">
        <v>982</v>
      </c>
    </row>
    <row r="571" spans="1:7">
      <c r="A571" s="9" t="s">
        <v>988</v>
      </c>
      <c r="B571" s="167">
        <v>7</v>
      </c>
      <c r="C571" s="167">
        <v>7</v>
      </c>
      <c r="D571" s="168" t="s">
        <v>918</v>
      </c>
      <c r="E571" s="169" t="s">
        <v>987</v>
      </c>
      <c r="F571" s="90">
        <v>2989.9</v>
      </c>
      <c r="G571" s="53" t="s">
        <v>982</v>
      </c>
    </row>
    <row r="572" spans="1:7">
      <c r="A572" s="9" t="s">
        <v>986</v>
      </c>
      <c r="B572" s="167">
        <v>7</v>
      </c>
      <c r="C572" s="167">
        <v>7</v>
      </c>
      <c r="D572" s="168" t="s">
        <v>918</v>
      </c>
      <c r="E572" s="169" t="s">
        <v>985</v>
      </c>
      <c r="F572" s="90">
        <v>1370.6</v>
      </c>
      <c r="G572" s="53" t="s">
        <v>982</v>
      </c>
    </row>
    <row r="573" spans="1:7" ht="56.25">
      <c r="A573" s="9" t="s">
        <v>919</v>
      </c>
      <c r="B573" s="167">
        <v>7</v>
      </c>
      <c r="C573" s="167">
        <v>7</v>
      </c>
      <c r="D573" s="168" t="s">
        <v>920</v>
      </c>
      <c r="E573" s="169" t="s">
        <v>982</v>
      </c>
      <c r="F573" s="90">
        <v>776.6</v>
      </c>
      <c r="G573" s="53" t="s">
        <v>982</v>
      </c>
    </row>
    <row r="574" spans="1:7" ht="22.5">
      <c r="A574" s="9" t="s">
        <v>990</v>
      </c>
      <c r="B574" s="167">
        <v>7</v>
      </c>
      <c r="C574" s="167">
        <v>7</v>
      </c>
      <c r="D574" s="168" t="s">
        <v>920</v>
      </c>
      <c r="E574" s="169" t="s">
        <v>989</v>
      </c>
      <c r="F574" s="90">
        <v>776.6</v>
      </c>
      <c r="G574" s="53" t="s">
        <v>982</v>
      </c>
    </row>
    <row r="575" spans="1:7">
      <c r="A575" s="9" t="s">
        <v>988</v>
      </c>
      <c r="B575" s="167">
        <v>7</v>
      </c>
      <c r="C575" s="167">
        <v>7</v>
      </c>
      <c r="D575" s="168" t="s">
        <v>920</v>
      </c>
      <c r="E575" s="169" t="s">
        <v>987</v>
      </c>
      <c r="F575" s="90">
        <v>503.5</v>
      </c>
      <c r="G575" s="53" t="s">
        <v>982</v>
      </c>
    </row>
    <row r="576" spans="1:7">
      <c r="A576" s="9" t="s">
        <v>986</v>
      </c>
      <c r="B576" s="167">
        <v>7</v>
      </c>
      <c r="C576" s="167">
        <v>7</v>
      </c>
      <c r="D576" s="168" t="s">
        <v>920</v>
      </c>
      <c r="E576" s="169" t="s">
        <v>985</v>
      </c>
      <c r="F576" s="90">
        <v>273.10000000000002</v>
      </c>
      <c r="G576" s="53" t="s">
        <v>982</v>
      </c>
    </row>
    <row r="577" spans="1:7">
      <c r="A577" s="84" t="s">
        <v>1145</v>
      </c>
      <c r="B577" s="159">
        <v>7</v>
      </c>
      <c r="C577" s="159">
        <v>9</v>
      </c>
      <c r="D577" s="160" t="s">
        <v>982</v>
      </c>
      <c r="E577" s="161" t="s">
        <v>982</v>
      </c>
      <c r="F577" s="87">
        <v>36549</v>
      </c>
      <c r="G577" s="53" t="s">
        <v>982</v>
      </c>
    </row>
    <row r="578" spans="1:7" ht="22.5">
      <c r="A578" s="162" t="s">
        <v>1325</v>
      </c>
      <c r="B578" s="163">
        <v>7</v>
      </c>
      <c r="C578" s="163">
        <v>9</v>
      </c>
      <c r="D578" s="164" t="s">
        <v>1073</v>
      </c>
      <c r="E578" s="165" t="s">
        <v>982</v>
      </c>
      <c r="F578" s="166">
        <v>36267</v>
      </c>
      <c r="G578" s="53" t="s">
        <v>982</v>
      </c>
    </row>
    <row r="579" spans="1:7" ht="33.75">
      <c r="A579" s="9" t="s">
        <v>864</v>
      </c>
      <c r="B579" s="167">
        <v>7</v>
      </c>
      <c r="C579" s="167">
        <v>9</v>
      </c>
      <c r="D579" s="168" t="s">
        <v>1072</v>
      </c>
      <c r="E579" s="169" t="s">
        <v>982</v>
      </c>
      <c r="F579" s="90">
        <v>1445</v>
      </c>
      <c r="G579" s="53" t="s">
        <v>982</v>
      </c>
    </row>
    <row r="580" spans="1:7" ht="33.75">
      <c r="A580" s="9" t="s">
        <v>921</v>
      </c>
      <c r="B580" s="167">
        <v>7</v>
      </c>
      <c r="C580" s="167">
        <v>9</v>
      </c>
      <c r="D580" s="168" t="s">
        <v>922</v>
      </c>
      <c r="E580" s="169" t="s">
        <v>982</v>
      </c>
      <c r="F580" s="90">
        <v>1445</v>
      </c>
      <c r="G580" s="53" t="s">
        <v>982</v>
      </c>
    </row>
    <row r="581" spans="1:7" ht="33.75">
      <c r="A581" s="9" t="s">
        <v>1011</v>
      </c>
      <c r="B581" s="167">
        <v>7</v>
      </c>
      <c r="C581" s="167">
        <v>9</v>
      </c>
      <c r="D581" s="168" t="s">
        <v>922</v>
      </c>
      <c r="E581" s="169" t="s">
        <v>1010</v>
      </c>
      <c r="F581" s="90">
        <v>190</v>
      </c>
      <c r="G581" s="53" t="s">
        <v>982</v>
      </c>
    </row>
    <row r="582" spans="1:7">
      <c r="A582" s="9" t="s">
        <v>1227</v>
      </c>
      <c r="B582" s="167">
        <v>7</v>
      </c>
      <c r="C582" s="167">
        <v>9</v>
      </c>
      <c r="D582" s="168" t="s">
        <v>922</v>
      </c>
      <c r="E582" s="169" t="s">
        <v>1228</v>
      </c>
      <c r="F582" s="90">
        <v>190</v>
      </c>
      <c r="G582" s="53" t="s">
        <v>982</v>
      </c>
    </row>
    <row r="583" spans="1:7">
      <c r="A583" s="9" t="s">
        <v>1002</v>
      </c>
      <c r="B583" s="167">
        <v>7</v>
      </c>
      <c r="C583" s="167">
        <v>9</v>
      </c>
      <c r="D583" s="168" t="s">
        <v>922</v>
      </c>
      <c r="E583" s="169" t="s">
        <v>1001</v>
      </c>
      <c r="F583" s="90">
        <v>531.5</v>
      </c>
      <c r="G583" s="53" t="s">
        <v>982</v>
      </c>
    </row>
    <row r="584" spans="1:7" ht="22.5">
      <c r="A584" s="9" t="s">
        <v>1000</v>
      </c>
      <c r="B584" s="167">
        <v>7</v>
      </c>
      <c r="C584" s="167">
        <v>9</v>
      </c>
      <c r="D584" s="168" t="s">
        <v>922</v>
      </c>
      <c r="E584" s="169" t="s">
        <v>999</v>
      </c>
      <c r="F584" s="90">
        <v>531.5</v>
      </c>
      <c r="G584" s="53" t="s">
        <v>982</v>
      </c>
    </row>
    <row r="585" spans="1:7" ht="22.5">
      <c r="A585" s="9" t="s">
        <v>990</v>
      </c>
      <c r="B585" s="167">
        <v>7</v>
      </c>
      <c r="C585" s="167">
        <v>9</v>
      </c>
      <c r="D585" s="168" t="s">
        <v>922</v>
      </c>
      <c r="E585" s="169" t="s">
        <v>989</v>
      </c>
      <c r="F585" s="90">
        <v>723.5</v>
      </c>
      <c r="G585" s="53" t="s">
        <v>982</v>
      </c>
    </row>
    <row r="586" spans="1:7">
      <c r="A586" s="9" t="s">
        <v>988</v>
      </c>
      <c r="B586" s="167">
        <v>7</v>
      </c>
      <c r="C586" s="167">
        <v>9</v>
      </c>
      <c r="D586" s="168" t="s">
        <v>922</v>
      </c>
      <c r="E586" s="169" t="s">
        <v>987</v>
      </c>
      <c r="F586" s="90">
        <v>355.8</v>
      </c>
      <c r="G586" s="53" t="s">
        <v>982</v>
      </c>
    </row>
    <row r="587" spans="1:7">
      <c r="A587" s="9" t="s">
        <v>986</v>
      </c>
      <c r="B587" s="167">
        <v>7</v>
      </c>
      <c r="C587" s="167">
        <v>9</v>
      </c>
      <c r="D587" s="168" t="s">
        <v>922</v>
      </c>
      <c r="E587" s="169" t="s">
        <v>985</v>
      </c>
      <c r="F587" s="90">
        <v>367.7</v>
      </c>
      <c r="G587" s="53" t="s">
        <v>982</v>
      </c>
    </row>
    <row r="588" spans="1:7" ht="33.75">
      <c r="A588" s="9" t="s">
        <v>923</v>
      </c>
      <c r="B588" s="167">
        <v>7</v>
      </c>
      <c r="C588" s="167">
        <v>9</v>
      </c>
      <c r="D588" s="168" t="s">
        <v>924</v>
      </c>
      <c r="E588" s="169" t="s">
        <v>982</v>
      </c>
      <c r="F588" s="90">
        <v>34822</v>
      </c>
      <c r="G588" s="53" t="s">
        <v>982</v>
      </c>
    </row>
    <row r="589" spans="1:7" ht="45">
      <c r="A589" s="9" t="s">
        <v>925</v>
      </c>
      <c r="B589" s="167">
        <v>7</v>
      </c>
      <c r="C589" s="167">
        <v>9</v>
      </c>
      <c r="D589" s="168" t="s">
        <v>926</v>
      </c>
      <c r="E589" s="169" t="s">
        <v>982</v>
      </c>
      <c r="F589" s="90">
        <v>34822</v>
      </c>
      <c r="G589" s="53" t="s">
        <v>982</v>
      </c>
    </row>
    <row r="590" spans="1:7" ht="33.75">
      <c r="A590" s="9" t="s">
        <v>1011</v>
      </c>
      <c r="B590" s="167">
        <v>7</v>
      </c>
      <c r="C590" s="167">
        <v>9</v>
      </c>
      <c r="D590" s="168" t="s">
        <v>926</v>
      </c>
      <c r="E590" s="169" t="s">
        <v>1010</v>
      </c>
      <c r="F590" s="90">
        <v>33841</v>
      </c>
      <c r="G590" s="53" t="s">
        <v>982</v>
      </c>
    </row>
    <row r="591" spans="1:7">
      <c r="A591" s="9" t="s">
        <v>1227</v>
      </c>
      <c r="B591" s="167">
        <v>7</v>
      </c>
      <c r="C591" s="167">
        <v>9</v>
      </c>
      <c r="D591" s="168" t="s">
        <v>926</v>
      </c>
      <c r="E591" s="169" t="s">
        <v>1228</v>
      </c>
      <c r="F591" s="90">
        <v>33841</v>
      </c>
      <c r="G591" s="53" t="s">
        <v>982</v>
      </c>
    </row>
    <row r="592" spans="1:7">
      <c r="A592" s="9" t="s">
        <v>1002</v>
      </c>
      <c r="B592" s="167">
        <v>7</v>
      </c>
      <c r="C592" s="167">
        <v>9</v>
      </c>
      <c r="D592" s="168" t="s">
        <v>926</v>
      </c>
      <c r="E592" s="169" t="s">
        <v>1001</v>
      </c>
      <c r="F592" s="90">
        <v>980</v>
      </c>
      <c r="G592" s="53" t="s">
        <v>982</v>
      </c>
    </row>
    <row r="593" spans="1:7" ht="22.5">
      <c r="A593" s="9" t="s">
        <v>1000</v>
      </c>
      <c r="B593" s="167">
        <v>7</v>
      </c>
      <c r="C593" s="167">
        <v>9</v>
      </c>
      <c r="D593" s="168" t="s">
        <v>926</v>
      </c>
      <c r="E593" s="169" t="s">
        <v>999</v>
      </c>
      <c r="F593" s="90">
        <v>980</v>
      </c>
      <c r="G593" s="53" t="s">
        <v>982</v>
      </c>
    </row>
    <row r="594" spans="1:7">
      <c r="A594" s="9" t="s">
        <v>1018</v>
      </c>
      <c r="B594" s="167">
        <v>7</v>
      </c>
      <c r="C594" s="167">
        <v>9</v>
      </c>
      <c r="D594" s="168" t="s">
        <v>926</v>
      </c>
      <c r="E594" s="169" t="s">
        <v>1017</v>
      </c>
      <c r="F594" s="90">
        <v>1</v>
      </c>
      <c r="G594" s="53" t="s">
        <v>982</v>
      </c>
    </row>
    <row r="595" spans="1:7">
      <c r="A595" s="9" t="s">
        <v>1231</v>
      </c>
      <c r="B595" s="167">
        <v>7</v>
      </c>
      <c r="C595" s="167">
        <v>9</v>
      </c>
      <c r="D595" s="168" t="s">
        <v>926</v>
      </c>
      <c r="E595" s="169" t="s">
        <v>1232</v>
      </c>
      <c r="F595" s="90">
        <v>1</v>
      </c>
      <c r="G595" s="53" t="s">
        <v>982</v>
      </c>
    </row>
    <row r="596" spans="1:7" ht="22.5">
      <c r="A596" s="162" t="s">
        <v>1265</v>
      </c>
      <c r="B596" s="163">
        <v>7</v>
      </c>
      <c r="C596" s="163">
        <v>9</v>
      </c>
      <c r="D596" s="164" t="s">
        <v>1266</v>
      </c>
      <c r="E596" s="165" t="s">
        <v>982</v>
      </c>
      <c r="F596" s="166">
        <v>78</v>
      </c>
      <c r="G596" s="53" t="s">
        <v>982</v>
      </c>
    </row>
    <row r="597" spans="1:7" ht="22.5">
      <c r="A597" s="9" t="s">
        <v>1267</v>
      </c>
      <c r="B597" s="167">
        <v>7</v>
      </c>
      <c r="C597" s="167">
        <v>9</v>
      </c>
      <c r="D597" s="168" t="s">
        <v>1268</v>
      </c>
      <c r="E597" s="169" t="s">
        <v>982</v>
      </c>
      <c r="F597" s="90">
        <v>78</v>
      </c>
      <c r="G597" s="53" t="s">
        <v>982</v>
      </c>
    </row>
    <row r="598" spans="1:7" ht="33.75">
      <c r="A598" s="9" t="s">
        <v>1011</v>
      </c>
      <c r="B598" s="167">
        <v>7</v>
      </c>
      <c r="C598" s="167">
        <v>9</v>
      </c>
      <c r="D598" s="168" t="s">
        <v>1268</v>
      </c>
      <c r="E598" s="169" t="s">
        <v>1010</v>
      </c>
      <c r="F598" s="90">
        <v>39</v>
      </c>
      <c r="G598" s="53" t="s">
        <v>982</v>
      </c>
    </row>
    <row r="599" spans="1:7">
      <c r="A599" s="9" t="s">
        <v>1227</v>
      </c>
      <c r="B599" s="167">
        <v>7</v>
      </c>
      <c r="C599" s="167">
        <v>9</v>
      </c>
      <c r="D599" s="168" t="s">
        <v>1268</v>
      </c>
      <c r="E599" s="169" t="s">
        <v>1228</v>
      </c>
      <c r="F599" s="90">
        <v>39</v>
      </c>
      <c r="G599" s="53" t="s">
        <v>982</v>
      </c>
    </row>
    <row r="600" spans="1:7">
      <c r="A600" s="9" t="s">
        <v>1002</v>
      </c>
      <c r="B600" s="167">
        <v>7</v>
      </c>
      <c r="C600" s="167">
        <v>9</v>
      </c>
      <c r="D600" s="168" t="s">
        <v>1268</v>
      </c>
      <c r="E600" s="169" t="s">
        <v>1001</v>
      </c>
      <c r="F600" s="90">
        <v>39</v>
      </c>
      <c r="G600" s="53" t="s">
        <v>982</v>
      </c>
    </row>
    <row r="601" spans="1:7" ht="22.5">
      <c r="A601" s="9" t="s">
        <v>1000</v>
      </c>
      <c r="B601" s="167">
        <v>7</v>
      </c>
      <c r="C601" s="167">
        <v>9</v>
      </c>
      <c r="D601" s="168" t="s">
        <v>1268</v>
      </c>
      <c r="E601" s="169" t="s">
        <v>999</v>
      </c>
      <c r="F601" s="90">
        <v>39</v>
      </c>
      <c r="G601" s="53" t="s">
        <v>982</v>
      </c>
    </row>
    <row r="602" spans="1:7" ht="45">
      <c r="A602" s="162" t="s">
        <v>1313</v>
      </c>
      <c r="B602" s="163">
        <v>7</v>
      </c>
      <c r="C602" s="163">
        <v>9</v>
      </c>
      <c r="D602" s="164" t="s">
        <v>1029</v>
      </c>
      <c r="E602" s="165" t="s">
        <v>982</v>
      </c>
      <c r="F602" s="166">
        <v>50</v>
      </c>
      <c r="G602" s="53" t="s">
        <v>982</v>
      </c>
    </row>
    <row r="603" spans="1:7" ht="56.25">
      <c r="A603" s="9" t="s">
        <v>927</v>
      </c>
      <c r="B603" s="167">
        <v>7</v>
      </c>
      <c r="C603" s="167">
        <v>9</v>
      </c>
      <c r="D603" s="168" t="s">
        <v>928</v>
      </c>
      <c r="E603" s="169" t="s">
        <v>982</v>
      </c>
      <c r="F603" s="90">
        <v>50</v>
      </c>
      <c r="G603" s="53" t="s">
        <v>982</v>
      </c>
    </row>
    <row r="604" spans="1:7" ht="56.25">
      <c r="A604" s="9" t="s">
        <v>929</v>
      </c>
      <c r="B604" s="167">
        <v>7</v>
      </c>
      <c r="C604" s="167">
        <v>9</v>
      </c>
      <c r="D604" s="168" t="s">
        <v>930</v>
      </c>
      <c r="E604" s="169" t="s">
        <v>982</v>
      </c>
      <c r="F604" s="90">
        <v>50</v>
      </c>
      <c r="G604" s="53" t="s">
        <v>982</v>
      </c>
    </row>
    <row r="605" spans="1:7" ht="22.5">
      <c r="A605" s="9" t="s">
        <v>990</v>
      </c>
      <c r="B605" s="167">
        <v>7</v>
      </c>
      <c r="C605" s="167">
        <v>9</v>
      </c>
      <c r="D605" s="168" t="s">
        <v>930</v>
      </c>
      <c r="E605" s="169" t="s">
        <v>989</v>
      </c>
      <c r="F605" s="90">
        <v>50</v>
      </c>
      <c r="G605" s="53" t="s">
        <v>982</v>
      </c>
    </row>
    <row r="606" spans="1:7">
      <c r="A606" s="9" t="s">
        <v>988</v>
      </c>
      <c r="B606" s="167">
        <v>7</v>
      </c>
      <c r="C606" s="167">
        <v>9</v>
      </c>
      <c r="D606" s="168" t="s">
        <v>930</v>
      </c>
      <c r="E606" s="169" t="s">
        <v>987</v>
      </c>
      <c r="F606" s="90">
        <v>40</v>
      </c>
      <c r="G606" s="53" t="s">
        <v>982</v>
      </c>
    </row>
    <row r="607" spans="1:7">
      <c r="A607" s="9" t="s">
        <v>986</v>
      </c>
      <c r="B607" s="167">
        <v>7</v>
      </c>
      <c r="C607" s="167">
        <v>9</v>
      </c>
      <c r="D607" s="168" t="s">
        <v>930</v>
      </c>
      <c r="E607" s="169" t="s">
        <v>985</v>
      </c>
      <c r="F607" s="90">
        <v>10</v>
      </c>
      <c r="G607" s="53" t="s">
        <v>982</v>
      </c>
    </row>
    <row r="608" spans="1:7" ht="22.5">
      <c r="A608" s="162" t="s">
        <v>787</v>
      </c>
      <c r="B608" s="163">
        <v>7</v>
      </c>
      <c r="C608" s="163">
        <v>9</v>
      </c>
      <c r="D608" s="164" t="s">
        <v>1013</v>
      </c>
      <c r="E608" s="165" t="s">
        <v>982</v>
      </c>
      <c r="F608" s="166">
        <v>70</v>
      </c>
      <c r="G608" s="53" t="s">
        <v>982</v>
      </c>
    </row>
    <row r="609" spans="1:7" ht="22.5">
      <c r="A609" s="9" t="s">
        <v>788</v>
      </c>
      <c r="B609" s="167">
        <v>7</v>
      </c>
      <c r="C609" s="167">
        <v>9</v>
      </c>
      <c r="D609" s="168" t="s">
        <v>789</v>
      </c>
      <c r="E609" s="169" t="s">
        <v>982</v>
      </c>
      <c r="F609" s="90">
        <v>70</v>
      </c>
      <c r="G609" s="53" t="s">
        <v>982</v>
      </c>
    </row>
    <row r="610" spans="1:7">
      <c r="A610" s="9" t="s">
        <v>1002</v>
      </c>
      <c r="B610" s="167">
        <v>7</v>
      </c>
      <c r="C610" s="167">
        <v>9</v>
      </c>
      <c r="D610" s="168" t="s">
        <v>789</v>
      </c>
      <c r="E610" s="169" t="s">
        <v>1001</v>
      </c>
      <c r="F610" s="90">
        <v>70</v>
      </c>
      <c r="G610" s="53" t="s">
        <v>982</v>
      </c>
    </row>
    <row r="611" spans="1:7" ht="22.5">
      <c r="A611" s="9" t="s">
        <v>1000</v>
      </c>
      <c r="B611" s="167">
        <v>7</v>
      </c>
      <c r="C611" s="167">
        <v>9</v>
      </c>
      <c r="D611" s="168" t="s">
        <v>789</v>
      </c>
      <c r="E611" s="169" t="s">
        <v>999</v>
      </c>
      <c r="F611" s="90">
        <v>70</v>
      </c>
      <c r="G611" s="53" t="s">
        <v>982</v>
      </c>
    </row>
    <row r="612" spans="1:7" ht="22.5">
      <c r="A612" s="162" t="s">
        <v>809</v>
      </c>
      <c r="B612" s="163">
        <v>7</v>
      </c>
      <c r="C612" s="163">
        <v>9</v>
      </c>
      <c r="D612" s="164" t="s">
        <v>810</v>
      </c>
      <c r="E612" s="165" t="s">
        <v>982</v>
      </c>
      <c r="F612" s="166">
        <v>12</v>
      </c>
      <c r="G612" s="53" t="s">
        <v>982</v>
      </c>
    </row>
    <row r="613" spans="1:7" ht="22.5">
      <c r="A613" s="9" t="s">
        <v>811</v>
      </c>
      <c r="B613" s="167">
        <v>7</v>
      </c>
      <c r="C613" s="167">
        <v>9</v>
      </c>
      <c r="D613" s="168" t="s">
        <v>812</v>
      </c>
      <c r="E613" s="169" t="s">
        <v>982</v>
      </c>
      <c r="F613" s="90">
        <v>12</v>
      </c>
      <c r="G613" s="53" t="s">
        <v>982</v>
      </c>
    </row>
    <row r="614" spans="1:7" ht="22.5">
      <c r="A614" s="9" t="s">
        <v>990</v>
      </c>
      <c r="B614" s="167">
        <v>7</v>
      </c>
      <c r="C614" s="167">
        <v>9</v>
      </c>
      <c r="D614" s="168" t="s">
        <v>812</v>
      </c>
      <c r="E614" s="169" t="s">
        <v>989</v>
      </c>
      <c r="F614" s="90">
        <v>12</v>
      </c>
      <c r="G614" s="53" t="s">
        <v>982</v>
      </c>
    </row>
    <row r="615" spans="1:7">
      <c r="A615" s="9" t="s">
        <v>986</v>
      </c>
      <c r="B615" s="167">
        <v>7</v>
      </c>
      <c r="C615" s="167">
        <v>9</v>
      </c>
      <c r="D615" s="168" t="s">
        <v>812</v>
      </c>
      <c r="E615" s="169" t="s">
        <v>985</v>
      </c>
      <c r="F615" s="90">
        <v>12</v>
      </c>
      <c r="G615" s="53" t="s">
        <v>982</v>
      </c>
    </row>
    <row r="616" spans="1:7" ht="33.75">
      <c r="A616" s="162" t="s">
        <v>1287</v>
      </c>
      <c r="B616" s="163">
        <v>7</v>
      </c>
      <c r="C616" s="163">
        <v>9</v>
      </c>
      <c r="D616" s="164" t="s">
        <v>1288</v>
      </c>
      <c r="E616" s="165" t="s">
        <v>982</v>
      </c>
      <c r="F616" s="166">
        <v>72</v>
      </c>
      <c r="G616" s="53" t="s">
        <v>982</v>
      </c>
    </row>
    <row r="617" spans="1:7" ht="33.75">
      <c r="A617" s="9" t="s">
        <v>1289</v>
      </c>
      <c r="B617" s="167">
        <v>7</v>
      </c>
      <c r="C617" s="167">
        <v>9</v>
      </c>
      <c r="D617" s="168" t="s">
        <v>1290</v>
      </c>
      <c r="E617" s="169" t="s">
        <v>982</v>
      </c>
      <c r="F617" s="90">
        <v>72</v>
      </c>
      <c r="G617" s="53" t="s">
        <v>982</v>
      </c>
    </row>
    <row r="618" spans="1:7" ht="22.5">
      <c r="A618" s="9" t="s">
        <v>990</v>
      </c>
      <c r="B618" s="167">
        <v>7</v>
      </c>
      <c r="C618" s="167">
        <v>9</v>
      </c>
      <c r="D618" s="168" t="s">
        <v>1290</v>
      </c>
      <c r="E618" s="169" t="s">
        <v>989</v>
      </c>
      <c r="F618" s="90">
        <v>72</v>
      </c>
      <c r="G618" s="53" t="s">
        <v>982</v>
      </c>
    </row>
    <row r="619" spans="1:7">
      <c r="A619" s="9" t="s">
        <v>986</v>
      </c>
      <c r="B619" s="167">
        <v>7</v>
      </c>
      <c r="C619" s="167">
        <v>9</v>
      </c>
      <c r="D619" s="168" t="s">
        <v>1290</v>
      </c>
      <c r="E619" s="169" t="s">
        <v>985</v>
      </c>
      <c r="F619" s="90">
        <v>72</v>
      </c>
      <c r="G619" s="53" t="s">
        <v>982</v>
      </c>
    </row>
    <row r="620" spans="1:7">
      <c r="A620" s="10" t="s">
        <v>1060</v>
      </c>
      <c r="B620" s="170">
        <v>8</v>
      </c>
      <c r="C620" s="170">
        <v>0</v>
      </c>
      <c r="D620" s="171" t="s">
        <v>982</v>
      </c>
      <c r="E620" s="172" t="s">
        <v>982</v>
      </c>
      <c r="F620" s="173">
        <v>106847</v>
      </c>
      <c r="G620" s="53" t="s">
        <v>982</v>
      </c>
    </row>
    <row r="621" spans="1:7">
      <c r="A621" s="84" t="s">
        <v>1059</v>
      </c>
      <c r="B621" s="159">
        <v>8</v>
      </c>
      <c r="C621" s="159">
        <v>1</v>
      </c>
      <c r="D621" s="160" t="s">
        <v>982</v>
      </c>
      <c r="E621" s="161" t="s">
        <v>982</v>
      </c>
      <c r="F621" s="87">
        <v>92488.6</v>
      </c>
      <c r="G621" s="53" t="s">
        <v>982</v>
      </c>
    </row>
    <row r="622" spans="1:7" ht="22.5">
      <c r="A622" s="162" t="s">
        <v>848</v>
      </c>
      <c r="B622" s="163">
        <v>8</v>
      </c>
      <c r="C622" s="163">
        <v>1</v>
      </c>
      <c r="D622" s="164" t="s">
        <v>1070</v>
      </c>
      <c r="E622" s="165" t="s">
        <v>982</v>
      </c>
      <c r="F622" s="166">
        <v>92488.6</v>
      </c>
      <c r="G622" s="53" t="s">
        <v>982</v>
      </c>
    </row>
    <row r="623" spans="1:7" ht="33.75">
      <c r="A623" s="9" t="s">
        <v>931</v>
      </c>
      <c r="B623" s="167">
        <v>8</v>
      </c>
      <c r="C623" s="167">
        <v>1</v>
      </c>
      <c r="D623" s="168" t="s">
        <v>1066</v>
      </c>
      <c r="E623" s="169" t="s">
        <v>982</v>
      </c>
      <c r="F623" s="90">
        <v>40908.800000000003</v>
      </c>
      <c r="G623" s="53" t="s">
        <v>982</v>
      </c>
    </row>
    <row r="624" spans="1:7" ht="45">
      <c r="A624" s="9" t="s">
        <v>932</v>
      </c>
      <c r="B624" s="167">
        <v>8</v>
      </c>
      <c r="C624" s="167">
        <v>1</v>
      </c>
      <c r="D624" s="168" t="s">
        <v>933</v>
      </c>
      <c r="E624" s="169" t="s">
        <v>982</v>
      </c>
      <c r="F624" s="90">
        <v>31336.2</v>
      </c>
      <c r="G624" s="53" t="s">
        <v>982</v>
      </c>
    </row>
    <row r="625" spans="1:7" ht="22.5">
      <c r="A625" s="9" t="s">
        <v>990</v>
      </c>
      <c r="B625" s="167">
        <v>8</v>
      </c>
      <c r="C625" s="167">
        <v>1</v>
      </c>
      <c r="D625" s="168" t="s">
        <v>933</v>
      </c>
      <c r="E625" s="169" t="s">
        <v>989</v>
      </c>
      <c r="F625" s="90">
        <v>31336.2</v>
      </c>
      <c r="G625" s="53" t="s">
        <v>982</v>
      </c>
    </row>
    <row r="626" spans="1:7">
      <c r="A626" s="9" t="s">
        <v>988</v>
      </c>
      <c r="B626" s="167">
        <v>8</v>
      </c>
      <c r="C626" s="167">
        <v>1</v>
      </c>
      <c r="D626" s="168" t="s">
        <v>933</v>
      </c>
      <c r="E626" s="169" t="s">
        <v>987</v>
      </c>
      <c r="F626" s="90">
        <v>31336.2</v>
      </c>
      <c r="G626" s="53" t="s">
        <v>982</v>
      </c>
    </row>
    <row r="627" spans="1:7" ht="56.25">
      <c r="A627" s="9" t="s">
        <v>934</v>
      </c>
      <c r="B627" s="167">
        <v>8</v>
      </c>
      <c r="C627" s="167">
        <v>1</v>
      </c>
      <c r="D627" s="168" t="s">
        <v>1083</v>
      </c>
      <c r="E627" s="169" t="s">
        <v>982</v>
      </c>
      <c r="F627" s="90">
        <v>11.8</v>
      </c>
      <c r="G627" s="53" t="s">
        <v>982</v>
      </c>
    </row>
    <row r="628" spans="1:7" ht="22.5">
      <c r="A628" s="9" t="s">
        <v>990</v>
      </c>
      <c r="B628" s="167">
        <v>8</v>
      </c>
      <c r="C628" s="167">
        <v>1</v>
      </c>
      <c r="D628" s="168" t="s">
        <v>1083</v>
      </c>
      <c r="E628" s="169" t="s">
        <v>989</v>
      </c>
      <c r="F628" s="90">
        <v>11.8</v>
      </c>
      <c r="G628" s="53" t="s">
        <v>982</v>
      </c>
    </row>
    <row r="629" spans="1:7">
      <c r="A629" s="9" t="s">
        <v>988</v>
      </c>
      <c r="B629" s="167">
        <v>8</v>
      </c>
      <c r="C629" s="167">
        <v>1</v>
      </c>
      <c r="D629" s="168" t="s">
        <v>1083</v>
      </c>
      <c r="E629" s="169" t="s">
        <v>987</v>
      </c>
      <c r="F629" s="90">
        <v>11.8</v>
      </c>
      <c r="G629" s="53" t="s">
        <v>982</v>
      </c>
    </row>
    <row r="630" spans="1:7" ht="45">
      <c r="A630" s="9" t="s">
        <v>935</v>
      </c>
      <c r="B630" s="167">
        <v>8</v>
      </c>
      <c r="C630" s="167">
        <v>1</v>
      </c>
      <c r="D630" s="168" t="s">
        <v>1065</v>
      </c>
      <c r="E630" s="169" t="s">
        <v>982</v>
      </c>
      <c r="F630" s="90">
        <v>649.20000000000005</v>
      </c>
      <c r="G630" s="53" t="s">
        <v>982</v>
      </c>
    </row>
    <row r="631" spans="1:7" ht="22.5">
      <c r="A631" s="9" t="s">
        <v>990</v>
      </c>
      <c r="B631" s="167">
        <v>8</v>
      </c>
      <c r="C631" s="167">
        <v>1</v>
      </c>
      <c r="D631" s="168" t="s">
        <v>1065</v>
      </c>
      <c r="E631" s="169" t="s">
        <v>989</v>
      </c>
      <c r="F631" s="90">
        <v>649.20000000000005</v>
      </c>
      <c r="G631" s="53" t="s">
        <v>982</v>
      </c>
    </row>
    <row r="632" spans="1:7">
      <c r="A632" s="9" t="s">
        <v>988</v>
      </c>
      <c r="B632" s="167">
        <v>8</v>
      </c>
      <c r="C632" s="167">
        <v>1</v>
      </c>
      <c r="D632" s="168" t="s">
        <v>1065</v>
      </c>
      <c r="E632" s="169" t="s">
        <v>987</v>
      </c>
      <c r="F632" s="90">
        <v>649.20000000000005</v>
      </c>
      <c r="G632" s="53" t="s">
        <v>982</v>
      </c>
    </row>
    <row r="633" spans="1:7" ht="56.25">
      <c r="A633" s="9" t="s">
        <v>936</v>
      </c>
      <c r="B633" s="167">
        <v>8</v>
      </c>
      <c r="C633" s="167">
        <v>1</v>
      </c>
      <c r="D633" s="168" t="s">
        <v>1064</v>
      </c>
      <c r="E633" s="169" t="s">
        <v>982</v>
      </c>
      <c r="F633" s="90">
        <v>7697</v>
      </c>
      <c r="G633" s="53" t="s">
        <v>982</v>
      </c>
    </row>
    <row r="634" spans="1:7" ht="22.5">
      <c r="A634" s="9" t="s">
        <v>990</v>
      </c>
      <c r="B634" s="167">
        <v>8</v>
      </c>
      <c r="C634" s="167">
        <v>1</v>
      </c>
      <c r="D634" s="168" t="s">
        <v>1064</v>
      </c>
      <c r="E634" s="169" t="s">
        <v>989</v>
      </c>
      <c r="F634" s="90">
        <v>7697</v>
      </c>
      <c r="G634" s="53" t="s">
        <v>982</v>
      </c>
    </row>
    <row r="635" spans="1:7">
      <c r="A635" s="9" t="s">
        <v>988</v>
      </c>
      <c r="B635" s="167">
        <v>8</v>
      </c>
      <c r="C635" s="167">
        <v>1</v>
      </c>
      <c r="D635" s="168" t="s">
        <v>1064</v>
      </c>
      <c r="E635" s="169" t="s">
        <v>987</v>
      </c>
      <c r="F635" s="90">
        <v>7697</v>
      </c>
      <c r="G635" s="53" t="s">
        <v>982</v>
      </c>
    </row>
    <row r="636" spans="1:7" ht="33.75">
      <c r="A636" s="9" t="s">
        <v>937</v>
      </c>
      <c r="B636" s="167">
        <v>8</v>
      </c>
      <c r="C636" s="167">
        <v>1</v>
      </c>
      <c r="D636" s="168" t="s">
        <v>938</v>
      </c>
      <c r="E636" s="169" t="s">
        <v>982</v>
      </c>
      <c r="F636" s="90">
        <v>150</v>
      </c>
      <c r="G636" s="53" t="s">
        <v>982</v>
      </c>
    </row>
    <row r="637" spans="1:7" ht="22.5">
      <c r="A637" s="9" t="s">
        <v>990</v>
      </c>
      <c r="B637" s="167">
        <v>8</v>
      </c>
      <c r="C637" s="167">
        <v>1</v>
      </c>
      <c r="D637" s="168" t="s">
        <v>938</v>
      </c>
      <c r="E637" s="169" t="s">
        <v>989</v>
      </c>
      <c r="F637" s="90">
        <v>150</v>
      </c>
      <c r="G637" s="53" t="s">
        <v>982</v>
      </c>
    </row>
    <row r="638" spans="1:7">
      <c r="A638" s="9" t="s">
        <v>988</v>
      </c>
      <c r="B638" s="167">
        <v>8</v>
      </c>
      <c r="C638" s="167">
        <v>1</v>
      </c>
      <c r="D638" s="168" t="s">
        <v>938</v>
      </c>
      <c r="E638" s="169" t="s">
        <v>987</v>
      </c>
      <c r="F638" s="90">
        <v>150</v>
      </c>
      <c r="G638" s="53" t="s">
        <v>982</v>
      </c>
    </row>
    <row r="639" spans="1:7" ht="45">
      <c r="A639" s="9" t="s">
        <v>939</v>
      </c>
      <c r="B639" s="167">
        <v>8</v>
      </c>
      <c r="C639" s="167">
        <v>1</v>
      </c>
      <c r="D639" s="168" t="s">
        <v>940</v>
      </c>
      <c r="E639" s="169" t="s">
        <v>982</v>
      </c>
      <c r="F639" s="90">
        <v>950</v>
      </c>
      <c r="G639" s="53" t="s">
        <v>982</v>
      </c>
    </row>
    <row r="640" spans="1:7" ht="22.5">
      <c r="A640" s="9" t="s">
        <v>990</v>
      </c>
      <c r="B640" s="167">
        <v>8</v>
      </c>
      <c r="C640" s="167">
        <v>1</v>
      </c>
      <c r="D640" s="168" t="s">
        <v>940</v>
      </c>
      <c r="E640" s="169" t="s">
        <v>989</v>
      </c>
      <c r="F640" s="90">
        <v>950</v>
      </c>
      <c r="G640" s="53" t="s">
        <v>982</v>
      </c>
    </row>
    <row r="641" spans="1:7">
      <c r="A641" s="9" t="s">
        <v>988</v>
      </c>
      <c r="B641" s="167">
        <v>8</v>
      </c>
      <c r="C641" s="167">
        <v>1</v>
      </c>
      <c r="D641" s="168" t="s">
        <v>940</v>
      </c>
      <c r="E641" s="169" t="s">
        <v>987</v>
      </c>
      <c r="F641" s="90">
        <v>950</v>
      </c>
      <c r="G641" s="53" t="s">
        <v>982</v>
      </c>
    </row>
    <row r="642" spans="1:7" ht="45">
      <c r="A642" s="9" t="s">
        <v>941</v>
      </c>
      <c r="B642" s="167">
        <v>8</v>
      </c>
      <c r="C642" s="167">
        <v>1</v>
      </c>
      <c r="D642" s="168" t="s">
        <v>942</v>
      </c>
      <c r="E642" s="169" t="s">
        <v>982</v>
      </c>
      <c r="F642" s="90">
        <v>114.6</v>
      </c>
      <c r="G642" s="53" t="s">
        <v>982</v>
      </c>
    </row>
    <row r="643" spans="1:7" ht="22.5">
      <c r="A643" s="9" t="s">
        <v>990</v>
      </c>
      <c r="B643" s="167">
        <v>8</v>
      </c>
      <c r="C643" s="167">
        <v>1</v>
      </c>
      <c r="D643" s="168" t="s">
        <v>942</v>
      </c>
      <c r="E643" s="169" t="s">
        <v>989</v>
      </c>
      <c r="F643" s="90">
        <v>114.6</v>
      </c>
      <c r="G643" s="53" t="s">
        <v>982</v>
      </c>
    </row>
    <row r="644" spans="1:7">
      <c r="A644" s="9" t="s">
        <v>988</v>
      </c>
      <c r="B644" s="167">
        <v>8</v>
      </c>
      <c r="C644" s="167">
        <v>1</v>
      </c>
      <c r="D644" s="168" t="s">
        <v>942</v>
      </c>
      <c r="E644" s="169" t="s">
        <v>987</v>
      </c>
      <c r="F644" s="90">
        <v>114.6</v>
      </c>
      <c r="G644" s="53" t="s">
        <v>982</v>
      </c>
    </row>
    <row r="645" spans="1:7" ht="33.75">
      <c r="A645" s="9" t="s">
        <v>849</v>
      </c>
      <c r="B645" s="167">
        <v>8</v>
      </c>
      <c r="C645" s="167">
        <v>1</v>
      </c>
      <c r="D645" s="168" t="s">
        <v>1063</v>
      </c>
      <c r="E645" s="169" t="s">
        <v>982</v>
      </c>
      <c r="F645" s="90">
        <v>51579.8</v>
      </c>
      <c r="G645" s="53" t="s">
        <v>982</v>
      </c>
    </row>
    <row r="646" spans="1:7" ht="45">
      <c r="A646" s="9" t="s">
        <v>943</v>
      </c>
      <c r="B646" s="167">
        <v>8</v>
      </c>
      <c r="C646" s="167">
        <v>1</v>
      </c>
      <c r="D646" s="168" t="s">
        <v>944</v>
      </c>
      <c r="E646" s="169" t="s">
        <v>982</v>
      </c>
      <c r="F646" s="90">
        <v>40253.1</v>
      </c>
      <c r="G646" s="53" t="s">
        <v>982</v>
      </c>
    </row>
    <row r="647" spans="1:7" ht="22.5">
      <c r="A647" s="9" t="s">
        <v>990</v>
      </c>
      <c r="B647" s="167">
        <v>8</v>
      </c>
      <c r="C647" s="167">
        <v>1</v>
      </c>
      <c r="D647" s="168" t="s">
        <v>944</v>
      </c>
      <c r="E647" s="169" t="s">
        <v>989</v>
      </c>
      <c r="F647" s="90">
        <v>40253.1</v>
      </c>
      <c r="G647" s="53" t="s">
        <v>982</v>
      </c>
    </row>
    <row r="648" spans="1:7">
      <c r="A648" s="9" t="s">
        <v>986</v>
      </c>
      <c r="B648" s="167">
        <v>8</v>
      </c>
      <c r="C648" s="167">
        <v>1</v>
      </c>
      <c r="D648" s="168" t="s">
        <v>944</v>
      </c>
      <c r="E648" s="169" t="s">
        <v>985</v>
      </c>
      <c r="F648" s="90">
        <v>40253.1</v>
      </c>
      <c r="G648" s="53" t="s">
        <v>982</v>
      </c>
    </row>
    <row r="649" spans="1:7" ht="56.25">
      <c r="A649" s="9" t="s">
        <v>945</v>
      </c>
      <c r="B649" s="167">
        <v>8</v>
      </c>
      <c r="C649" s="167">
        <v>1</v>
      </c>
      <c r="D649" s="168" t="s">
        <v>1058</v>
      </c>
      <c r="E649" s="169" t="s">
        <v>982</v>
      </c>
      <c r="F649" s="90">
        <v>8635.7000000000007</v>
      </c>
      <c r="G649" s="53" t="s">
        <v>982</v>
      </c>
    </row>
    <row r="650" spans="1:7" ht="22.5">
      <c r="A650" s="9" t="s">
        <v>990</v>
      </c>
      <c r="B650" s="167">
        <v>8</v>
      </c>
      <c r="C650" s="167">
        <v>1</v>
      </c>
      <c r="D650" s="168" t="s">
        <v>1058</v>
      </c>
      <c r="E650" s="169" t="s">
        <v>989</v>
      </c>
      <c r="F650" s="90">
        <v>8635.7000000000007</v>
      </c>
      <c r="G650" s="53" t="s">
        <v>982</v>
      </c>
    </row>
    <row r="651" spans="1:7">
      <c r="A651" s="9" t="s">
        <v>986</v>
      </c>
      <c r="B651" s="167">
        <v>8</v>
      </c>
      <c r="C651" s="167">
        <v>1</v>
      </c>
      <c r="D651" s="168" t="s">
        <v>1058</v>
      </c>
      <c r="E651" s="169" t="s">
        <v>985</v>
      </c>
      <c r="F651" s="90">
        <v>8635.7000000000007</v>
      </c>
      <c r="G651" s="53" t="s">
        <v>982</v>
      </c>
    </row>
    <row r="652" spans="1:7" ht="45">
      <c r="A652" s="9" t="s">
        <v>939</v>
      </c>
      <c r="B652" s="167">
        <v>8</v>
      </c>
      <c r="C652" s="167">
        <v>1</v>
      </c>
      <c r="D652" s="168" t="s">
        <v>946</v>
      </c>
      <c r="E652" s="169" t="s">
        <v>982</v>
      </c>
      <c r="F652" s="90">
        <v>2691</v>
      </c>
      <c r="G652" s="53" t="s">
        <v>982</v>
      </c>
    </row>
    <row r="653" spans="1:7" ht="22.5">
      <c r="A653" s="9" t="s">
        <v>990</v>
      </c>
      <c r="B653" s="167">
        <v>8</v>
      </c>
      <c r="C653" s="167">
        <v>1</v>
      </c>
      <c r="D653" s="168" t="s">
        <v>946</v>
      </c>
      <c r="E653" s="169" t="s">
        <v>989</v>
      </c>
      <c r="F653" s="90">
        <v>2691</v>
      </c>
      <c r="G653" s="53" t="s">
        <v>982</v>
      </c>
    </row>
    <row r="654" spans="1:7">
      <c r="A654" s="9" t="s">
        <v>986</v>
      </c>
      <c r="B654" s="167">
        <v>8</v>
      </c>
      <c r="C654" s="167">
        <v>1</v>
      </c>
      <c r="D654" s="168" t="s">
        <v>946</v>
      </c>
      <c r="E654" s="169" t="s">
        <v>985</v>
      </c>
      <c r="F654" s="90">
        <v>2691</v>
      </c>
      <c r="G654" s="53" t="s">
        <v>982</v>
      </c>
    </row>
    <row r="655" spans="1:7">
      <c r="A655" s="84" t="s">
        <v>1146</v>
      </c>
      <c r="B655" s="159">
        <v>8</v>
      </c>
      <c r="C655" s="159">
        <v>4</v>
      </c>
      <c r="D655" s="160" t="s">
        <v>982</v>
      </c>
      <c r="E655" s="161" t="s">
        <v>982</v>
      </c>
      <c r="F655" s="87">
        <v>14358.4</v>
      </c>
      <c r="G655" s="53" t="s">
        <v>982</v>
      </c>
    </row>
    <row r="656" spans="1:7" ht="22.5">
      <c r="A656" s="162" t="s">
        <v>848</v>
      </c>
      <c r="B656" s="163">
        <v>8</v>
      </c>
      <c r="C656" s="163">
        <v>4</v>
      </c>
      <c r="D656" s="164" t="s">
        <v>1070</v>
      </c>
      <c r="E656" s="165" t="s">
        <v>982</v>
      </c>
      <c r="F656" s="166">
        <v>13908.4</v>
      </c>
      <c r="G656" s="53" t="s">
        <v>982</v>
      </c>
    </row>
    <row r="657" spans="1:7" ht="33.75">
      <c r="A657" s="9" t="s">
        <v>931</v>
      </c>
      <c r="B657" s="167">
        <v>8</v>
      </c>
      <c r="C657" s="167">
        <v>4</v>
      </c>
      <c r="D657" s="168" t="s">
        <v>1066</v>
      </c>
      <c r="E657" s="169" t="s">
        <v>982</v>
      </c>
      <c r="F657" s="90">
        <v>187.4</v>
      </c>
      <c r="G657" s="53" t="s">
        <v>982</v>
      </c>
    </row>
    <row r="658" spans="1:7" ht="56.25">
      <c r="A658" s="9" t="s">
        <v>947</v>
      </c>
      <c r="B658" s="167">
        <v>8</v>
      </c>
      <c r="C658" s="167">
        <v>4</v>
      </c>
      <c r="D658" s="168" t="s">
        <v>948</v>
      </c>
      <c r="E658" s="169" t="s">
        <v>982</v>
      </c>
      <c r="F658" s="90">
        <v>187.4</v>
      </c>
      <c r="G658" s="53" t="s">
        <v>982</v>
      </c>
    </row>
    <row r="659" spans="1:7">
      <c r="A659" s="9" t="s">
        <v>1002</v>
      </c>
      <c r="B659" s="167">
        <v>8</v>
      </c>
      <c r="C659" s="167">
        <v>4</v>
      </c>
      <c r="D659" s="168" t="s">
        <v>948</v>
      </c>
      <c r="E659" s="169" t="s">
        <v>1001</v>
      </c>
      <c r="F659" s="90">
        <v>187.4</v>
      </c>
      <c r="G659" s="53" t="s">
        <v>982</v>
      </c>
    </row>
    <row r="660" spans="1:7" ht="22.5">
      <c r="A660" s="9" t="s">
        <v>1000</v>
      </c>
      <c r="B660" s="167">
        <v>8</v>
      </c>
      <c r="C660" s="167">
        <v>4</v>
      </c>
      <c r="D660" s="168" t="s">
        <v>948</v>
      </c>
      <c r="E660" s="169" t="s">
        <v>999</v>
      </c>
      <c r="F660" s="90">
        <v>187.4</v>
      </c>
      <c r="G660" s="53" t="s">
        <v>982</v>
      </c>
    </row>
    <row r="661" spans="1:7" ht="33.75">
      <c r="A661" s="9" t="s">
        <v>849</v>
      </c>
      <c r="B661" s="167">
        <v>8</v>
      </c>
      <c r="C661" s="167">
        <v>4</v>
      </c>
      <c r="D661" s="168" t="s">
        <v>1063</v>
      </c>
      <c r="E661" s="169" t="s">
        <v>982</v>
      </c>
      <c r="F661" s="90">
        <v>4850</v>
      </c>
      <c r="G661" s="53" t="s">
        <v>982</v>
      </c>
    </row>
    <row r="662" spans="1:7" ht="33.75">
      <c r="A662" s="9" t="s">
        <v>949</v>
      </c>
      <c r="B662" s="167">
        <v>8</v>
      </c>
      <c r="C662" s="167">
        <v>4</v>
      </c>
      <c r="D662" s="168" t="s">
        <v>950</v>
      </c>
      <c r="E662" s="169" t="s">
        <v>982</v>
      </c>
      <c r="F662" s="90">
        <v>3050</v>
      </c>
      <c r="G662" s="53" t="s">
        <v>982</v>
      </c>
    </row>
    <row r="663" spans="1:7" ht="22.5">
      <c r="A663" s="9" t="s">
        <v>990</v>
      </c>
      <c r="B663" s="167">
        <v>8</v>
      </c>
      <c r="C663" s="167">
        <v>4</v>
      </c>
      <c r="D663" s="168" t="s">
        <v>950</v>
      </c>
      <c r="E663" s="169" t="s">
        <v>989</v>
      </c>
      <c r="F663" s="90">
        <v>3050</v>
      </c>
      <c r="G663" s="53" t="s">
        <v>982</v>
      </c>
    </row>
    <row r="664" spans="1:7">
      <c r="A664" s="9" t="s">
        <v>988</v>
      </c>
      <c r="B664" s="167">
        <v>8</v>
      </c>
      <c r="C664" s="167">
        <v>4</v>
      </c>
      <c r="D664" s="168" t="s">
        <v>950</v>
      </c>
      <c r="E664" s="169" t="s">
        <v>987</v>
      </c>
      <c r="F664" s="90">
        <v>90</v>
      </c>
      <c r="G664" s="53" t="s">
        <v>982</v>
      </c>
    </row>
    <row r="665" spans="1:7">
      <c r="A665" s="9" t="s">
        <v>986</v>
      </c>
      <c r="B665" s="167">
        <v>8</v>
      </c>
      <c r="C665" s="167">
        <v>4</v>
      </c>
      <c r="D665" s="168" t="s">
        <v>950</v>
      </c>
      <c r="E665" s="169" t="s">
        <v>985</v>
      </c>
      <c r="F665" s="90">
        <v>2960</v>
      </c>
      <c r="G665" s="53" t="s">
        <v>982</v>
      </c>
    </row>
    <row r="666" spans="1:7" ht="33.75">
      <c r="A666" s="9" t="s">
        <v>951</v>
      </c>
      <c r="B666" s="167">
        <v>8</v>
      </c>
      <c r="C666" s="167">
        <v>4</v>
      </c>
      <c r="D666" s="168" t="s">
        <v>952</v>
      </c>
      <c r="E666" s="169" t="s">
        <v>982</v>
      </c>
      <c r="F666" s="90">
        <v>1800</v>
      </c>
      <c r="G666" s="53" t="s">
        <v>982</v>
      </c>
    </row>
    <row r="667" spans="1:7" ht="22.5">
      <c r="A667" s="9" t="s">
        <v>990</v>
      </c>
      <c r="B667" s="167">
        <v>8</v>
      </c>
      <c r="C667" s="167">
        <v>4</v>
      </c>
      <c r="D667" s="168" t="s">
        <v>952</v>
      </c>
      <c r="E667" s="169" t="s">
        <v>989</v>
      </c>
      <c r="F667" s="90">
        <v>1800</v>
      </c>
      <c r="G667" s="53" t="s">
        <v>982</v>
      </c>
    </row>
    <row r="668" spans="1:7">
      <c r="A668" s="9" t="s">
        <v>986</v>
      </c>
      <c r="B668" s="167">
        <v>8</v>
      </c>
      <c r="C668" s="167">
        <v>4</v>
      </c>
      <c r="D668" s="168" t="s">
        <v>952</v>
      </c>
      <c r="E668" s="169" t="s">
        <v>985</v>
      </c>
      <c r="F668" s="90">
        <v>1800</v>
      </c>
      <c r="G668" s="53" t="s">
        <v>982</v>
      </c>
    </row>
    <row r="669" spans="1:7" ht="33.75">
      <c r="A669" s="9" t="s">
        <v>953</v>
      </c>
      <c r="B669" s="167">
        <v>8</v>
      </c>
      <c r="C669" s="167">
        <v>4</v>
      </c>
      <c r="D669" s="168" t="s">
        <v>954</v>
      </c>
      <c r="E669" s="169" t="s">
        <v>982</v>
      </c>
      <c r="F669" s="90">
        <v>8871</v>
      </c>
      <c r="G669" s="53" t="s">
        <v>982</v>
      </c>
    </row>
    <row r="670" spans="1:7" ht="45">
      <c r="A670" s="9" t="s">
        <v>955</v>
      </c>
      <c r="B670" s="167">
        <v>8</v>
      </c>
      <c r="C670" s="167">
        <v>4</v>
      </c>
      <c r="D670" s="168" t="s">
        <v>956</v>
      </c>
      <c r="E670" s="169" t="s">
        <v>982</v>
      </c>
      <c r="F670" s="90">
        <v>8871</v>
      </c>
      <c r="G670" s="53" t="s">
        <v>982</v>
      </c>
    </row>
    <row r="671" spans="1:7" ht="33.75">
      <c r="A671" s="9" t="s">
        <v>1011</v>
      </c>
      <c r="B671" s="167">
        <v>8</v>
      </c>
      <c r="C671" s="167">
        <v>4</v>
      </c>
      <c r="D671" s="168" t="s">
        <v>956</v>
      </c>
      <c r="E671" s="169" t="s">
        <v>1010</v>
      </c>
      <c r="F671" s="90">
        <v>8582</v>
      </c>
      <c r="G671" s="53" t="s">
        <v>982</v>
      </c>
    </row>
    <row r="672" spans="1:7">
      <c r="A672" s="9" t="s">
        <v>1227</v>
      </c>
      <c r="B672" s="167">
        <v>8</v>
      </c>
      <c r="C672" s="167">
        <v>4</v>
      </c>
      <c r="D672" s="168" t="s">
        <v>956</v>
      </c>
      <c r="E672" s="169" t="s">
        <v>1228</v>
      </c>
      <c r="F672" s="90">
        <v>8582</v>
      </c>
      <c r="G672" s="53" t="s">
        <v>982</v>
      </c>
    </row>
    <row r="673" spans="1:7">
      <c r="A673" s="9" t="s">
        <v>1002</v>
      </c>
      <c r="B673" s="167">
        <v>8</v>
      </c>
      <c r="C673" s="167">
        <v>4</v>
      </c>
      <c r="D673" s="168" t="s">
        <v>956</v>
      </c>
      <c r="E673" s="169" t="s">
        <v>1001</v>
      </c>
      <c r="F673" s="90">
        <v>286</v>
      </c>
      <c r="G673" s="53" t="s">
        <v>982</v>
      </c>
    </row>
    <row r="674" spans="1:7" ht="22.5">
      <c r="A674" s="9" t="s">
        <v>1000</v>
      </c>
      <c r="B674" s="167">
        <v>8</v>
      </c>
      <c r="C674" s="167">
        <v>4</v>
      </c>
      <c r="D674" s="168" t="s">
        <v>956</v>
      </c>
      <c r="E674" s="169" t="s">
        <v>999</v>
      </c>
      <c r="F674" s="90">
        <v>286</v>
      </c>
      <c r="G674" s="53" t="s">
        <v>982</v>
      </c>
    </row>
    <row r="675" spans="1:7">
      <c r="A675" s="9" t="s">
        <v>1018</v>
      </c>
      <c r="B675" s="167">
        <v>8</v>
      </c>
      <c r="C675" s="167">
        <v>4</v>
      </c>
      <c r="D675" s="168" t="s">
        <v>956</v>
      </c>
      <c r="E675" s="169" t="s">
        <v>1017</v>
      </c>
      <c r="F675" s="90">
        <v>3</v>
      </c>
      <c r="G675" s="53" t="s">
        <v>982</v>
      </c>
    </row>
    <row r="676" spans="1:7">
      <c r="A676" s="9" t="s">
        <v>1231</v>
      </c>
      <c r="B676" s="167">
        <v>8</v>
      </c>
      <c r="C676" s="167">
        <v>4</v>
      </c>
      <c r="D676" s="168" t="s">
        <v>956</v>
      </c>
      <c r="E676" s="169" t="s">
        <v>1232</v>
      </c>
      <c r="F676" s="90">
        <v>3</v>
      </c>
      <c r="G676" s="53" t="s">
        <v>982</v>
      </c>
    </row>
    <row r="677" spans="1:7" ht="22.5">
      <c r="A677" s="162" t="s">
        <v>809</v>
      </c>
      <c r="B677" s="163">
        <v>8</v>
      </c>
      <c r="C677" s="163">
        <v>4</v>
      </c>
      <c r="D677" s="164" t="s">
        <v>810</v>
      </c>
      <c r="E677" s="165" t="s">
        <v>982</v>
      </c>
      <c r="F677" s="166">
        <v>250</v>
      </c>
      <c r="G677" s="53" t="s">
        <v>982</v>
      </c>
    </row>
    <row r="678" spans="1:7" ht="22.5">
      <c r="A678" s="9" t="s">
        <v>811</v>
      </c>
      <c r="B678" s="167">
        <v>8</v>
      </c>
      <c r="C678" s="167">
        <v>4</v>
      </c>
      <c r="D678" s="168" t="s">
        <v>812</v>
      </c>
      <c r="E678" s="169" t="s">
        <v>982</v>
      </c>
      <c r="F678" s="90">
        <v>250</v>
      </c>
      <c r="G678" s="53" t="s">
        <v>982</v>
      </c>
    </row>
    <row r="679" spans="1:7" ht="22.5">
      <c r="A679" s="9" t="s">
        <v>990</v>
      </c>
      <c r="B679" s="167">
        <v>8</v>
      </c>
      <c r="C679" s="167">
        <v>4</v>
      </c>
      <c r="D679" s="168" t="s">
        <v>812</v>
      </c>
      <c r="E679" s="169" t="s">
        <v>989</v>
      </c>
      <c r="F679" s="90">
        <v>250</v>
      </c>
      <c r="G679" s="53" t="s">
        <v>982</v>
      </c>
    </row>
    <row r="680" spans="1:7">
      <c r="A680" s="9" t="s">
        <v>988</v>
      </c>
      <c r="B680" s="167">
        <v>8</v>
      </c>
      <c r="C680" s="167">
        <v>4</v>
      </c>
      <c r="D680" s="168" t="s">
        <v>812</v>
      </c>
      <c r="E680" s="169" t="s">
        <v>987</v>
      </c>
      <c r="F680" s="90">
        <v>50</v>
      </c>
      <c r="G680" s="53" t="s">
        <v>982</v>
      </c>
    </row>
    <row r="681" spans="1:7">
      <c r="A681" s="9" t="s">
        <v>986</v>
      </c>
      <c r="B681" s="167">
        <v>8</v>
      </c>
      <c r="C681" s="167">
        <v>4</v>
      </c>
      <c r="D681" s="168" t="s">
        <v>812</v>
      </c>
      <c r="E681" s="169" t="s">
        <v>985</v>
      </c>
      <c r="F681" s="90">
        <v>200</v>
      </c>
      <c r="G681" s="53" t="s">
        <v>982</v>
      </c>
    </row>
    <row r="682" spans="1:7" ht="33.75">
      <c r="A682" s="162" t="s">
        <v>1287</v>
      </c>
      <c r="B682" s="163">
        <v>8</v>
      </c>
      <c r="C682" s="163">
        <v>4</v>
      </c>
      <c r="D682" s="164" t="s">
        <v>1288</v>
      </c>
      <c r="E682" s="165" t="s">
        <v>982</v>
      </c>
      <c r="F682" s="166">
        <v>200</v>
      </c>
      <c r="G682" s="53" t="s">
        <v>982</v>
      </c>
    </row>
    <row r="683" spans="1:7" ht="33.75">
      <c r="A683" s="9" t="s">
        <v>1289</v>
      </c>
      <c r="B683" s="167">
        <v>8</v>
      </c>
      <c r="C683" s="167">
        <v>4</v>
      </c>
      <c r="D683" s="168" t="s">
        <v>1290</v>
      </c>
      <c r="E683" s="169" t="s">
        <v>982</v>
      </c>
      <c r="F683" s="90">
        <v>200</v>
      </c>
      <c r="G683" s="53" t="s">
        <v>982</v>
      </c>
    </row>
    <row r="684" spans="1:7" ht="22.5">
      <c r="A684" s="9" t="s">
        <v>990</v>
      </c>
      <c r="B684" s="167">
        <v>8</v>
      </c>
      <c r="C684" s="167">
        <v>4</v>
      </c>
      <c r="D684" s="168" t="s">
        <v>1290</v>
      </c>
      <c r="E684" s="169" t="s">
        <v>989</v>
      </c>
      <c r="F684" s="90">
        <v>200</v>
      </c>
      <c r="G684" s="53" t="s">
        <v>982</v>
      </c>
    </row>
    <row r="685" spans="1:7">
      <c r="A685" s="9" t="s">
        <v>988</v>
      </c>
      <c r="B685" s="167">
        <v>8</v>
      </c>
      <c r="C685" s="167">
        <v>4</v>
      </c>
      <c r="D685" s="168" t="s">
        <v>1290</v>
      </c>
      <c r="E685" s="169" t="s">
        <v>987</v>
      </c>
      <c r="F685" s="90">
        <v>60</v>
      </c>
      <c r="G685" s="53" t="s">
        <v>982</v>
      </c>
    </row>
    <row r="686" spans="1:7">
      <c r="A686" s="9" t="s">
        <v>986</v>
      </c>
      <c r="B686" s="167">
        <v>8</v>
      </c>
      <c r="C686" s="167">
        <v>4</v>
      </c>
      <c r="D686" s="168" t="s">
        <v>1290</v>
      </c>
      <c r="E686" s="169" t="s">
        <v>985</v>
      </c>
      <c r="F686" s="90">
        <v>140</v>
      </c>
      <c r="G686" s="53" t="s">
        <v>982</v>
      </c>
    </row>
    <row r="687" spans="1:7">
      <c r="A687" s="10" t="s">
        <v>1047</v>
      </c>
      <c r="B687" s="170">
        <v>10</v>
      </c>
      <c r="C687" s="170">
        <v>0</v>
      </c>
      <c r="D687" s="171" t="s">
        <v>982</v>
      </c>
      <c r="E687" s="172" t="s">
        <v>982</v>
      </c>
      <c r="F687" s="173">
        <v>217804.93</v>
      </c>
      <c r="G687" s="53" t="s">
        <v>982</v>
      </c>
    </row>
    <row r="688" spans="1:7">
      <c r="A688" s="84" t="s">
        <v>1147</v>
      </c>
      <c r="B688" s="159">
        <v>10</v>
      </c>
      <c r="C688" s="159">
        <v>1</v>
      </c>
      <c r="D688" s="160" t="s">
        <v>982</v>
      </c>
      <c r="E688" s="161" t="s">
        <v>982</v>
      </c>
      <c r="F688" s="87">
        <v>2958</v>
      </c>
      <c r="G688" s="53" t="s">
        <v>982</v>
      </c>
    </row>
    <row r="689" spans="1:7" ht="22.5">
      <c r="A689" s="162" t="s">
        <v>1233</v>
      </c>
      <c r="B689" s="163">
        <v>10</v>
      </c>
      <c r="C689" s="163">
        <v>1</v>
      </c>
      <c r="D689" s="164" t="s">
        <v>1234</v>
      </c>
      <c r="E689" s="165" t="s">
        <v>982</v>
      </c>
      <c r="F689" s="166">
        <v>2958</v>
      </c>
      <c r="G689" s="53" t="s">
        <v>982</v>
      </c>
    </row>
    <row r="690" spans="1:7">
      <c r="A690" s="9" t="s">
        <v>1257</v>
      </c>
      <c r="B690" s="167">
        <v>10</v>
      </c>
      <c r="C690" s="167">
        <v>1</v>
      </c>
      <c r="D690" s="168" t="s">
        <v>1258</v>
      </c>
      <c r="E690" s="169" t="s">
        <v>982</v>
      </c>
      <c r="F690" s="90">
        <v>2958</v>
      </c>
      <c r="G690" s="53" t="s">
        <v>982</v>
      </c>
    </row>
    <row r="691" spans="1:7">
      <c r="A691" s="9" t="s">
        <v>1045</v>
      </c>
      <c r="B691" s="167">
        <v>10</v>
      </c>
      <c r="C691" s="167">
        <v>1</v>
      </c>
      <c r="D691" s="168" t="s">
        <v>1258</v>
      </c>
      <c r="E691" s="169" t="s">
        <v>1044</v>
      </c>
      <c r="F691" s="90">
        <v>2958</v>
      </c>
      <c r="G691" s="53" t="s">
        <v>982</v>
      </c>
    </row>
    <row r="692" spans="1:7" ht="22.5">
      <c r="A692" s="9" t="s">
        <v>1043</v>
      </c>
      <c r="B692" s="167">
        <v>10</v>
      </c>
      <c r="C692" s="167">
        <v>1</v>
      </c>
      <c r="D692" s="168" t="s">
        <v>1258</v>
      </c>
      <c r="E692" s="169" t="s">
        <v>1042</v>
      </c>
      <c r="F692" s="90">
        <v>2958</v>
      </c>
      <c r="G692" s="53" t="s">
        <v>982</v>
      </c>
    </row>
    <row r="693" spans="1:7">
      <c r="A693" s="84" t="s">
        <v>1046</v>
      </c>
      <c r="B693" s="159">
        <v>10</v>
      </c>
      <c r="C693" s="159">
        <v>3</v>
      </c>
      <c r="D693" s="160" t="s">
        <v>982</v>
      </c>
      <c r="E693" s="161" t="s">
        <v>982</v>
      </c>
      <c r="F693" s="87">
        <v>7616.33</v>
      </c>
      <c r="G693" s="53" t="s">
        <v>982</v>
      </c>
    </row>
    <row r="694" spans="1:7" ht="22.5">
      <c r="A694" s="162" t="s">
        <v>795</v>
      </c>
      <c r="B694" s="163">
        <v>10</v>
      </c>
      <c r="C694" s="163">
        <v>3</v>
      </c>
      <c r="D694" s="164" t="s">
        <v>1053</v>
      </c>
      <c r="E694" s="165" t="s">
        <v>982</v>
      </c>
      <c r="F694" s="166">
        <v>1741.13</v>
      </c>
      <c r="G694" s="53" t="s">
        <v>982</v>
      </c>
    </row>
    <row r="695" spans="1:7" ht="33.75">
      <c r="A695" s="9" t="s">
        <v>855</v>
      </c>
      <c r="B695" s="167">
        <v>10</v>
      </c>
      <c r="C695" s="167">
        <v>3</v>
      </c>
      <c r="D695" s="168" t="s">
        <v>1048</v>
      </c>
      <c r="E695" s="169" t="s">
        <v>982</v>
      </c>
      <c r="F695" s="90">
        <v>1741.13</v>
      </c>
      <c r="G695" s="53" t="s">
        <v>982</v>
      </c>
    </row>
    <row r="696" spans="1:7" ht="67.5">
      <c r="A696" s="9" t="s">
        <v>957</v>
      </c>
      <c r="B696" s="167">
        <v>10</v>
      </c>
      <c r="C696" s="167">
        <v>3</v>
      </c>
      <c r="D696" s="168" t="s">
        <v>1041</v>
      </c>
      <c r="E696" s="169" t="s">
        <v>982</v>
      </c>
      <c r="F696" s="90">
        <v>1644.4</v>
      </c>
      <c r="G696" s="53" t="s">
        <v>982</v>
      </c>
    </row>
    <row r="697" spans="1:7">
      <c r="A697" s="9" t="s">
        <v>1045</v>
      </c>
      <c r="B697" s="167">
        <v>10</v>
      </c>
      <c r="C697" s="167">
        <v>3</v>
      </c>
      <c r="D697" s="168" t="s">
        <v>1041</v>
      </c>
      <c r="E697" s="169" t="s">
        <v>1044</v>
      </c>
      <c r="F697" s="90">
        <v>1644.4</v>
      </c>
      <c r="G697" s="53" t="s">
        <v>982</v>
      </c>
    </row>
    <row r="698" spans="1:7" ht="22.5">
      <c r="A698" s="9" t="s">
        <v>1043</v>
      </c>
      <c r="B698" s="167">
        <v>10</v>
      </c>
      <c r="C698" s="167">
        <v>3</v>
      </c>
      <c r="D698" s="168" t="s">
        <v>1041</v>
      </c>
      <c r="E698" s="169" t="s">
        <v>1042</v>
      </c>
      <c r="F698" s="90">
        <v>1644.4</v>
      </c>
      <c r="G698" s="53" t="s">
        <v>982</v>
      </c>
    </row>
    <row r="699" spans="1:7" ht="45">
      <c r="A699" s="9" t="s">
        <v>958</v>
      </c>
      <c r="B699" s="167">
        <v>10</v>
      </c>
      <c r="C699" s="167">
        <v>3</v>
      </c>
      <c r="D699" s="168" t="s">
        <v>959</v>
      </c>
      <c r="E699" s="169" t="s">
        <v>982</v>
      </c>
      <c r="F699" s="90">
        <v>96.73</v>
      </c>
      <c r="G699" s="53" t="s">
        <v>982</v>
      </c>
    </row>
    <row r="700" spans="1:7">
      <c r="A700" s="9" t="s">
        <v>1045</v>
      </c>
      <c r="B700" s="167">
        <v>10</v>
      </c>
      <c r="C700" s="167">
        <v>3</v>
      </c>
      <c r="D700" s="168" t="s">
        <v>959</v>
      </c>
      <c r="E700" s="169" t="s">
        <v>1044</v>
      </c>
      <c r="F700" s="90">
        <v>96.73</v>
      </c>
      <c r="G700" s="53" t="s">
        <v>982</v>
      </c>
    </row>
    <row r="701" spans="1:7" ht="22.5">
      <c r="A701" s="9" t="s">
        <v>1043</v>
      </c>
      <c r="B701" s="167">
        <v>10</v>
      </c>
      <c r="C701" s="167">
        <v>3</v>
      </c>
      <c r="D701" s="168" t="s">
        <v>959</v>
      </c>
      <c r="E701" s="169" t="s">
        <v>1042</v>
      </c>
      <c r="F701" s="90">
        <v>96.73</v>
      </c>
      <c r="G701" s="53" t="s">
        <v>982</v>
      </c>
    </row>
    <row r="702" spans="1:7">
      <c r="A702" s="162" t="s">
        <v>1222</v>
      </c>
      <c r="B702" s="163">
        <v>10</v>
      </c>
      <c r="C702" s="163">
        <v>3</v>
      </c>
      <c r="D702" s="164" t="s">
        <v>1084</v>
      </c>
      <c r="E702" s="165" t="s">
        <v>982</v>
      </c>
      <c r="F702" s="166">
        <v>5875.2</v>
      </c>
      <c r="G702" s="53" t="s">
        <v>982</v>
      </c>
    </row>
    <row r="703" spans="1:7" ht="22.5">
      <c r="A703" s="9" t="s">
        <v>1337</v>
      </c>
      <c r="B703" s="167">
        <v>10</v>
      </c>
      <c r="C703" s="167">
        <v>3</v>
      </c>
      <c r="D703" s="168" t="s">
        <v>1338</v>
      </c>
      <c r="E703" s="169" t="s">
        <v>982</v>
      </c>
      <c r="F703" s="90">
        <v>5875.2</v>
      </c>
      <c r="G703" s="53" t="s">
        <v>982</v>
      </c>
    </row>
    <row r="704" spans="1:7" ht="101.25">
      <c r="A704" s="9" t="s">
        <v>960</v>
      </c>
      <c r="B704" s="167">
        <v>10</v>
      </c>
      <c r="C704" s="167">
        <v>3</v>
      </c>
      <c r="D704" s="168" t="s">
        <v>961</v>
      </c>
      <c r="E704" s="169" t="s">
        <v>982</v>
      </c>
      <c r="F704" s="90">
        <v>5875.2</v>
      </c>
      <c r="G704" s="53" t="s">
        <v>982</v>
      </c>
    </row>
    <row r="705" spans="1:7">
      <c r="A705" s="9" t="s">
        <v>1045</v>
      </c>
      <c r="B705" s="167">
        <v>10</v>
      </c>
      <c r="C705" s="167">
        <v>3</v>
      </c>
      <c r="D705" s="168" t="s">
        <v>961</v>
      </c>
      <c r="E705" s="169" t="s">
        <v>1044</v>
      </c>
      <c r="F705" s="90">
        <v>5875.2</v>
      </c>
      <c r="G705" s="53" t="s">
        <v>982</v>
      </c>
    </row>
    <row r="706" spans="1:7" ht="22.5">
      <c r="A706" s="9" t="s">
        <v>1043</v>
      </c>
      <c r="B706" s="167">
        <v>10</v>
      </c>
      <c r="C706" s="167">
        <v>3</v>
      </c>
      <c r="D706" s="168" t="s">
        <v>961</v>
      </c>
      <c r="E706" s="169" t="s">
        <v>1042</v>
      </c>
      <c r="F706" s="90">
        <v>5875.2</v>
      </c>
      <c r="G706" s="53" t="s">
        <v>982</v>
      </c>
    </row>
    <row r="707" spans="1:7">
      <c r="A707" s="84" t="s">
        <v>1148</v>
      </c>
      <c r="B707" s="159">
        <v>10</v>
      </c>
      <c r="C707" s="159">
        <v>4</v>
      </c>
      <c r="D707" s="160" t="s">
        <v>982</v>
      </c>
      <c r="E707" s="161" t="s">
        <v>982</v>
      </c>
      <c r="F707" s="87">
        <v>172235.9</v>
      </c>
      <c r="G707" s="53" t="s">
        <v>982</v>
      </c>
    </row>
    <row r="708" spans="1:7" ht="22.5">
      <c r="A708" s="162" t="s">
        <v>1325</v>
      </c>
      <c r="B708" s="163">
        <v>10</v>
      </c>
      <c r="C708" s="163">
        <v>4</v>
      </c>
      <c r="D708" s="164" t="s">
        <v>1073</v>
      </c>
      <c r="E708" s="165" t="s">
        <v>982</v>
      </c>
      <c r="F708" s="166">
        <v>20635</v>
      </c>
      <c r="G708" s="53" t="s">
        <v>982</v>
      </c>
    </row>
    <row r="709" spans="1:7" ht="33.75">
      <c r="A709" s="9" t="s">
        <v>864</v>
      </c>
      <c r="B709" s="167">
        <v>10</v>
      </c>
      <c r="C709" s="167">
        <v>4</v>
      </c>
      <c r="D709" s="168" t="s">
        <v>1072</v>
      </c>
      <c r="E709" s="169" t="s">
        <v>982</v>
      </c>
      <c r="F709" s="90">
        <v>20635</v>
      </c>
      <c r="G709" s="53" t="s">
        <v>982</v>
      </c>
    </row>
    <row r="710" spans="1:7" ht="56.25">
      <c r="A710" s="9" t="s">
        <v>869</v>
      </c>
      <c r="B710" s="167">
        <v>10</v>
      </c>
      <c r="C710" s="167">
        <v>4</v>
      </c>
      <c r="D710" s="168" t="s">
        <v>870</v>
      </c>
      <c r="E710" s="169" t="s">
        <v>982</v>
      </c>
      <c r="F710" s="90">
        <v>20635</v>
      </c>
      <c r="G710" s="53" t="s">
        <v>982</v>
      </c>
    </row>
    <row r="711" spans="1:7">
      <c r="A711" s="9" t="s">
        <v>1045</v>
      </c>
      <c r="B711" s="167">
        <v>10</v>
      </c>
      <c r="C711" s="167">
        <v>4</v>
      </c>
      <c r="D711" s="168" t="s">
        <v>870</v>
      </c>
      <c r="E711" s="169" t="s">
        <v>1044</v>
      </c>
      <c r="F711" s="90">
        <v>20635</v>
      </c>
      <c r="G711" s="53" t="s">
        <v>982</v>
      </c>
    </row>
    <row r="712" spans="1:7">
      <c r="A712" s="9" t="s">
        <v>962</v>
      </c>
      <c r="B712" s="167">
        <v>10</v>
      </c>
      <c r="C712" s="167">
        <v>4</v>
      </c>
      <c r="D712" s="168" t="s">
        <v>870</v>
      </c>
      <c r="E712" s="169" t="s">
        <v>963</v>
      </c>
      <c r="F712" s="90">
        <v>20635</v>
      </c>
      <c r="G712" s="53" t="s">
        <v>982</v>
      </c>
    </row>
    <row r="713" spans="1:7" ht="22.5">
      <c r="A713" s="162" t="s">
        <v>964</v>
      </c>
      <c r="B713" s="163">
        <v>10</v>
      </c>
      <c r="C713" s="163">
        <v>4</v>
      </c>
      <c r="D713" s="164" t="s">
        <v>965</v>
      </c>
      <c r="E713" s="165" t="s">
        <v>982</v>
      </c>
      <c r="F713" s="166">
        <v>19232.099999999999</v>
      </c>
      <c r="G713" s="53" t="s">
        <v>982</v>
      </c>
    </row>
    <row r="714" spans="1:7" ht="33.75">
      <c r="A714" s="9" t="s">
        <v>966</v>
      </c>
      <c r="B714" s="167">
        <v>10</v>
      </c>
      <c r="C714" s="167">
        <v>4</v>
      </c>
      <c r="D714" s="168" t="s">
        <v>967</v>
      </c>
      <c r="E714" s="169" t="s">
        <v>982</v>
      </c>
      <c r="F714" s="90">
        <v>19232.099999999999</v>
      </c>
      <c r="G714" s="53" t="s">
        <v>982</v>
      </c>
    </row>
    <row r="715" spans="1:7" ht="56.25">
      <c r="A715" s="9" t="s">
        <v>968</v>
      </c>
      <c r="B715" s="167">
        <v>10</v>
      </c>
      <c r="C715" s="167">
        <v>4</v>
      </c>
      <c r="D715" s="168" t="s">
        <v>969</v>
      </c>
      <c r="E715" s="169" t="s">
        <v>982</v>
      </c>
      <c r="F715" s="90">
        <v>19232.099999999999</v>
      </c>
      <c r="G715" s="53" t="s">
        <v>982</v>
      </c>
    </row>
    <row r="716" spans="1:7">
      <c r="A716" s="9" t="s">
        <v>1045</v>
      </c>
      <c r="B716" s="167">
        <v>10</v>
      </c>
      <c r="C716" s="167">
        <v>4</v>
      </c>
      <c r="D716" s="168" t="s">
        <v>969</v>
      </c>
      <c r="E716" s="169" t="s">
        <v>1044</v>
      </c>
      <c r="F716" s="90">
        <v>19232.099999999999</v>
      </c>
      <c r="G716" s="53" t="s">
        <v>982</v>
      </c>
    </row>
    <row r="717" spans="1:7" ht="22.5">
      <c r="A717" s="9" t="s">
        <v>1043</v>
      </c>
      <c r="B717" s="167">
        <v>10</v>
      </c>
      <c r="C717" s="167">
        <v>4</v>
      </c>
      <c r="D717" s="168" t="s">
        <v>969</v>
      </c>
      <c r="E717" s="169" t="s">
        <v>1042</v>
      </c>
      <c r="F717" s="90">
        <v>19232.099999999999</v>
      </c>
      <c r="G717" s="53" t="s">
        <v>982</v>
      </c>
    </row>
    <row r="718" spans="1:7">
      <c r="A718" s="162" t="s">
        <v>1222</v>
      </c>
      <c r="B718" s="163">
        <v>10</v>
      </c>
      <c r="C718" s="163">
        <v>4</v>
      </c>
      <c r="D718" s="164" t="s">
        <v>1084</v>
      </c>
      <c r="E718" s="165" t="s">
        <v>982</v>
      </c>
      <c r="F718" s="166">
        <v>132368.79999999999</v>
      </c>
      <c r="G718" s="53" t="s">
        <v>982</v>
      </c>
    </row>
    <row r="719" spans="1:7" ht="22.5">
      <c r="A719" s="9" t="s">
        <v>1337</v>
      </c>
      <c r="B719" s="167">
        <v>10</v>
      </c>
      <c r="C719" s="167">
        <v>4</v>
      </c>
      <c r="D719" s="168" t="s">
        <v>1338</v>
      </c>
      <c r="E719" s="169" t="s">
        <v>982</v>
      </c>
      <c r="F719" s="90">
        <v>132368.79999999999</v>
      </c>
      <c r="G719" s="53" t="s">
        <v>982</v>
      </c>
    </row>
    <row r="720" spans="1:7" ht="56.25">
      <c r="A720" s="9" t="s">
        <v>970</v>
      </c>
      <c r="B720" s="167">
        <v>10</v>
      </c>
      <c r="C720" s="167">
        <v>4</v>
      </c>
      <c r="D720" s="168" t="s">
        <v>971</v>
      </c>
      <c r="E720" s="169" t="s">
        <v>982</v>
      </c>
      <c r="F720" s="90">
        <v>1513.9</v>
      </c>
      <c r="G720" s="53" t="s">
        <v>982</v>
      </c>
    </row>
    <row r="721" spans="1:7">
      <c r="A721" s="9" t="s">
        <v>1045</v>
      </c>
      <c r="B721" s="167">
        <v>10</v>
      </c>
      <c r="C721" s="167">
        <v>4</v>
      </c>
      <c r="D721" s="168" t="s">
        <v>971</v>
      </c>
      <c r="E721" s="169" t="s">
        <v>1044</v>
      </c>
      <c r="F721" s="90">
        <v>1513.9</v>
      </c>
      <c r="G721" s="53" t="s">
        <v>982</v>
      </c>
    </row>
    <row r="722" spans="1:7">
      <c r="A722" s="9" t="s">
        <v>962</v>
      </c>
      <c r="B722" s="167">
        <v>10</v>
      </c>
      <c r="C722" s="167">
        <v>4</v>
      </c>
      <c r="D722" s="168" t="s">
        <v>971</v>
      </c>
      <c r="E722" s="169" t="s">
        <v>963</v>
      </c>
      <c r="F722" s="90">
        <v>1513.9</v>
      </c>
      <c r="G722" s="53" t="s">
        <v>982</v>
      </c>
    </row>
    <row r="723" spans="1:7" ht="78.75">
      <c r="A723" s="9" t="s">
        <v>972</v>
      </c>
      <c r="B723" s="167">
        <v>10</v>
      </c>
      <c r="C723" s="167">
        <v>4</v>
      </c>
      <c r="D723" s="168" t="s">
        <v>973</v>
      </c>
      <c r="E723" s="169" t="s">
        <v>982</v>
      </c>
      <c r="F723" s="90">
        <v>130854.9</v>
      </c>
      <c r="G723" s="53" t="s">
        <v>982</v>
      </c>
    </row>
    <row r="724" spans="1:7">
      <c r="A724" s="9" t="s">
        <v>1002</v>
      </c>
      <c r="B724" s="167">
        <v>10</v>
      </c>
      <c r="C724" s="167">
        <v>4</v>
      </c>
      <c r="D724" s="168" t="s">
        <v>973</v>
      </c>
      <c r="E724" s="169" t="s">
        <v>1001</v>
      </c>
      <c r="F724" s="90">
        <v>36950</v>
      </c>
      <c r="G724" s="53" t="s">
        <v>982</v>
      </c>
    </row>
    <row r="725" spans="1:7" ht="22.5">
      <c r="A725" s="9" t="s">
        <v>1000</v>
      </c>
      <c r="B725" s="167">
        <v>10</v>
      </c>
      <c r="C725" s="167">
        <v>4</v>
      </c>
      <c r="D725" s="168" t="s">
        <v>973</v>
      </c>
      <c r="E725" s="169" t="s">
        <v>999</v>
      </c>
      <c r="F725" s="90">
        <v>36950</v>
      </c>
      <c r="G725" s="53" t="s">
        <v>982</v>
      </c>
    </row>
    <row r="726" spans="1:7">
      <c r="A726" s="9" t="s">
        <v>1045</v>
      </c>
      <c r="B726" s="167">
        <v>10</v>
      </c>
      <c r="C726" s="167">
        <v>4</v>
      </c>
      <c r="D726" s="168" t="s">
        <v>973</v>
      </c>
      <c r="E726" s="169" t="s">
        <v>1044</v>
      </c>
      <c r="F726" s="90">
        <v>93904.9</v>
      </c>
      <c r="G726" s="53" t="s">
        <v>982</v>
      </c>
    </row>
    <row r="727" spans="1:7">
      <c r="A727" s="9" t="s">
        <v>962</v>
      </c>
      <c r="B727" s="167">
        <v>10</v>
      </c>
      <c r="C727" s="167">
        <v>4</v>
      </c>
      <c r="D727" s="168" t="s">
        <v>973</v>
      </c>
      <c r="E727" s="169" t="s">
        <v>963</v>
      </c>
      <c r="F727" s="90">
        <v>93904.9</v>
      </c>
      <c r="G727" s="53" t="s">
        <v>982</v>
      </c>
    </row>
    <row r="728" spans="1:7">
      <c r="A728" s="84" t="s">
        <v>1149</v>
      </c>
      <c r="B728" s="159">
        <v>10</v>
      </c>
      <c r="C728" s="159">
        <v>6</v>
      </c>
      <c r="D728" s="160" t="s">
        <v>982</v>
      </c>
      <c r="E728" s="161" t="s">
        <v>982</v>
      </c>
      <c r="F728" s="87">
        <v>34994.699999999997</v>
      </c>
      <c r="G728" s="53" t="s">
        <v>982</v>
      </c>
    </row>
    <row r="729" spans="1:7" ht="22.5">
      <c r="A729" s="162" t="s">
        <v>1233</v>
      </c>
      <c r="B729" s="163">
        <v>10</v>
      </c>
      <c r="C729" s="163">
        <v>6</v>
      </c>
      <c r="D729" s="164" t="s">
        <v>1234</v>
      </c>
      <c r="E729" s="165" t="s">
        <v>982</v>
      </c>
      <c r="F729" s="166">
        <v>15444.7</v>
      </c>
      <c r="G729" s="53" t="s">
        <v>982</v>
      </c>
    </row>
    <row r="730" spans="1:7" ht="33.75">
      <c r="A730" s="9" t="s">
        <v>974</v>
      </c>
      <c r="B730" s="167">
        <v>10</v>
      </c>
      <c r="C730" s="167">
        <v>6</v>
      </c>
      <c r="D730" s="168" t="s">
        <v>975</v>
      </c>
      <c r="E730" s="169" t="s">
        <v>982</v>
      </c>
      <c r="F730" s="90">
        <v>15444.7</v>
      </c>
      <c r="G730" s="53" t="s">
        <v>982</v>
      </c>
    </row>
    <row r="731" spans="1:7" ht="33.75">
      <c r="A731" s="9" t="s">
        <v>1011</v>
      </c>
      <c r="B731" s="167">
        <v>10</v>
      </c>
      <c r="C731" s="167">
        <v>6</v>
      </c>
      <c r="D731" s="168" t="s">
        <v>975</v>
      </c>
      <c r="E731" s="169" t="s">
        <v>1010</v>
      </c>
      <c r="F731" s="90">
        <v>13508</v>
      </c>
      <c r="G731" s="53" t="s">
        <v>982</v>
      </c>
    </row>
    <row r="732" spans="1:7">
      <c r="A732" s="9" t="s">
        <v>1227</v>
      </c>
      <c r="B732" s="167">
        <v>10</v>
      </c>
      <c r="C732" s="167">
        <v>6</v>
      </c>
      <c r="D732" s="168" t="s">
        <v>975</v>
      </c>
      <c r="E732" s="169" t="s">
        <v>1228</v>
      </c>
      <c r="F732" s="90">
        <v>13508</v>
      </c>
      <c r="G732" s="53" t="s">
        <v>982</v>
      </c>
    </row>
    <row r="733" spans="1:7">
      <c r="A733" s="9" t="s">
        <v>1002</v>
      </c>
      <c r="B733" s="167">
        <v>10</v>
      </c>
      <c r="C733" s="167">
        <v>6</v>
      </c>
      <c r="D733" s="168" t="s">
        <v>975</v>
      </c>
      <c r="E733" s="169" t="s">
        <v>1001</v>
      </c>
      <c r="F733" s="90">
        <v>1928.7</v>
      </c>
      <c r="G733" s="53" t="s">
        <v>982</v>
      </c>
    </row>
    <row r="734" spans="1:7" ht="22.5">
      <c r="A734" s="9" t="s">
        <v>1000</v>
      </c>
      <c r="B734" s="167">
        <v>10</v>
      </c>
      <c r="C734" s="167">
        <v>6</v>
      </c>
      <c r="D734" s="168" t="s">
        <v>975</v>
      </c>
      <c r="E734" s="169" t="s">
        <v>999</v>
      </c>
      <c r="F734" s="90">
        <v>1928.7</v>
      </c>
      <c r="G734" s="53" t="s">
        <v>982</v>
      </c>
    </row>
    <row r="735" spans="1:7">
      <c r="A735" s="9" t="s">
        <v>1018</v>
      </c>
      <c r="B735" s="167">
        <v>10</v>
      </c>
      <c r="C735" s="167">
        <v>6</v>
      </c>
      <c r="D735" s="168" t="s">
        <v>975</v>
      </c>
      <c r="E735" s="169" t="s">
        <v>1017</v>
      </c>
      <c r="F735" s="90">
        <v>8</v>
      </c>
      <c r="G735" s="53" t="s">
        <v>982</v>
      </c>
    </row>
    <row r="736" spans="1:7">
      <c r="A736" s="9" t="s">
        <v>1231</v>
      </c>
      <c r="B736" s="167">
        <v>10</v>
      </c>
      <c r="C736" s="167">
        <v>6</v>
      </c>
      <c r="D736" s="168" t="s">
        <v>975</v>
      </c>
      <c r="E736" s="169" t="s">
        <v>1232</v>
      </c>
      <c r="F736" s="90">
        <v>8</v>
      </c>
      <c r="G736" s="53" t="s">
        <v>982</v>
      </c>
    </row>
    <row r="737" spans="1:7" ht="22.5">
      <c r="A737" s="162" t="s">
        <v>964</v>
      </c>
      <c r="B737" s="163">
        <v>10</v>
      </c>
      <c r="C737" s="163">
        <v>6</v>
      </c>
      <c r="D737" s="164" t="s">
        <v>965</v>
      </c>
      <c r="E737" s="165" t="s">
        <v>982</v>
      </c>
      <c r="F737" s="166">
        <v>18100</v>
      </c>
      <c r="G737" s="53" t="s">
        <v>982</v>
      </c>
    </row>
    <row r="738" spans="1:7" ht="33.75">
      <c r="A738" s="9" t="s">
        <v>976</v>
      </c>
      <c r="B738" s="167">
        <v>10</v>
      </c>
      <c r="C738" s="167">
        <v>6</v>
      </c>
      <c r="D738" s="168" t="s">
        <v>977</v>
      </c>
      <c r="E738" s="169" t="s">
        <v>982</v>
      </c>
      <c r="F738" s="90">
        <v>12892.5</v>
      </c>
      <c r="G738" s="53" t="s">
        <v>982</v>
      </c>
    </row>
    <row r="739" spans="1:7" ht="33.75">
      <c r="A739" s="9" t="s">
        <v>978</v>
      </c>
      <c r="B739" s="167">
        <v>10</v>
      </c>
      <c r="C739" s="167">
        <v>6</v>
      </c>
      <c r="D739" s="168" t="s">
        <v>979</v>
      </c>
      <c r="E739" s="169" t="s">
        <v>982</v>
      </c>
      <c r="F739" s="90">
        <v>12892.5</v>
      </c>
      <c r="G739" s="53" t="s">
        <v>982</v>
      </c>
    </row>
    <row r="740" spans="1:7">
      <c r="A740" s="9" t="s">
        <v>1045</v>
      </c>
      <c r="B740" s="167">
        <v>10</v>
      </c>
      <c r="C740" s="167">
        <v>6</v>
      </c>
      <c r="D740" s="168" t="s">
        <v>979</v>
      </c>
      <c r="E740" s="169" t="s">
        <v>1044</v>
      </c>
      <c r="F740" s="90">
        <v>12192.5</v>
      </c>
      <c r="G740" s="53" t="s">
        <v>982</v>
      </c>
    </row>
    <row r="741" spans="1:7" ht="22.5">
      <c r="A741" s="9" t="s">
        <v>1043</v>
      </c>
      <c r="B741" s="167">
        <v>10</v>
      </c>
      <c r="C741" s="167">
        <v>6</v>
      </c>
      <c r="D741" s="168" t="s">
        <v>979</v>
      </c>
      <c r="E741" s="169" t="s">
        <v>1042</v>
      </c>
      <c r="F741" s="90">
        <v>12192.5</v>
      </c>
      <c r="G741" s="53" t="s">
        <v>982</v>
      </c>
    </row>
    <row r="742" spans="1:7">
      <c r="A742" s="9" t="s">
        <v>1018</v>
      </c>
      <c r="B742" s="167">
        <v>10</v>
      </c>
      <c r="C742" s="167">
        <v>6</v>
      </c>
      <c r="D742" s="168" t="s">
        <v>979</v>
      </c>
      <c r="E742" s="169" t="s">
        <v>1017</v>
      </c>
      <c r="F742" s="90">
        <v>700</v>
      </c>
      <c r="G742" s="53" t="s">
        <v>982</v>
      </c>
    </row>
    <row r="743" spans="1:7" ht="22.5">
      <c r="A743" s="9" t="s">
        <v>1016</v>
      </c>
      <c r="B743" s="167">
        <v>10</v>
      </c>
      <c r="C743" s="167">
        <v>6</v>
      </c>
      <c r="D743" s="168" t="s">
        <v>979</v>
      </c>
      <c r="E743" s="169" t="s">
        <v>1014</v>
      </c>
      <c r="F743" s="90">
        <v>700</v>
      </c>
      <c r="G743" s="53" t="s">
        <v>982</v>
      </c>
    </row>
    <row r="744" spans="1:7" ht="33.75">
      <c r="A744" s="9" t="s">
        <v>980</v>
      </c>
      <c r="B744" s="167">
        <v>10</v>
      </c>
      <c r="C744" s="167">
        <v>6</v>
      </c>
      <c r="D744" s="168" t="s">
        <v>981</v>
      </c>
      <c r="E744" s="169" t="s">
        <v>982</v>
      </c>
      <c r="F744" s="90">
        <v>1007.5</v>
      </c>
      <c r="G744" s="53" t="s">
        <v>982</v>
      </c>
    </row>
    <row r="745" spans="1:7" ht="33.75">
      <c r="A745" s="9" t="s">
        <v>378</v>
      </c>
      <c r="B745" s="167">
        <v>10</v>
      </c>
      <c r="C745" s="167">
        <v>6</v>
      </c>
      <c r="D745" s="168" t="s">
        <v>379</v>
      </c>
      <c r="E745" s="169" t="s">
        <v>982</v>
      </c>
      <c r="F745" s="90">
        <v>1007.5</v>
      </c>
      <c r="G745" s="53" t="s">
        <v>982</v>
      </c>
    </row>
    <row r="746" spans="1:7">
      <c r="A746" s="9" t="s">
        <v>1045</v>
      </c>
      <c r="B746" s="167">
        <v>10</v>
      </c>
      <c r="C746" s="167">
        <v>6</v>
      </c>
      <c r="D746" s="168" t="s">
        <v>379</v>
      </c>
      <c r="E746" s="169" t="s">
        <v>1044</v>
      </c>
      <c r="F746" s="90">
        <v>7.5</v>
      </c>
      <c r="G746" s="53" t="s">
        <v>982</v>
      </c>
    </row>
    <row r="747" spans="1:7" ht="22.5">
      <c r="A747" s="9" t="s">
        <v>1043</v>
      </c>
      <c r="B747" s="167">
        <v>10</v>
      </c>
      <c r="C747" s="167">
        <v>6</v>
      </c>
      <c r="D747" s="168" t="s">
        <v>379</v>
      </c>
      <c r="E747" s="169" t="s">
        <v>1042</v>
      </c>
      <c r="F747" s="90">
        <v>7.5</v>
      </c>
      <c r="G747" s="53" t="s">
        <v>982</v>
      </c>
    </row>
    <row r="748" spans="1:7" ht="22.5">
      <c r="A748" s="9" t="s">
        <v>990</v>
      </c>
      <c r="B748" s="167">
        <v>10</v>
      </c>
      <c r="C748" s="167">
        <v>6</v>
      </c>
      <c r="D748" s="168" t="s">
        <v>379</v>
      </c>
      <c r="E748" s="169" t="s">
        <v>989</v>
      </c>
      <c r="F748" s="90">
        <v>1000</v>
      </c>
      <c r="G748" s="53" t="s">
        <v>982</v>
      </c>
    </row>
    <row r="749" spans="1:7">
      <c r="A749" s="9" t="s">
        <v>986</v>
      </c>
      <c r="B749" s="167">
        <v>10</v>
      </c>
      <c r="C749" s="167">
        <v>6</v>
      </c>
      <c r="D749" s="168" t="s">
        <v>379</v>
      </c>
      <c r="E749" s="169" t="s">
        <v>985</v>
      </c>
      <c r="F749" s="90">
        <v>1000</v>
      </c>
      <c r="G749" s="53" t="s">
        <v>982</v>
      </c>
    </row>
    <row r="750" spans="1:7" ht="33.75">
      <c r="A750" s="9" t="s">
        <v>380</v>
      </c>
      <c r="B750" s="167">
        <v>10</v>
      </c>
      <c r="C750" s="167">
        <v>6</v>
      </c>
      <c r="D750" s="168" t="s">
        <v>381</v>
      </c>
      <c r="E750" s="169" t="s">
        <v>982</v>
      </c>
      <c r="F750" s="90">
        <v>4200</v>
      </c>
      <c r="G750" s="53" t="s">
        <v>982</v>
      </c>
    </row>
    <row r="751" spans="1:7" ht="33.75">
      <c r="A751" s="9" t="s">
        <v>382</v>
      </c>
      <c r="B751" s="167">
        <v>10</v>
      </c>
      <c r="C751" s="167">
        <v>6</v>
      </c>
      <c r="D751" s="168" t="s">
        <v>383</v>
      </c>
      <c r="E751" s="169" t="s">
        <v>982</v>
      </c>
      <c r="F751" s="90">
        <v>4200</v>
      </c>
      <c r="G751" s="53" t="s">
        <v>982</v>
      </c>
    </row>
    <row r="752" spans="1:7">
      <c r="A752" s="547" t="s">
        <v>1045</v>
      </c>
      <c r="B752" s="167">
        <v>10</v>
      </c>
      <c r="C752" s="167">
        <v>6</v>
      </c>
      <c r="D752" s="168" t="s">
        <v>383</v>
      </c>
      <c r="E752" s="546">
        <v>300</v>
      </c>
      <c r="F752" s="90">
        <v>4200</v>
      </c>
      <c r="G752" s="53" t="s">
        <v>982</v>
      </c>
    </row>
    <row r="753" spans="1:7" ht="22.5">
      <c r="A753" s="547" t="s">
        <v>1043</v>
      </c>
      <c r="B753" s="167">
        <v>10</v>
      </c>
      <c r="C753" s="167">
        <v>6</v>
      </c>
      <c r="D753" s="168" t="s">
        <v>383</v>
      </c>
      <c r="E753" s="546">
        <v>320</v>
      </c>
      <c r="F753" s="90">
        <v>4200</v>
      </c>
      <c r="G753" s="53" t="s">
        <v>982</v>
      </c>
    </row>
    <row r="754" spans="1:7" ht="22.5">
      <c r="A754" s="162" t="s">
        <v>384</v>
      </c>
      <c r="B754" s="163">
        <v>10</v>
      </c>
      <c r="C754" s="163">
        <v>6</v>
      </c>
      <c r="D754" s="164" t="s">
        <v>385</v>
      </c>
      <c r="E754" s="165" t="s">
        <v>982</v>
      </c>
      <c r="F754" s="166">
        <v>1450</v>
      </c>
      <c r="G754" s="53" t="s">
        <v>982</v>
      </c>
    </row>
    <row r="755" spans="1:7" ht="22.5">
      <c r="A755" s="9" t="s">
        <v>386</v>
      </c>
      <c r="B755" s="167">
        <v>10</v>
      </c>
      <c r="C755" s="167">
        <v>6</v>
      </c>
      <c r="D755" s="168" t="s">
        <v>387</v>
      </c>
      <c r="E755" s="169" t="s">
        <v>982</v>
      </c>
      <c r="F755" s="90">
        <v>1450</v>
      </c>
      <c r="G755" s="53" t="s">
        <v>982</v>
      </c>
    </row>
    <row r="756" spans="1:7">
      <c r="A756" s="9" t="s">
        <v>1002</v>
      </c>
      <c r="B756" s="167">
        <v>10</v>
      </c>
      <c r="C756" s="167">
        <v>6</v>
      </c>
      <c r="D756" s="168" t="s">
        <v>387</v>
      </c>
      <c r="E756" s="169" t="s">
        <v>1001</v>
      </c>
      <c r="F756" s="90">
        <v>100</v>
      </c>
      <c r="G756" s="53" t="s">
        <v>982</v>
      </c>
    </row>
    <row r="757" spans="1:7" ht="22.5">
      <c r="A757" s="9" t="s">
        <v>1000</v>
      </c>
      <c r="B757" s="167">
        <v>10</v>
      </c>
      <c r="C757" s="167">
        <v>6</v>
      </c>
      <c r="D757" s="168" t="s">
        <v>387</v>
      </c>
      <c r="E757" s="169" t="s">
        <v>999</v>
      </c>
      <c r="F757" s="90">
        <v>100</v>
      </c>
      <c r="G757" s="53" t="s">
        <v>982</v>
      </c>
    </row>
    <row r="758" spans="1:7" ht="22.5">
      <c r="A758" s="9" t="s">
        <v>990</v>
      </c>
      <c r="B758" s="167">
        <v>10</v>
      </c>
      <c r="C758" s="167">
        <v>6</v>
      </c>
      <c r="D758" s="168" t="s">
        <v>387</v>
      </c>
      <c r="E758" s="169" t="s">
        <v>989</v>
      </c>
      <c r="F758" s="90">
        <v>1350</v>
      </c>
      <c r="G758" s="53" t="s">
        <v>982</v>
      </c>
    </row>
    <row r="759" spans="1:7">
      <c r="A759" s="9" t="s">
        <v>988</v>
      </c>
      <c r="B759" s="167">
        <v>10</v>
      </c>
      <c r="C759" s="167">
        <v>6</v>
      </c>
      <c r="D759" s="168" t="s">
        <v>387</v>
      </c>
      <c r="E759" s="169" t="s">
        <v>987</v>
      </c>
      <c r="F759" s="90">
        <v>980</v>
      </c>
      <c r="G759" s="53" t="s">
        <v>982</v>
      </c>
    </row>
    <row r="760" spans="1:7">
      <c r="A760" s="9" t="s">
        <v>986</v>
      </c>
      <c r="B760" s="167">
        <v>10</v>
      </c>
      <c r="C760" s="167">
        <v>6</v>
      </c>
      <c r="D760" s="168" t="s">
        <v>387</v>
      </c>
      <c r="E760" s="169" t="s">
        <v>985</v>
      </c>
      <c r="F760" s="90">
        <v>370</v>
      </c>
      <c r="G760" s="53" t="s">
        <v>982</v>
      </c>
    </row>
    <row r="761" spans="1:7">
      <c r="A761" s="10" t="s">
        <v>1150</v>
      </c>
      <c r="B761" s="170">
        <v>11</v>
      </c>
      <c r="C761" s="170">
        <v>0</v>
      </c>
      <c r="D761" s="171" t="s">
        <v>982</v>
      </c>
      <c r="E761" s="172" t="s">
        <v>982</v>
      </c>
      <c r="F761" s="173">
        <v>80780.600000000006</v>
      </c>
      <c r="G761" s="53" t="s">
        <v>982</v>
      </c>
    </row>
    <row r="762" spans="1:7">
      <c r="A762" s="84" t="s">
        <v>1151</v>
      </c>
      <c r="B762" s="159">
        <v>11</v>
      </c>
      <c r="C762" s="159">
        <v>1</v>
      </c>
      <c r="D762" s="160" t="s">
        <v>982</v>
      </c>
      <c r="E762" s="161" t="s">
        <v>982</v>
      </c>
      <c r="F762" s="87">
        <v>69242.2</v>
      </c>
      <c r="G762" s="53" t="s">
        <v>982</v>
      </c>
    </row>
    <row r="763" spans="1:7" ht="22.5">
      <c r="A763" s="162" t="s">
        <v>898</v>
      </c>
      <c r="B763" s="163">
        <v>11</v>
      </c>
      <c r="C763" s="163">
        <v>1</v>
      </c>
      <c r="D763" s="164" t="s">
        <v>1057</v>
      </c>
      <c r="E763" s="165" t="s">
        <v>982</v>
      </c>
      <c r="F763" s="166">
        <v>69230.2</v>
      </c>
      <c r="G763" s="53" t="s">
        <v>982</v>
      </c>
    </row>
    <row r="764" spans="1:7" ht="33.75">
      <c r="A764" s="9" t="s">
        <v>899</v>
      </c>
      <c r="B764" s="167">
        <v>11</v>
      </c>
      <c r="C764" s="167">
        <v>1</v>
      </c>
      <c r="D764" s="168" t="s">
        <v>900</v>
      </c>
      <c r="E764" s="169" t="s">
        <v>982</v>
      </c>
      <c r="F764" s="90">
        <v>796.2</v>
      </c>
      <c r="G764" s="53" t="s">
        <v>982</v>
      </c>
    </row>
    <row r="765" spans="1:7" ht="45">
      <c r="A765" s="9" t="s">
        <v>901</v>
      </c>
      <c r="B765" s="167">
        <v>11</v>
      </c>
      <c r="C765" s="167">
        <v>1</v>
      </c>
      <c r="D765" s="168" t="s">
        <v>902</v>
      </c>
      <c r="E765" s="169" t="s">
        <v>982</v>
      </c>
      <c r="F765" s="90">
        <v>796.2</v>
      </c>
      <c r="G765" s="53" t="s">
        <v>982</v>
      </c>
    </row>
    <row r="766" spans="1:7" ht="22.5">
      <c r="A766" s="9" t="s">
        <v>990</v>
      </c>
      <c r="B766" s="167">
        <v>11</v>
      </c>
      <c r="C766" s="167">
        <v>1</v>
      </c>
      <c r="D766" s="168" t="s">
        <v>902</v>
      </c>
      <c r="E766" s="169" t="s">
        <v>989</v>
      </c>
      <c r="F766" s="90">
        <v>796.2</v>
      </c>
      <c r="G766" s="53" t="s">
        <v>982</v>
      </c>
    </row>
    <row r="767" spans="1:7">
      <c r="A767" s="9" t="s">
        <v>986</v>
      </c>
      <c r="B767" s="167">
        <v>11</v>
      </c>
      <c r="C767" s="167">
        <v>1</v>
      </c>
      <c r="D767" s="168" t="s">
        <v>902</v>
      </c>
      <c r="E767" s="169" t="s">
        <v>985</v>
      </c>
      <c r="F767" s="90">
        <v>796.2</v>
      </c>
      <c r="G767" s="53" t="s">
        <v>982</v>
      </c>
    </row>
    <row r="768" spans="1:7" ht="33.75">
      <c r="A768" s="9" t="s">
        <v>388</v>
      </c>
      <c r="B768" s="167">
        <v>11</v>
      </c>
      <c r="C768" s="167">
        <v>1</v>
      </c>
      <c r="D768" s="168" t="s">
        <v>389</v>
      </c>
      <c r="E768" s="169" t="s">
        <v>982</v>
      </c>
      <c r="F768" s="90">
        <v>68434</v>
      </c>
      <c r="G768" s="53" t="s">
        <v>982</v>
      </c>
    </row>
    <row r="769" spans="1:7" ht="56.25">
      <c r="A769" s="9" t="s">
        <v>390</v>
      </c>
      <c r="B769" s="167">
        <v>11</v>
      </c>
      <c r="C769" s="167">
        <v>1</v>
      </c>
      <c r="D769" s="168" t="s">
        <v>391</v>
      </c>
      <c r="E769" s="169" t="s">
        <v>982</v>
      </c>
      <c r="F769" s="90">
        <v>68434</v>
      </c>
      <c r="G769" s="53" t="s">
        <v>982</v>
      </c>
    </row>
    <row r="770" spans="1:7" ht="22.5">
      <c r="A770" s="9" t="s">
        <v>990</v>
      </c>
      <c r="B770" s="167">
        <v>11</v>
      </c>
      <c r="C770" s="167">
        <v>1</v>
      </c>
      <c r="D770" s="168" t="s">
        <v>391</v>
      </c>
      <c r="E770" s="169" t="s">
        <v>989</v>
      </c>
      <c r="F770" s="90">
        <v>68434</v>
      </c>
      <c r="G770" s="53" t="s">
        <v>982</v>
      </c>
    </row>
    <row r="771" spans="1:7">
      <c r="A771" s="9" t="s">
        <v>986</v>
      </c>
      <c r="B771" s="167">
        <v>11</v>
      </c>
      <c r="C771" s="167">
        <v>1</v>
      </c>
      <c r="D771" s="168" t="s">
        <v>391</v>
      </c>
      <c r="E771" s="169" t="s">
        <v>985</v>
      </c>
      <c r="F771" s="90">
        <v>68434</v>
      </c>
      <c r="G771" s="53" t="s">
        <v>982</v>
      </c>
    </row>
    <row r="772" spans="1:7" ht="33.75">
      <c r="A772" s="162" t="s">
        <v>1302</v>
      </c>
      <c r="B772" s="163">
        <v>11</v>
      </c>
      <c r="C772" s="163">
        <v>1</v>
      </c>
      <c r="D772" s="164" t="s">
        <v>1024</v>
      </c>
      <c r="E772" s="165" t="s">
        <v>982</v>
      </c>
      <c r="F772" s="166">
        <v>12</v>
      </c>
      <c r="G772" s="53" t="s">
        <v>982</v>
      </c>
    </row>
    <row r="773" spans="1:7" ht="45">
      <c r="A773" s="9" t="s">
        <v>1308</v>
      </c>
      <c r="B773" s="167">
        <v>11</v>
      </c>
      <c r="C773" s="167">
        <v>1</v>
      </c>
      <c r="D773" s="168" t="s">
        <v>1309</v>
      </c>
      <c r="E773" s="169" t="s">
        <v>982</v>
      </c>
      <c r="F773" s="90">
        <v>12</v>
      </c>
      <c r="G773" s="53" t="s">
        <v>982</v>
      </c>
    </row>
    <row r="774" spans="1:7" ht="45">
      <c r="A774" s="9" t="s">
        <v>1310</v>
      </c>
      <c r="B774" s="167">
        <v>11</v>
      </c>
      <c r="C774" s="167">
        <v>1</v>
      </c>
      <c r="D774" s="168" t="s">
        <v>1311</v>
      </c>
      <c r="E774" s="169" t="s">
        <v>982</v>
      </c>
      <c r="F774" s="90">
        <v>12</v>
      </c>
      <c r="G774" s="53" t="s">
        <v>982</v>
      </c>
    </row>
    <row r="775" spans="1:7" ht="22.5">
      <c r="A775" s="9" t="s">
        <v>990</v>
      </c>
      <c r="B775" s="167">
        <v>11</v>
      </c>
      <c r="C775" s="167">
        <v>1</v>
      </c>
      <c r="D775" s="168" t="s">
        <v>1311</v>
      </c>
      <c r="E775" s="169" t="s">
        <v>989</v>
      </c>
      <c r="F775" s="90">
        <v>12</v>
      </c>
      <c r="G775" s="53" t="s">
        <v>982</v>
      </c>
    </row>
    <row r="776" spans="1:7">
      <c r="A776" s="9" t="s">
        <v>986</v>
      </c>
      <c r="B776" s="167">
        <v>11</v>
      </c>
      <c r="C776" s="167">
        <v>1</v>
      </c>
      <c r="D776" s="168" t="s">
        <v>1311</v>
      </c>
      <c r="E776" s="169" t="s">
        <v>985</v>
      </c>
      <c r="F776" s="90">
        <v>12</v>
      </c>
      <c r="G776" s="53" t="s">
        <v>982</v>
      </c>
    </row>
    <row r="777" spans="1:7">
      <c r="A777" s="84" t="s">
        <v>1152</v>
      </c>
      <c r="B777" s="159">
        <v>11</v>
      </c>
      <c r="C777" s="159">
        <v>2</v>
      </c>
      <c r="D777" s="160" t="s">
        <v>982</v>
      </c>
      <c r="E777" s="161" t="s">
        <v>982</v>
      </c>
      <c r="F777" s="87">
        <v>2091</v>
      </c>
      <c r="G777" s="53" t="s">
        <v>982</v>
      </c>
    </row>
    <row r="778" spans="1:7" ht="22.5">
      <c r="A778" s="162" t="s">
        <v>898</v>
      </c>
      <c r="B778" s="163">
        <v>11</v>
      </c>
      <c r="C778" s="163">
        <v>2</v>
      </c>
      <c r="D778" s="164" t="s">
        <v>1057</v>
      </c>
      <c r="E778" s="165" t="s">
        <v>982</v>
      </c>
      <c r="F778" s="166">
        <v>1900</v>
      </c>
      <c r="G778" s="53" t="s">
        <v>982</v>
      </c>
    </row>
    <row r="779" spans="1:7" ht="33.75">
      <c r="A779" s="9" t="s">
        <v>899</v>
      </c>
      <c r="B779" s="167">
        <v>11</v>
      </c>
      <c r="C779" s="167">
        <v>2</v>
      </c>
      <c r="D779" s="168" t="s">
        <v>900</v>
      </c>
      <c r="E779" s="169" t="s">
        <v>982</v>
      </c>
      <c r="F779" s="90">
        <v>1900</v>
      </c>
      <c r="G779" s="53" t="s">
        <v>982</v>
      </c>
    </row>
    <row r="780" spans="1:7" ht="33.75">
      <c r="A780" s="9" t="s">
        <v>392</v>
      </c>
      <c r="B780" s="167">
        <v>11</v>
      </c>
      <c r="C780" s="167">
        <v>2</v>
      </c>
      <c r="D780" s="168" t="s">
        <v>393</v>
      </c>
      <c r="E780" s="169" t="s">
        <v>982</v>
      </c>
      <c r="F780" s="90">
        <v>1900</v>
      </c>
      <c r="G780" s="53" t="s">
        <v>982</v>
      </c>
    </row>
    <row r="781" spans="1:7">
      <c r="A781" s="9" t="s">
        <v>1002</v>
      </c>
      <c r="B781" s="167">
        <v>11</v>
      </c>
      <c r="C781" s="167">
        <v>2</v>
      </c>
      <c r="D781" s="168" t="s">
        <v>393</v>
      </c>
      <c r="E781" s="169" t="s">
        <v>1001</v>
      </c>
      <c r="F781" s="90">
        <v>99</v>
      </c>
      <c r="G781" s="53" t="s">
        <v>982</v>
      </c>
    </row>
    <row r="782" spans="1:7" ht="22.5">
      <c r="A782" s="9" t="s">
        <v>1000</v>
      </c>
      <c r="B782" s="167">
        <v>11</v>
      </c>
      <c r="C782" s="167">
        <v>2</v>
      </c>
      <c r="D782" s="168" t="s">
        <v>393</v>
      </c>
      <c r="E782" s="169" t="s">
        <v>999</v>
      </c>
      <c r="F782" s="90">
        <v>99</v>
      </c>
      <c r="G782" s="53" t="s">
        <v>982</v>
      </c>
    </row>
    <row r="783" spans="1:7" ht="22.5">
      <c r="A783" s="9" t="s">
        <v>990</v>
      </c>
      <c r="B783" s="167">
        <v>11</v>
      </c>
      <c r="C783" s="167">
        <v>2</v>
      </c>
      <c r="D783" s="168" t="s">
        <v>393</v>
      </c>
      <c r="E783" s="169" t="s">
        <v>989</v>
      </c>
      <c r="F783" s="90">
        <v>1801</v>
      </c>
      <c r="G783" s="53" t="s">
        <v>982</v>
      </c>
    </row>
    <row r="784" spans="1:7">
      <c r="A784" s="9" t="s">
        <v>986</v>
      </c>
      <c r="B784" s="167">
        <v>11</v>
      </c>
      <c r="C784" s="167">
        <v>2</v>
      </c>
      <c r="D784" s="168" t="s">
        <v>393</v>
      </c>
      <c r="E784" s="169" t="s">
        <v>985</v>
      </c>
      <c r="F784" s="90">
        <v>1801</v>
      </c>
      <c r="G784" s="53" t="s">
        <v>982</v>
      </c>
    </row>
    <row r="785" spans="1:7" ht="22.5">
      <c r="A785" s="162" t="s">
        <v>809</v>
      </c>
      <c r="B785" s="163">
        <v>11</v>
      </c>
      <c r="C785" s="163">
        <v>2</v>
      </c>
      <c r="D785" s="164" t="s">
        <v>810</v>
      </c>
      <c r="E785" s="165" t="s">
        <v>982</v>
      </c>
      <c r="F785" s="166">
        <v>91</v>
      </c>
      <c r="G785" s="53" t="s">
        <v>982</v>
      </c>
    </row>
    <row r="786" spans="1:7" ht="22.5">
      <c r="A786" s="9" t="s">
        <v>811</v>
      </c>
      <c r="B786" s="167">
        <v>11</v>
      </c>
      <c r="C786" s="167">
        <v>2</v>
      </c>
      <c r="D786" s="168" t="s">
        <v>812</v>
      </c>
      <c r="E786" s="169" t="s">
        <v>982</v>
      </c>
      <c r="F786" s="90">
        <v>91</v>
      </c>
      <c r="G786" s="53" t="s">
        <v>982</v>
      </c>
    </row>
    <row r="787" spans="1:7" ht="22.5">
      <c r="A787" s="9" t="s">
        <v>990</v>
      </c>
      <c r="B787" s="167">
        <v>11</v>
      </c>
      <c r="C787" s="167">
        <v>2</v>
      </c>
      <c r="D787" s="168" t="s">
        <v>812</v>
      </c>
      <c r="E787" s="169" t="s">
        <v>989</v>
      </c>
      <c r="F787" s="90">
        <v>91</v>
      </c>
      <c r="G787" s="53" t="s">
        <v>982</v>
      </c>
    </row>
    <row r="788" spans="1:7">
      <c r="A788" s="9" t="s">
        <v>986</v>
      </c>
      <c r="B788" s="167">
        <v>11</v>
      </c>
      <c r="C788" s="167">
        <v>2</v>
      </c>
      <c r="D788" s="168" t="s">
        <v>812</v>
      </c>
      <c r="E788" s="169" t="s">
        <v>985</v>
      </c>
      <c r="F788" s="90">
        <v>91</v>
      </c>
      <c r="G788" s="53" t="s">
        <v>982</v>
      </c>
    </row>
    <row r="789" spans="1:7" ht="33.75">
      <c r="A789" s="162" t="s">
        <v>1287</v>
      </c>
      <c r="B789" s="163">
        <v>11</v>
      </c>
      <c r="C789" s="163">
        <v>2</v>
      </c>
      <c r="D789" s="164" t="s">
        <v>1288</v>
      </c>
      <c r="E789" s="165" t="s">
        <v>982</v>
      </c>
      <c r="F789" s="166">
        <v>100</v>
      </c>
      <c r="G789" s="53" t="s">
        <v>982</v>
      </c>
    </row>
    <row r="790" spans="1:7" ht="33.75">
      <c r="A790" s="9" t="s">
        <v>1289</v>
      </c>
      <c r="B790" s="167">
        <v>11</v>
      </c>
      <c r="C790" s="167">
        <v>2</v>
      </c>
      <c r="D790" s="168" t="s">
        <v>1290</v>
      </c>
      <c r="E790" s="169" t="s">
        <v>982</v>
      </c>
      <c r="F790" s="90">
        <v>100</v>
      </c>
      <c r="G790" s="53" t="s">
        <v>982</v>
      </c>
    </row>
    <row r="791" spans="1:7" ht="22.5">
      <c r="A791" s="9" t="s">
        <v>990</v>
      </c>
      <c r="B791" s="167">
        <v>11</v>
      </c>
      <c r="C791" s="167">
        <v>2</v>
      </c>
      <c r="D791" s="168" t="s">
        <v>1290</v>
      </c>
      <c r="E791" s="169" t="s">
        <v>989</v>
      </c>
      <c r="F791" s="90">
        <v>100</v>
      </c>
      <c r="G791" s="53" t="s">
        <v>982</v>
      </c>
    </row>
    <row r="792" spans="1:7">
      <c r="A792" s="9" t="s">
        <v>986</v>
      </c>
      <c r="B792" s="167">
        <v>11</v>
      </c>
      <c r="C792" s="167">
        <v>2</v>
      </c>
      <c r="D792" s="168" t="s">
        <v>1290</v>
      </c>
      <c r="E792" s="169" t="s">
        <v>985</v>
      </c>
      <c r="F792" s="90">
        <v>100</v>
      </c>
      <c r="G792" s="53" t="s">
        <v>982</v>
      </c>
    </row>
    <row r="793" spans="1:7">
      <c r="A793" s="84" t="s">
        <v>1153</v>
      </c>
      <c r="B793" s="159">
        <v>11</v>
      </c>
      <c r="C793" s="159">
        <v>5</v>
      </c>
      <c r="D793" s="160" t="s">
        <v>982</v>
      </c>
      <c r="E793" s="161" t="s">
        <v>982</v>
      </c>
      <c r="F793" s="87">
        <v>9447.4</v>
      </c>
      <c r="G793" s="53" t="s">
        <v>982</v>
      </c>
    </row>
    <row r="794" spans="1:7" ht="22.5">
      <c r="A794" s="162" t="s">
        <v>898</v>
      </c>
      <c r="B794" s="163">
        <v>11</v>
      </c>
      <c r="C794" s="163">
        <v>5</v>
      </c>
      <c r="D794" s="164" t="s">
        <v>1057</v>
      </c>
      <c r="E794" s="165" t="s">
        <v>982</v>
      </c>
      <c r="F794" s="166">
        <v>9447.4</v>
      </c>
      <c r="G794" s="53" t="s">
        <v>982</v>
      </c>
    </row>
    <row r="795" spans="1:7" ht="33.75">
      <c r="A795" s="9" t="s">
        <v>899</v>
      </c>
      <c r="B795" s="167">
        <v>11</v>
      </c>
      <c r="C795" s="167">
        <v>5</v>
      </c>
      <c r="D795" s="168" t="s">
        <v>900</v>
      </c>
      <c r="E795" s="169" t="s">
        <v>982</v>
      </c>
      <c r="F795" s="90">
        <v>53.4</v>
      </c>
      <c r="G795" s="53" t="s">
        <v>982</v>
      </c>
    </row>
    <row r="796" spans="1:7" ht="56.25">
      <c r="A796" s="9" t="s">
        <v>394</v>
      </c>
      <c r="B796" s="167">
        <v>11</v>
      </c>
      <c r="C796" s="167">
        <v>5</v>
      </c>
      <c r="D796" s="168" t="s">
        <v>395</v>
      </c>
      <c r="E796" s="169" t="s">
        <v>982</v>
      </c>
      <c r="F796" s="90">
        <v>53.4</v>
      </c>
      <c r="G796" s="53" t="s">
        <v>982</v>
      </c>
    </row>
    <row r="797" spans="1:7" ht="33.75">
      <c r="A797" s="9" t="s">
        <v>1011</v>
      </c>
      <c r="B797" s="167">
        <v>11</v>
      </c>
      <c r="C797" s="167">
        <v>5</v>
      </c>
      <c r="D797" s="168" t="s">
        <v>395</v>
      </c>
      <c r="E797" s="169" t="s">
        <v>1010</v>
      </c>
      <c r="F797" s="90">
        <v>36.1</v>
      </c>
      <c r="G797" s="53" t="s">
        <v>982</v>
      </c>
    </row>
    <row r="798" spans="1:7">
      <c r="A798" s="9" t="s">
        <v>1227</v>
      </c>
      <c r="B798" s="167">
        <v>11</v>
      </c>
      <c r="C798" s="167">
        <v>5</v>
      </c>
      <c r="D798" s="168" t="s">
        <v>395</v>
      </c>
      <c r="E798" s="169" t="s">
        <v>1228</v>
      </c>
      <c r="F798" s="90">
        <v>36.1</v>
      </c>
      <c r="G798" s="53" t="s">
        <v>982</v>
      </c>
    </row>
    <row r="799" spans="1:7">
      <c r="A799" s="9" t="s">
        <v>1002</v>
      </c>
      <c r="B799" s="167">
        <v>11</v>
      </c>
      <c r="C799" s="167">
        <v>5</v>
      </c>
      <c r="D799" s="168" t="s">
        <v>395</v>
      </c>
      <c r="E799" s="169" t="s">
        <v>1001</v>
      </c>
      <c r="F799" s="90">
        <v>17.3</v>
      </c>
      <c r="G799" s="53" t="s">
        <v>982</v>
      </c>
    </row>
    <row r="800" spans="1:7" ht="22.5">
      <c r="A800" s="9" t="s">
        <v>1000</v>
      </c>
      <c r="B800" s="167">
        <v>11</v>
      </c>
      <c r="C800" s="167">
        <v>5</v>
      </c>
      <c r="D800" s="168" t="s">
        <v>395</v>
      </c>
      <c r="E800" s="169" t="s">
        <v>999</v>
      </c>
      <c r="F800" s="90">
        <v>17.3</v>
      </c>
      <c r="G800" s="53" t="s">
        <v>982</v>
      </c>
    </row>
    <row r="801" spans="1:7" ht="33.75">
      <c r="A801" s="9" t="s">
        <v>396</v>
      </c>
      <c r="B801" s="167">
        <v>11</v>
      </c>
      <c r="C801" s="167">
        <v>5</v>
      </c>
      <c r="D801" s="168" t="s">
        <v>397</v>
      </c>
      <c r="E801" s="169" t="s">
        <v>982</v>
      </c>
      <c r="F801" s="90">
        <v>9394</v>
      </c>
      <c r="G801" s="53" t="s">
        <v>982</v>
      </c>
    </row>
    <row r="802" spans="1:7" ht="45">
      <c r="A802" s="9" t="s">
        <v>398</v>
      </c>
      <c r="B802" s="167">
        <v>11</v>
      </c>
      <c r="C802" s="167">
        <v>5</v>
      </c>
      <c r="D802" s="168" t="s">
        <v>399</v>
      </c>
      <c r="E802" s="169" t="s">
        <v>982</v>
      </c>
      <c r="F802" s="90">
        <v>9394</v>
      </c>
      <c r="G802" s="53" t="s">
        <v>982</v>
      </c>
    </row>
    <row r="803" spans="1:7" ht="33.75">
      <c r="A803" s="9" t="s">
        <v>1011</v>
      </c>
      <c r="B803" s="167">
        <v>11</v>
      </c>
      <c r="C803" s="167">
        <v>5</v>
      </c>
      <c r="D803" s="168" t="s">
        <v>399</v>
      </c>
      <c r="E803" s="169" t="s">
        <v>1010</v>
      </c>
      <c r="F803" s="90">
        <v>9029</v>
      </c>
      <c r="G803" s="53" t="s">
        <v>982</v>
      </c>
    </row>
    <row r="804" spans="1:7">
      <c r="A804" s="9" t="s">
        <v>1227</v>
      </c>
      <c r="B804" s="167">
        <v>11</v>
      </c>
      <c r="C804" s="167">
        <v>5</v>
      </c>
      <c r="D804" s="168" t="s">
        <v>399</v>
      </c>
      <c r="E804" s="169" t="s">
        <v>1228</v>
      </c>
      <c r="F804" s="90">
        <v>9029</v>
      </c>
      <c r="G804" s="53" t="s">
        <v>982</v>
      </c>
    </row>
    <row r="805" spans="1:7">
      <c r="A805" s="9" t="s">
        <v>1002</v>
      </c>
      <c r="B805" s="167">
        <v>11</v>
      </c>
      <c r="C805" s="167">
        <v>5</v>
      </c>
      <c r="D805" s="168" t="s">
        <v>399</v>
      </c>
      <c r="E805" s="169" t="s">
        <v>1001</v>
      </c>
      <c r="F805" s="90">
        <v>362</v>
      </c>
      <c r="G805" s="53" t="s">
        <v>982</v>
      </c>
    </row>
    <row r="806" spans="1:7" ht="22.5">
      <c r="A806" s="9" t="s">
        <v>1000</v>
      </c>
      <c r="B806" s="167">
        <v>11</v>
      </c>
      <c r="C806" s="167">
        <v>5</v>
      </c>
      <c r="D806" s="168" t="s">
        <v>399</v>
      </c>
      <c r="E806" s="169" t="s">
        <v>999</v>
      </c>
      <c r="F806" s="90">
        <v>362</v>
      </c>
      <c r="G806" s="53" t="s">
        <v>982</v>
      </c>
    </row>
    <row r="807" spans="1:7">
      <c r="A807" s="9" t="s">
        <v>1018</v>
      </c>
      <c r="B807" s="167">
        <v>11</v>
      </c>
      <c r="C807" s="167">
        <v>5</v>
      </c>
      <c r="D807" s="168" t="s">
        <v>399</v>
      </c>
      <c r="E807" s="169" t="s">
        <v>1017</v>
      </c>
      <c r="F807" s="90">
        <v>3</v>
      </c>
      <c r="G807" s="53" t="s">
        <v>982</v>
      </c>
    </row>
    <row r="808" spans="1:7">
      <c r="A808" s="9" t="s">
        <v>1231</v>
      </c>
      <c r="B808" s="167">
        <v>11</v>
      </c>
      <c r="C808" s="167">
        <v>5</v>
      </c>
      <c r="D808" s="168" t="s">
        <v>399</v>
      </c>
      <c r="E808" s="169" t="s">
        <v>1232</v>
      </c>
      <c r="F808" s="90">
        <v>3</v>
      </c>
      <c r="G808" s="53" t="s">
        <v>982</v>
      </c>
    </row>
    <row r="809" spans="1:7">
      <c r="A809" s="10" t="s">
        <v>1154</v>
      </c>
      <c r="B809" s="170">
        <v>12</v>
      </c>
      <c r="C809" s="170">
        <v>0</v>
      </c>
      <c r="D809" s="171" t="s">
        <v>982</v>
      </c>
      <c r="E809" s="172" t="s">
        <v>982</v>
      </c>
      <c r="F809" s="173">
        <v>16925</v>
      </c>
      <c r="G809" s="53" t="s">
        <v>982</v>
      </c>
    </row>
    <row r="810" spans="1:7">
      <c r="A810" s="84" t="s">
        <v>1155</v>
      </c>
      <c r="B810" s="159">
        <v>12</v>
      </c>
      <c r="C810" s="159">
        <v>1</v>
      </c>
      <c r="D810" s="160" t="s">
        <v>982</v>
      </c>
      <c r="E810" s="161" t="s">
        <v>982</v>
      </c>
      <c r="F810" s="87">
        <v>6875</v>
      </c>
      <c r="G810" s="53" t="s">
        <v>982</v>
      </c>
    </row>
    <row r="811" spans="1:7" ht="22.5">
      <c r="A811" s="162" t="s">
        <v>809</v>
      </c>
      <c r="B811" s="163">
        <v>12</v>
      </c>
      <c r="C811" s="163">
        <v>1</v>
      </c>
      <c r="D811" s="164" t="s">
        <v>810</v>
      </c>
      <c r="E811" s="165" t="s">
        <v>982</v>
      </c>
      <c r="F811" s="166">
        <v>6875</v>
      </c>
      <c r="G811" s="53" t="s">
        <v>982</v>
      </c>
    </row>
    <row r="812" spans="1:7" ht="22.5">
      <c r="A812" s="9" t="s">
        <v>811</v>
      </c>
      <c r="B812" s="167">
        <v>12</v>
      </c>
      <c r="C812" s="167">
        <v>1</v>
      </c>
      <c r="D812" s="168" t="s">
        <v>812</v>
      </c>
      <c r="E812" s="169" t="s">
        <v>982</v>
      </c>
      <c r="F812" s="90">
        <v>6875</v>
      </c>
      <c r="G812" s="53" t="s">
        <v>982</v>
      </c>
    </row>
    <row r="813" spans="1:7">
      <c r="A813" s="9" t="s">
        <v>1002</v>
      </c>
      <c r="B813" s="167">
        <v>12</v>
      </c>
      <c r="C813" s="167">
        <v>1</v>
      </c>
      <c r="D813" s="168" t="s">
        <v>812</v>
      </c>
      <c r="E813" s="169" t="s">
        <v>1001</v>
      </c>
      <c r="F813" s="90">
        <v>6875</v>
      </c>
      <c r="G813" s="53" t="s">
        <v>982</v>
      </c>
    </row>
    <row r="814" spans="1:7" ht="22.5">
      <c r="A814" s="9" t="s">
        <v>1000</v>
      </c>
      <c r="B814" s="167">
        <v>12</v>
      </c>
      <c r="C814" s="167">
        <v>1</v>
      </c>
      <c r="D814" s="168" t="s">
        <v>812</v>
      </c>
      <c r="E814" s="169" t="s">
        <v>999</v>
      </c>
      <c r="F814" s="90">
        <v>6875</v>
      </c>
      <c r="G814" s="53" t="s">
        <v>982</v>
      </c>
    </row>
    <row r="815" spans="1:7">
      <c r="A815" s="84" t="s">
        <v>1156</v>
      </c>
      <c r="B815" s="159">
        <v>12</v>
      </c>
      <c r="C815" s="159">
        <v>2</v>
      </c>
      <c r="D815" s="160" t="s">
        <v>982</v>
      </c>
      <c r="E815" s="161" t="s">
        <v>982</v>
      </c>
      <c r="F815" s="87">
        <v>8211</v>
      </c>
      <c r="G815" s="53" t="s">
        <v>982</v>
      </c>
    </row>
    <row r="816" spans="1:7" ht="22.5">
      <c r="A816" s="162" t="s">
        <v>809</v>
      </c>
      <c r="B816" s="163">
        <v>12</v>
      </c>
      <c r="C816" s="163">
        <v>2</v>
      </c>
      <c r="D816" s="164" t="s">
        <v>810</v>
      </c>
      <c r="E816" s="165" t="s">
        <v>982</v>
      </c>
      <c r="F816" s="166">
        <v>8211</v>
      </c>
      <c r="G816" s="53" t="s">
        <v>982</v>
      </c>
    </row>
    <row r="817" spans="1:7" ht="22.5">
      <c r="A817" s="9" t="s">
        <v>811</v>
      </c>
      <c r="B817" s="167">
        <v>12</v>
      </c>
      <c r="C817" s="167">
        <v>2</v>
      </c>
      <c r="D817" s="168" t="s">
        <v>812</v>
      </c>
      <c r="E817" s="169" t="s">
        <v>982</v>
      </c>
      <c r="F817" s="90">
        <v>8211</v>
      </c>
      <c r="G817" s="53" t="s">
        <v>982</v>
      </c>
    </row>
    <row r="818" spans="1:7">
      <c r="A818" s="9" t="s">
        <v>1002</v>
      </c>
      <c r="B818" s="167">
        <v>12</v>
      </c>
      <c r="C818" s="167">
        <v>2</v>
      </c>
      <c r="D818" s="168" t="s">
        <v>812</v>
      </c>
      <c r="E818" s="169" t="s">
        <v>1001</v>
      </c>
      <c r="F818" s="90">
        <v>150</v>
      </c>
      <c r="G818" s="53" t="s">
        <v>982</v>
      </c>
    </row>
    <row r="819" spans="1:7" ht="22.5">
      <c r="A819" s="9" t="s">
        <v>1000</v>
      </c>
      <c r="B819" s="167">
        <v>12</v>
      </c>
      <c r="C819" s="167">
        <v>2</v>
      </c>
      <c r="D819" s="168" t="s">
        <v>812</v>
      </c>
      <c r="E819" s="169" t="s">
        <v>999</v>
      </c>
      <c r="F819" s="90">
        <v>150</v>
      </c>
      <c r="G819" s="53" t="s">
        <v>982</v>
      </c>
    </row>
    <row r="820" spans="1:7">
      <c r="A820" s="9" t="s">
        <v>1018</v>
      </c>
      <c r="B820" s="167">
        <v>12</v>
      </c>
      <c r="C820" s="167">
        <v>2</v>
      </c>
      <c r="D820" s="168" t="s">
        <v>812</v>
      </c>
      <c r="E820" s="169" t="s">
        <v>1017</v>
      </c>
      <c r="F820" s="90">
        <v>8061</v>
      </c>
      <c r="G820" s="53" t="s">
        <v>982</v>
      </c>
    </row>
    <row r="821" spans="1:7" ht="22.5">
      <c r="A821" s="9" t="s">
        <v>1016</v>
      </c>
      <c r="B821" s="167">
        <v>12</v>
      </c>
      <c r="C821" s="167">
        <v>2</v>
      </c>
      <c r="D821" s="168" t="s">
        <v>812</v>
      </c>
      <c r="E821" s="169" t="s">
        <v>1014</v>
      </c>
      <c r="F821" s="90">
        <v>8061</v>
      </c>
      <c r="G821" s="53" t="s">
        <v>982</v>
      </c>
    </row>
    <row r="822" spans="1:7">
      <c r="A822" s="84" t="s">
        <v>1157</v>
      </c>
      <c r="B822" s="159">
        <v>12</v>
      </c>
      <c r="C822" s="159">
        <v>4</v>
      </c>
      <c r="D822" s="160" t="s">
        <v>982</v>
      </c>
      <c r="E822" s="161" t="s">
        <v>982</v>
      </c>
      <c r="F822" s="87">
        <v>1839</v>
      </c>
      <c r="G822" s="53" t="s">
        <v>982</v>
      </c>
    </row>
    <row r="823" spans="1:7" ht="22.5">
      <c r="A823" s="162" t="s">
        <v>809</v>
      </c>
      <c r="B823" s="163">
        <v>12</v>
      </c>
      <c r="C823" s="163">
        <v>4</v>
      </c>
      <c r="D823" s="164" t="s">
        <v>810</v>
      </c>
      <c r="E823" s="165" t="s">
        <v>982</v>
      </c>
      <c r="F823" s="166">
        <v>1769</v>
      </c>
      <c r="G823" s="53" t="s">
        <v>982</v>
      </c>
    </row>
    <row r="824" spans="1:7" ht="22.5">
      <c r="A824" s="9" t="s">
        <v>811</v>
      </c>
      <c r="B824" s="167">
        <v>12</v>
      </c>
      <c r="C824" s="167">
        <v>4</v>
      </c>
      <c r="D824" s="168" t="s">
        <v>812</v>
      </c>
      <c r="E824" s="169" t="s">
        <v>982</v>
      </c>
      <c r="F824" s="90">
        <v>1769</v>
      </c>
      <c r="G824" s="53" t="s">
        <v>982</v>
      </c>
    </row>
    <row r="825" spans="1:7">
      <c r="A825" s="9" t="s">
        <v>1002</v>
      </c>
      <c r="B825" s="167">
        <v>12</v>
      </c>
      <c r="C825" s="167">
        <v>4</v>
      </c>
      <c r="D825" s="168" t="s">
        <v>812</v>
      </c>
      <c r="E825" s="169" t="s">
        <v>1001</v>
      </c>
      <c r="F825" s="90">
        <v>1769</v>
      </c>
      <c r="G825" s="53" t="s">
        <v>982</v>
      </c>
    </row>
    <row r="826" spans="1:7" ht="22.5">
      <c r="A826" s="9" t="s">
        <v>1000</v>
      </c>
      <c r="B826" s="167">
        <v>12</v>
      </c>
      <c r="C826" s="167">
        <v>4</v>
      </c>
      <c r="D826" s="168" t="s">
        <v>812</v>
      </c>
      <c r="E826" s="169" t="s">
        <v>999</v>
      </c>
      <c r="F826" s="90">
        <v>1769</v>
      </c>
      <c r="G826" s="53" t="s">
        <v>982</v>
      </c>
    </row>
    <row r="827" spans="1:7" ht="33.75">
      <c r="A827" s="162" t="s">
        <v>1287</v>
      </c>
      <c r="B827" s="163">
        <v>12</v>
      </c>
      <c r="C827" s="163">
        <v>4</v>
      </c>
      <c r="D827" s="164" t="s">
        <v>1288</v>
      </c>
      <c r="E827" s="165" t="s">
        <v>982</v>
      </c>
      <c r="F827" s="166">
        <v>70</v>
      </c>
      <c r="G827" s="53" t="s">
        <v>982</v>
      </c>
    </row>
    <row r="828" spans="1:7" ht="33.75">
      <c r="A828" s="9" t="s">
        <v>1289</v>
      </c>
      <c r="B828" s="167">
        <v>12</v>
      </c>
      <c r="C828" s="167">
        <v>4</v>
      </c>
      <c r="D828" s="168" t="s">
        <v>1290</v>
      </c>
      <c r="E828" s="169" t="s">
        <v>982</v>
      </c>
      <c r="F828" s="90">
        <v>70</v>
      </c>
      <c r="G828" s="53" t="s">
        <v>982</v>
      </c>
    </row>
    <row r="829" spans="1:7">
      <c r="A829" s="9" t="s">
        <v>1002</v>
      </c>
      <c r="B829" s="167">
        <v>12</v>
      </c>
      <c r="C829" s="167">
        <v>4</v>
      </c>
      <c r="D829" s="168" t="s">
        <v>1290</v>
      </c>
      <c r="E829" s="169" t="s">
        <v>1001</v>
      </c>
      <c r="F829" s="90">
        <v>70</v>
      </c>
      <c r="G829" s="53" t="s">
        <v>982</v>
      </c>
    </row>
    <row r="830" spans="1:7" ht="22.5">
      <c r="A830" s="9" t="s">
        <v>1000</v>
      </c>
      <c r="B830" s="167">
        <v>12</v>
      </c>
      <c r="C830" s="167">
        <v>4</v>
      </c>
      <c r="D830" s="168" t="s">
        <v>1290</v>
      </c>
      <c r="E830" s="169" t="s">
        <v>999</v>
      </c>
      <c r="F830" s="90">
        <v>70</v>
      </c>
      <c r="G830" s="53" t="s">
        <v>982</v>
      </c>
    </row>
    <row r="831" spans="1:7" ht="24">
      <c r="A831" s="10" t="s">
        <v>1158</v>
      </c>
      <c r="B831" s="170">
        <v>13</v>
      </c>
      <c r="C831" s="170">
        <v>1</v>
      </c>
      <c r="D831" s="171" t="s">
        <v>982</v>
      </c>
      <c r="E831" s="172" t="s">
        <v>982</v>
      </c>
      <c r="F831" s="173">
        <v>6600</v>
      </c>
      <c r="G831" s="53" t="s">
        <v>982</v>
      </c>
    </row>
    <row r="832" spans="1:7">
      <c r="A832" s="84" t="s">
        <v>1159</v>
      </c>
      <c r="B832" s="159">
        <v>13</v>
      </c>
      <c r="C832" s="159">
        <v>1</v>
      </c>
      <c r="D832" s="160" t="s">
        <v>982</v>
      </c>
      <c r="E832" s="161" t="s">
        <v>982</v>
      </c>
      <c r="F832" s="87">
        <v>6600</v>
      </c>
      <c r="G832" s="53" t="s">
        <v>982</v>
      </c>
    </row>
    <row r="833" spans="1:7" ht="22.5">
      <c r="A833" s="162" t="s">
        <v>1238</v>
      </c>
      <c r="B833" s="163">
        <v>13</v>
      </c>
      <c r="C833" s="163">
        <v>1</v>
      </c>
      <c r="D833" s="164" t="s">
        <v>1239</v>
      </c>
      <c r="E833" s="165" t="s">
        <v>982</v>
      </c>
      <c r="F833" s="166">
        <v>6600</v>
      </c>
      <c r="G833" s="53" t="s">
        <v>982</v>
      </c>
    </row>
    <row r="834" spans="1:7" ht="33.75">
      <c r="A834" s="9" t="s">
        <v>400</v>
      </c>
      <c r="B834" s="167">
        <v>13</v>
      </c>
      <c r="C834" s="167">
        <v>1</v>
      </c>
      <c r="D834" s="168" t="s">
        <v>401</v>
      </c>
      <c r="E834" s="169" t="s">
        <v>982</v>
      </c>
      <c r="F834" s="90">
        <v>6600</v>
      </c>
      <c r="G834" s="53" t="s">
        <v>982</v>
      </c>
    </row>
    <row r="835" spans="1:7" ht="33.75">
      <c r="A835" s="9" t="s">
        <v>402</v>
      </c>
      <c r="B835" s="167">
        <v>13</v>
      </c>
      <c r="C835" s="167">
        <v>1</v>
      </c>
      <c r="D835" s="168" t="s">
        <v>403</v>
      </c>
      <c r="E835" s="169" t="s">
        <v>982</v>
      </c>
      <c r="F835" s="90">
        <v>6600</v>
      </c>
      <c r="G835" s="53" t="s">
        <v>982</v>
      </c>
    </row>
    <row r="836" spans="1:7">
      <c r="A836" s="9" t="s">
        <v>404</v>
      </c>
      <c r="B836" s="167">
        <v>13</v>
      </c>
      <c r="C836" s="167">
        <v>1</v>
      </c>
      <c r="D836" s="168" t="s">
        <v>403</v>
      </c>
      <c r="E836" s="169" t="s">
        <v>405</v>
      </c>
      <c r="F836" s="90">
        <v>6600</v>
      </c>
      <c r="G836" s="53" t="s">
        <v>982</v>
      </c>
    </row>
    <row r="837" spans="1:7" ht="13.5" thickBot="1">
      <c r="A837" s="174" t="s">
        <v>406</v>
      </c>
      <c r="B837" s="175">
        <v>13</v>
      </c>
      <c r="C837" s="175">
        <v>1</v>
      </c>
      <c r="D837" s="176" t="s">
        <v>403</v>
      </c>
      <c r="E837" s="177" t="s">
        <v>407</v>
      </c>
      <c r="F837" s="178">
        <v>6600</v>
      </c>
      <c r="G837" s="53" t="s">
        <v>982</v>
      </c>
    </row>
    <row r="838" spans="1:7" ht="15" thickBot="1">
      <c r="A838" s="7" t="s">
        <v>983</v>
      </c>
      <c r="B838" s="8"/>
      <c r="C838" s="8"/>
      <c r="D838" s="8"/>
      <c r="E838" s="8"/>
      <c r="F838" s="179">
        <v>2870024.19</v>
      </c>
      <c r="G838" s="2" t="s">
        <v>982</v>
      </c>
    </row>
    <row r="839" spans="1:7">
      <c r="A839" s="1"/>
      <c r="B839" s="1"/>
      <c r="C839" s="1"/>
      <c r="D839" s="1"/>
      <c r="E839" s="1"/>
      <c r="F839" s="1"/>
      <c r="G839" s="146"/>
    </row>
  </sheetData>
  <mergeCells count="4">
    <mergeCell ref="D1:F1"/>
    <mergeCell ref="D2:F2"/>
    <mergeCell ref="D3:F3"/>
    <mergeCell ref="A4:F4"/>
  </mergeCells>
  <phoneticPr fontId="0" type="noConversion"/>
  <pageMargins left="0.78740157480314965" right="0.39370078740157483" top="0.78740157480314965" bottom="0.59055118110236227" header="0.31496062992125984" footer="0.31496062992125984"/>
  <pageSetup paperSize="9" scale="79" firstPageNumber="24" fitToHeight="0" orientation="portrait" useFirstPageNumber="1" r:id="rId1"/>
  <headerFooter differentFirst="1" scaleWithDoc="0">
    <oddHeader>&amp;R&amp;P</oddHeader>
    <firstHeader>&amp;R&amp;P</firstHeader>
  </headerFooter>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A1:J735"/>
  <sheetViews>
    <sheetView showGridLines="0" workbookViewId="0">
      <selection activeCell="H9" sqref="H9:H10"/>
    </sheetView>
  </sheetViews>
  <sheetFormatPr defaultRowHeight="12.75"/>
  <cols>
    <col min="1" max="1" width="49.7109375" style="182" customWidth="1"/>
    <col min="2" max="2" width="7.28515625" style="182" customWidth="1"/>
    <col min="3" max="3" width="6.42578125" style="182" customWidth="1"/>
    <col min="4" max="4" width="6.140625" style="182" customWidth="1"/>
    <col min="5" max="5" width="12.85546875" style="182" customWidth="1"/>
    <col min="6" max="6" width="7.28515625" style="182" customWidth="1"/>
    <col min="7" max="7" width="16.7109375" style="182" customWidth="1"/>
    <col min="8" max="8" width="18.5703125" style="182" customWidth="1"/>
    <col min="9" max="16384" width="9.140625" style="182"/>
  </cols>
  <sheetData>
    <row r="1" spans="1:10" ht="15.75">
      <c r="A1" s="180"/>
      <c r="B1" s="180"/>
      <c r="C1" s="180"/>
      <c r="D1" s="180"/>
      <c r="E1" s="180"/>
      <c r="F1" s="180"/>
      <c r="G1" s="590" t="s">
        <v>11</v>
      </c>
      <c r="H1" s="590"/>
      <c r="I1" s="181"/>
      <c r="J1" s="181"/>
    </row>
    <row r="2" spans="1:10" ht="15.75">
      <c r="A2" s="181"/>
      <c r="B2" s="181"/>
      <c r="C2" s="181"/>
      <c r="D2" s="181"/>
      <c r="E2" s="181"/>
      <c r="F2" s="181"/>
      <c r="G2" s="590" t="s">
        <v>1088</v>
      </c>
      <c r="H2" s="590"/>
      <c r="I2" s="181"/>
      <c r="J2" s="181"/>
    </row>
    <row r="3" spans="1:10" ht="15.75" customHeight="1">
      <c r="A3" s="181"/>
      <c r="B3" s="181"/>
      <c r="C3" s="181"/>
      <c r="D3" s="181"/>
      <c r="E3" s="181"/>
      <c r="F3" s="181"/>
      <c r="G3" s="590" t="s">
        <v>39</v>
      </c>
      <c r="H3" s="590"/>
      <c r="I3" s="145"/>
      <c r="J3" s="181"/>
    </row>
    <row r="4" spans="1:10">
      <c r="A4" s="591" t="s">
        <v>408</v>
      </c>
      <c r="B4" s="591"/>
      <c r="C4" s="591"/>
      <c r="D4" s="591"/>
      <c r="E4" s="591"/>
      <c r="F4" s="591"/>
      <c r="G4" s="591"/>
      <c r="H4" s="591"/>
    </row>
    <row r="5" spans="1:10">
      <c r="A5" s="591"/>
      <c r="B5" s="591"/>
      <c r="C5" s="591"/>
      <c r="D5" s="591"/>
      <c r="E5" s="591"/>
      <c r="F5" s="591"/>
      <c r="G5" s="591"/>
      <c r="H5" s="591"/>
    </row>
    <row r="6" spans="1:10">
      <c r="A6" s="591"/>
      <c r="B6" s="591"/>
      <c r="C6" s="591"/>
      <c r="D6" s="591"/>
      <c r="E6" s="591"/>
      <c r="F6" s="591"/>
      <c r="G6" s="591"/>
      <c r="H6" s="591"/>
    </row>
    <row r="7" spans="1:10" ht="15.75" thickBot="1">
      <c r="A7" s="3"/>
      <c r="B7" s="30"/>
      <c r="C7" s="3"/>
      <c r="D7" s="3"/>
      <c r="E7" s="3"/>
      <c r="F7" s="3"/>
      <c r="G7" s="30"/>
      <c r="H7" s="183" t="s">
        <v>1077</v>
      </c>
    </row>
    <row r="8" spans="1:10">
      <c r="A8" s="32"/>
      <c r="B8" s="592" t="s">
        <v>409</v>
      </c>
      <c r="C8" s="592"/>
      <c r="D8" s="592"/>
      <c r="E8" s="592"/>
      <c r="F8" s="592"/>
      <c r="G8" s="593"/>
      <c r="H8" s="593"/>
    </row>
    <row r="9" spans="1:10" ht="13.5" thickBot="1">
      <c r="A9" s="35"/>
      <c r="B9" s="587" t="s">
        <v>410</v>
      </c>
      <c r="C9" s="184" t="s">
        <v>411</v>
      </c>
      <c r="D9" s="185"/>
      <c r="E9" s="185"/>
      <c r="F9" s="186"/>
      <c r="G9" s="187"/>
      <c r="H9" s="589" t="s">
        <v>1161</v>
      </c>
    </row>
    <row r="10" spans="1:10" ht="26.25" thickBot="1">
      <c r="A10" s="188"/>
      <c r="B10" s="588"/>
      <c r="C10" s="189" t="s">
        <v>1126</v>
      </c>
      <c r="D10" s="190" t="s">
        <v>1127</v>
      </c>
      <c r="E10" s="191" t="s">
        <v>412</v>
      </c>
      <c r="F10" s="192" t="s">
        <v>413</v>
      </c>
      <c r="G10" s="193" t="s">
        <v>1163</v>
      </c>
      <c r="H10" s="589"/>
    </row>
    <row r="11" spans="1:10" ht="13.5" thickBot="1">
      <c r="A11" s="194">
        <v>1</v>
      </c>
      <c r="B11" s="195">
        <v>2</v>
      </c>
      <c r="C11" s="196">
        <v>3</v>
      </c>
      <c r="D11" s="197">
        <v>4</v>
      </c>
      <c r="E11" s="198">
        <v>5</v>
      </c>
      <c r="F11" s="199">
        <v>6</v>
      </c>
      <c r="G11" s="198">
        <v>7</v>
      </c>
      <c r="H11" s="200">
        <v>8</v>
      </c>
    </row>
    <row r="12" spans="1:10">
      <c r="A12" s="201" t="s">
        <v>414</v>
      </c>
      <c r="B12" s="202">
        <v>11</v>
      </c>
      <c r="C12" s="203">
        <v>0</v>
      </c>
      <c r="D12" s="204">
        <v>0</v>
      </c>
      <c r="E12" s="205">
        <v>0</v>
      </c>
      <c r="F12" s="206">
        <v>0</v>
      </c>
      <c r="G12" s="207">
        <v>40364</v>
      </c>
      <c r="H12" s="208">
        <v>0</v>
      </c>
    </row>
    <row r="13" spans="1:10">
      <c r="A13" s="209" t="s">
        <v>1128</v>
      </c>
      <c r="B13" s="210">
        <v>11</v>
      </c>
      <c r="C13" s="211">
        <v>1</v>
      </c>
      <c r="D13" s="212">
        <v>0</v>
      </c>
      <c r="E13" s="213">
        <v>0</v>
      </c>
      <c r="F13" s="214">
        <v>0</v>
      </c>
      <c r="G13" s="215">
        <v>40364</v>
      </c>
      <c r="H13" s="216">
        <v>0</v>
      </c>
    </row>
    <row r="14" spans="1:10" ht="25.5">
      <c r="A14" s="217" t="s">
        <v>1129</v>
      </c>
      <c r="B14" s="218">
        <v>11</v>
      </c>
      <c r="C14" s="219">
        <v>1</v>
      </c>
      <c r="D14" s="220">
        <v>2</v>
      </c>
      <c r="E14" s="221">
        <v>0</v>
      </c>
      <c r="F14" s="222">
        <v>0</v>
      </c>
      <c r="G14" s="223">
        <v>7401</v>
      </c>
      <c r="H14" s="224">
        <v>0</v>
      </c>
    </row>
    <row r="15" spans="1:10" ht="25.5">
      <c r="A15" s="209" t="s">
        <v>1223</v>
      </c>
      <c r="B15" s="210">
        <v>11</v>
      </c>
      <c r="C15" s="211">
        <v>1</v>
      </c>
      <c r="D15" s="212">
        <v>2</v>
      </c>
      <c r="E15" s="213">
        <v>9010000</v>
      </c>
      <c r="F15" s="214">
        <v>0</v>
      </c>
      <c r="G15" s="215">
        <v>7401</v>
      </c>
      <c r="H15" s="216">
        <v>0</v>
      </c>
    </row>
    <row r="16" spans="1:10">
      <c r="A16" s="217" t="s">
        <v>1225</v>
      </c>
      <c r="B16" s="218">
        <v>11</v>
      </c>
      <c r="C16" s="219">
        <v>1</v>
      </c>
      <c r="D16" s="220">
        <v>2</v>
      </c>
      <c r="E16" s="221">
        <v>9010203</v>
      </c>
      <c r="F16" s="222">
        <v>0</v>
      </c>
      <c r="G16" s="223">
        <v>4455</v>
      </c>
      <c r="H16" s="224">
        <v>0</v>
      </c>
    </row>
    <row r="17" spans="1:8" ht="38.25">
      <c r="A17" s="209" t="s">
        <v>415</v>
      </c>
      <c r="B17" s="210">
        <v>11</v>
      </c>
      <c r="C17" s="211">
        <v>1</v>
      </c>
      <c r="D17" s="212">
        <v>2</v>
      </c>
      <c r="E17" s="213">
        <v>9010203</v>
      </c>
      <c r="F17" s="214" t="s">
        <v>416</v>
      </c>
      <c r="G17" s="215">
        <v>4455</v>
      </c>
      <c r="H17" s="216">
        <v>0</v>
      </c>
    </row>
    <row r="18" spans="1:8">
      <c r="A18" s="217" t="s">
        <v>1229</v>
      </c>
      <c r="B18" s="218">
        <v>11</v>
      </c>
      <c r="C18" s="219">
        <v>1</v>
      </c>
      <c r="D18" s="220">
        <v>2</v>
      </c>
      <c r="E18" s="221">
        <v>9010204</v>
      </c>
      <c r="F18" s="222">
        <v>0</v>
      </c>
      <c r="G18" s="223">
        <v>2946</v>
      </c>
      <c r="H18" s="224">
        <v>0</v>
      </c>
    </row>
    <row r="19" spans="1:8" ht="38.25">
      <c r="A19" s="209" t="s">
        <v>415</v>
      </c>
      <c r="B19" s="210">
        <v>11</v>
      </c>
      <c r="C19" s="211">
        <v>1</v>
      </c>
      <c r="D19" s="212">
        <v>2</v>
      </c>
      <c r="E19" s="213">
        <v>9010204</v>
      </c>
      <c r="F19" s="214" t="s">
        <v>416</v>
      </c>
      <c r="G19" s="215">
        <v>2946</v>
      </c>
      <c r="H19" s="216">
        <v>0</v>
      </c>
    </row>
    <row r="20" spans="1:8" ht="38.25">
      <c r="A20" s="217" t="s">
        <v>1130</v>
      </c>
      <c r="B20" s="218">
        <v>11</v>
      </c>
      <c r="C20" s="219">
        <v>1</v>
      </c>
      <c r="D20" s="220">
        <v>3</v>
      </c>
      <c r="E20" s="221">
        <v>0</v>
      </c>
      <c r="F20" s="222">
        <v>0</v>
      </c>
      <c r="G20" s="223">
        <v>13595</v>
      </c>
      <c r="H20" s="224">
        <v>0</v>
      </c>
    </row>
    <row r="21" spans="1:8" ht="25.5">
      <c r="A21" s="209" t="s">
        <v>1223</v>
      </c>
      <c r="B21" s="210">
        <v>11</v>
      </c>
      <c r="C21" s="211">
        <v>1</v>
      </c>
      <c r="D21" s="212">
        <v>3</v>
      </c>
      <c r="E21" s="213">
        <v>9010000</v>
      </c>
      <c r="F21" s="214">
        <v>0</v>
      </c>
      <c r="G21" s="215">
        <v>13595</v>
      </c>
      <c r="H21" s="216">
        <v>0</v>
      </c>
    </row>
    <row r="22" spans="1:8">
      <c r="A22" s="217" t="s">
        <v>1229</v>
      </c>
      <c r="B22" s="218">
        <v>11</v>
      </c>
      <c r="C22" s="219">
        <v>1</v>
      </c>
      <c r="D22" s="220">
        <v>3</v>
      </c>
      <c r="E22" s="221">
        <v>9010204</v>
      </c>
      <c r="F22" s="222">
        <v>0</v>
      </c>
      <c r="G22" s="223">
        <v>13595</v>
      </c>
      <c r="H22" s="224">
        <v>0</v>
      </c>
    </row>
    <row r="23" spans="1:8" ht="38.25">
      <c r="A23" s="209" t="s">
        <v>415</v>
      </c>
      <c r="B23" s="210">
        <v>11</v>
      </c>
      <c r="C23" s="211">
        <v>1</v>
      </c>
      <c r="D23" s="212">
        <v>3</v>
      </c>
      <c r="E23" s="213">
        <v>9010204</v>
      </c>
      <c r="F23" s="214" t="s">
        <v>416</v>
      </c>
      <c r="G23" s="215">
        <v>11921</v>
      </c>
      <c r="H23" s="216">
        <v>0</v>
      </c>
    </row>
    <row r="24" spans="1:8" ht="28.5" customHeight="1">
      <c r="A24" s="209" t="s">
        <v>417</v>
      </c>
      <c r="B24" s="210">
        <v>11</v>
      </c>
      <c r="C24" s="211">
        <v>1</v>
      </c>
      <c r="D24" s="212">
        <v>3</v>
      </c>
      <c r="E24" s="213">
        <v>9010204</v>
      </c>
      <c r="F24" s="214" t="s">
        <v>418</v>
      </c>
      <c r="G24" s="215">
        <v>814</v>
      </c>
      <c r="H24" s="216">
        <v>0</v>
      </c>
    </row>
    <row r="25" spans="1:8" ht="51">
      <c r="A25" s="209" t="s">
        <v>419</v>
      </c>
      <c r="B25" s="210">
        <v>11</v>
      </c>
      <c r="C25" s="211">
        <v>1</v>
      </c>
      <c r="D25" s="212">
        <v>3</v>
      </c>
      <c r="E25" s="213">
        <v>9010204</v>
      </c>
      <c r="F25" s="214" t="s">
        <v>420</v>
      </c>
      <c r="G25" s="215">
        <v>40</v>
      </c>
      <c r="H25" s="216">
        <v>0</v>
      </c>
    </row>
    <row r="26" spans="1:8" ht="25.5">
      <c r="A26" s="209" t="s">
        <v>421</v>
      </c>
      <c r="B26" s="210">
        <v>11</v>
      </c>
      <c r="C26" s="211">
        <v>1</v>
      </c>
      <c r="D26" s="212">
        <v>3</v>
      </c>
      <c r="E26" s="213">
        <v>9010204</v>
      </c>
      <c r="F26" s="214" t="s">
        <v>422</v>
      </c>
      <c r="G26" s="215">
        <v>193</v>
      </c>
      <c r="H26" s="216">
        <v>0</v>
      </c>
    </row>
    <row r="27" spans="1:8" ht="25.5">
      <c r="A27" s="209" t="s">
        <v>423</v>
      </c>
      <c r="B27" s="210">
        <v>11</v>
      </c>
      <c r="C27" s="211">
        <v>1</v>
      </c>
      <c r="D27" s="212">
        <v>3</v>
      </c>
      <c r="E27" s="213">
        <v>9010204</v>
      </c>
      <c r="F27" s="214" t="s">
        <v>424</v>
      </c>
      <c r="G27" s="215">
        <v>615</v>
      </c>
      <c r="H27" s="216">
        <v>0</v>
      </c>
    </row>
    <row r="28" spans="1:8" ht="25.5">
      <c r="A28" s="209" t="s">
        <v>425</v>
      </c>
      <c r="B28" s="210">
        <v>11</v>
      </c>
      <c r="C28" s="211">
        <v>1</v>
      </c>
      <c r="D28" s="212">
        <v>3</v>
      </c>
      <c r="E28" s="213">
        <v>9010204</v>
      </c>
      <c r="F28" s="214" t="s">
        <v>426</v>
      </c>
      <c r="G28" s="215">
        <v>11</v>
      </c>
      <c r="H28" s="216">
        <v>0</v>
      </c>
    </row>
    <row r="29" spans="1:8">
      <c r="A29" s="209" t="s">
        <v>427</v>
      </c>
      <c r="B29" s="210">
        <v>11</v>
      </c>
      <c r="C29" s="211">
        <v>1</v>
      </c>
      <c r="D29" s="212">
        <v>3</v>
      </c>
      <c r="E29" s="213">
        <v>9010204</v>
      </c>
      <c r="F29" s="214" t="s">
        <v>428</v>
      </c>
      <c r="G29" s="215">
        <v>1</v>
      </c>
      <c r="H29" s="216">
        <v>0</v>
      </c>
    </row>
    <row r="30" spans="1:8" ht="38.25">
      <c r="A30" s="217" t="s">
        <v>1132</v>
      </c>
      <c r="B30" s="218">
        <v>11</v>
      </c>
      <c r="C30" s="219">
        <v>1</v>
      </c>
      <c r="D30" s="220">
        <v>6</v>
      </c>
      <c r="E30" s="221">
        <v>0</v>
      </c>
      <c r="F30" s="222">
        <v>0</v>
      </c>
      <c r="G30" s="223">
        <v>18021</v>
      </c>
      <c r="H30" s="224">
        <v>0</v>
      </c>
    </row>
    <row r="31" spans="1:8" ht="25.5">
      <c r="A31" s="209" t="s">
        <v>1223</v>
      </c>
      <c r="B31" s="210">
        <v>11</v>
      </c>
      <c r="C31" s="211">
        <v>1</v>
      </c>
      <c r="D31" s="212">
        <v>6</v>
      </c>
      <c r="E31" s="213">
        <v>9010000</v>
      </c>
      <c r="F31" s="214">
        <v>0</v>
      </c>
      <c r="G31" s="215">
        <v>18021</v>
      </c>
      <c r="H31" s="216">
        <v>0</v>
      </c>
    </row>
    <row r="32" spans="1:8">
      <c r="A32" s="217" t="s">
        <v>1229</v>
      </c>
      <c r="B32" s="218">
        <v>11</v>
      </c>
      <c r="C32" s="219">
        <v>1</v>
      </c>
      <c r="D32" s="220">
        <v>6</v>
      </c>
      <c r="E32" s="221">
        <v>9010204</v>
      </c>
      <c r="F32" s="222">
        <v>0</v>
      </c>
      <c r="G32" s="223">
        <v>15834</v>
      </c>
      <c r="H32" s="224">
        <v>0</v>
      </c>
    </row>
    <row r="33" spans="1:8" ht="38.25">
      <c r="A33" s="209" t="s">
        <v>415</v>
      </c>
      <c r="B33" s="210">
        <v>11</v>
      </c>
      <c r="C33" s="211">
        <v>1</v>
      </c>
      <c r="D33" s="212">
        <v>6</v>
      </c>
      <c r="E33" s="213">
        <v>9010204</v>
      </c>
      <c r="F33" s="214" t="s">
        <v>416</v>
      </c>
      <c r="G33" s="215">
        <v>14554</v>
      </c>
      <c r="H33" s="216">
        <v>0</v>
      </c>
    </row>
    <row r="34" spans="1:8" ht="32.25" customHeight="1">
      <c r="A34" s="209" t="s">
        <v>417</v>
      </c>
      <c r="B34" s="210">
        <v>11</v>
      </c>
      <c r="C34" s="211">
        <v>1</v>
      </c>
      <c r="D34" s="212">
        <v>6</v>
      </c>
      <c r="E34" s="213">
        <v>9010204</v>
      </c>
      <c r="F34" s="214" t="s">
        <v>418</v>
      </c>
      <c r="G34" s="215">
        <v>741</v>
      </c>
      <c r="H34" s="216">
        <v>0</v>
      </c>
    </row>
    <row r="35" spans="1:8" ht="25.5">
      <c r="A35" s="209" t="s">
        <v>421</v>
      </c>
      <c r="B35" s="210">
        <v>11</v>
      </c>
      <c r="C35" s="211">
        <v>1</v>
      </c>
      <c r="D35" s="212">
        <v>6</v>
      </c>
      <c r="E35" s="213">
        <v>9010204</v>
      </c>
      <c r="F35" s="214" t="s">
        <v>422</v>
      </c>
      <c r="G35" s="215">
        <v>219</v>
      </c>
      <c r="H35" s="216">
        <v>0</v>
      </c>
    </row>
    <row r="36" spans="1:8" ht="25.5">
      <c r="A36" s="209" t="s">
        <v>423</v>
      </c>
      <c r="B36" s="210">
        <v>11</v>
      </c>
      <c r="C36" s="211">
        <v>1</v>
      </c>
      <c r="D36" s="212">
        <v>6</v>
      </c>
      <c r="E36" s="213">
        <v>9010204</v>
      </c>
      <c r="F36" s="214" t="s">
        <v>424</v>
      </c>
      <c r="G36" s="215">
        <v>316</v>
      </c>
      <c r="H36" s="216">
        <v>0</v>
      </c>
    </row>
    <row r="37" spans="1:8">
      <c r="A37" s="209" t="s">
        <v>427</v>
      </c>
      <c r="B37" s="210">
        <v>11</v>
      </c>
      <c r="C37" s="211">
        <v>1</v>
      </c>
      <c r="D37" s="212">
        <v>6</v>
      </c>
      <c r="E37" s="213">
        <v>9010204</v>
      </c>
      <c r="F37" s="214" t="s">
        <v>428</v>
      </c>
      <c r="G37" s="215">
        <v>4</v>
      </c>
      <c r="H37" s="216">
        <v>0</v>
      </c>
    </row>
    <row r="38" spans="1:8" ht="25.5">
      <c r="A38" s="217" t="s">
        <v>1244</v>
      </c>
      <c r="B38" s="218">
        <v>11</v>
      </c>
      <c r="C38" s="219">
        <v>1</v>
      </c>
      <c r="D38" s="220">
        <v>6</v>
      </c>
      <c r="E38" s="221">
        <v>9010225</v>
      </c>
      <c r="F38" s="222">
        <v>0</v>
      </c>
      <c r="G38" s="223">
        <v>2187</v>
      </c>
      <c r="H38" s="224">
        <v>0</v>
      </c>
    </row>
    <row r="39" spans="1:8" ht="38.25">
      <c r="A39" s="209" t="s">
        <v>415</v>
      </c>
      <c r="B39" s="210">
        <v>11</v>
      </c>
      <c r="C39" s="211">
        <v>1</v>
      </c>
      <c r="D39" s="212">
        <v>6</v>
      </c>
      <c r="E39" s="213">
        <v>9010225</v>
      </c>
      <c r="F39" s="214" t="s">
        <v>416</v>
      </c>
      <c r="G39" s="215">
        <v>2187</v>
      </c>
      <c r="H39" s="216">
        <v>0</v>
      </c>
    </row>
    <row r="40" spans="1:8">
      <c r="A40" s="217" t="s">
        <v>1135</v>
      </c>
      <c r="B40" s="218">
        <v>11</v>
      </c>
      <c r="C40" s="219">
        <v>1</v>
      </c>
      <c r="D40" s="220">
        <v>13</v>
      </c>
      <c r="E40" s="221">
        <v>0</v>
      </c>
      <c r="F40" s="222">
        <v>0</v>
      </c>
      <c r="G40" s="223">
        <v>1347</v>
      </c>
      <c r="H40" s="224">
        <v>0</v>
      </c>
    </row>
    <row r="41" spans="1:8">
      <c r="A41" s="209" t="s">
        <v>1257</v>
      </c>
      <c r="B41" s="210">
        <v>11</v>
      </c>
      <c r="C41" s="211">
        <v>1</v>
      </c>
      <c r="D41" s="212">
        <v>13</v>
      </c>
      <c r="E41" s="213">
        <v>9030000</v>
      </c>
      <c r="F41" s="214">
        <v>0</v>
      </c>
      <c r="G41" s="215">
        <v>1347</v>
      </c>
      <c r="H41" s="216">
        <v>0</v>
      </c>
    </row>
    <row r="42" spans="1:8" ht="25.5">
      <c r="A42" s="217" t="s">
        <v>1296</v>
      </c>
      <c r="B42" s="218">
        <v>11</v>
      </c>
      <c r="C42" s="219">
        <v>1</v>
      </c>
      <c r="D42" s="220">
        <v>13</v>
      </c>
      <c r="E42" s="221">
        <v>9039003</v>
      </c>
      <c r="F42" s="222">
        <v>0</v>
      </c>
      <c r="G42" s="223">
        <v>1347</v>
      </c>
      <c r="H42" s="224">
        <v>0</v>
      </c>
    </row>
    <row r="43" spans="1:8" ht="25.5">
      <c r="A43" s="209" t="s">
        <v>423</v>
      </c>
      <c r="B43" s="210">
        <v>11</v>
      </c>
      <c r="C43" s="211">
        <v>1</v>
      </c>
      <c r="D43" s="212">
        <v>13</v>
      </c>
      <c r="E43" s="213">
        <v>9039003</v>
      </c>
      <c r="F43" s="214" t="s">
        <v>424</v>
      </c>
      <c r="G43" s="215">
        <v>1347</v>
      </c>
      <c r="H43" s="216">
        <v>0</v>
      </c>
    </row>
    <row r="44" spans="1:8">
      <c r="A44" s="217" t="s">
        <v>429</v>
      </c>
      <c r="B44" s="218">
        <v>40</v>
      </c>
      <c r="C44" s="219">
        <v>0</v>
      </c>
      <c r="D44" s="220">
        <v>0</v>
      </c>
      <c r="E44" s="221">
        <v>0</v>
      </c>
      <c r="F44" s="222">
        <v>0</v>
      </c>
      <c r="G44" s="223">
        <v>1030375.26</v>
      </c>
      <c r="H44" s="224">
        <v>165893.1</v>
      </c>
    </row>
    <row r="45" spans="1:8">
      <c r="A45" s="209" t="s">
        <v>1128</v>
      </c>
      <c r="B45" s="210">
        <v>40</v>
      </c>
      <c r="C45" s="211">
        <v>1</v>
      </c>
      <c r="D45" s="212">
        <v>0</v>
      </c>
      <c r="E45" s="213">
        <v>0</v>
      </c>
      <c r="F45" s="214">
        <v>0</v>
      </c>
      <c r="G45" s="215">
        <v>292086.40000000002</v>
      </c>
      <c r="H45" s="216">
        <v>8987.4</v>
      </c>
    </row>
    <row r="46" spans="1:8" ht="42" customHeight="1">
      <c r="A46" s="217" t="s">
        <v>1131</v>
      </c>
      <c r="B46" s="218">
        <v>40</v>
      </c>
      <c r="C46" s="219">
        <v>1</v>
      </c>
      <c r="D46" s="220">
        <v>4</v>
      </c>
      <c r="E46" s="221">
        <v>0</v>
      </c>
      <c r="F46" s="222">
        <v>0</v>
      </c>
      <c r="G46" s="223">
        <v>136822</v>
      </c>
      <c r="H46" s="224">
        <v>0</v>
      </c>
    </row>
    <row r="47" spans="1:8" ht="38.25">
      <c r="A47" s="209" t="s">
        <v>1233</v>
      </c>
      <c r="B47" s="210">
        <v>40</v>
      </c>
      <c r="C47" s="211">
        <v>1</v>
      </c>
      <c r="D47" s="212">
        <v>4</v>
      </c>
      <c r="E47" s="213">
        <v>4100000</v>
      </c>
      <c r="F47" s="214">
        <v>0</v>
      </c>
      <c r="G47" s="215">
        <v>136822</v>
      </c>
      <c r="H47" s="216">
        <v>0</v>
      </c>
    </row>
    <row r="48" spans="1:8">
      <c r="A48" s="217" t="s">
        <v>1229</v>
      </c>
      <c r="B48" s="218">
        <v>40</v>
      </c>
      <c r="C48" s="219">
        <v>1</v>
      </c>
      <c r="D48" s="220">
        <v>4</v>
      </c>
      <c r="E48" s="221">
        <v>4100204</v>
      </c>
      <c r="F48" s="222">
        <v>0</v>
      </c>
      <c r="G48" s="223">
        <v>132367</v>
      </c>
      <c r="H48" s="224">
        <v>0</v>
      </c>
    </row>
    <row r="49" spans="1:8" ht="38.25">
      <c r="A49" s="209" t="s">
        <v>415</v>
      </c>
      <c r="B49" s="210">
        <v>40</v>
      </c>
      <c r="C49" s="211">
        <v>1</v>
      </c>
      <c r="D49" s="212">
        <v>4</v>
      </c>
      <c r="E49" s="213">
        <v>4100204</v>
      </c>
      <c r="F49" s="214" t="s">
        <v>416</v>
      </c>
      <c r="G49" s="215">
        <v>122794</v>
      </c>
      <c r="H49" s="216">
        <v>0</v>
      </c>
    </row>
    <row r="50" spans="1:8" ht="30.75" customHeight="1">
      <c r="A50" s="209" t="s">
        <v>417</v>
      </c>
      <c r="B50" s="210">
        <v>40</v>
      </c>
      <c r="C50" s="211">
        <v>1</v>
      </c>
      <c r="D50" s="212">
        <v>4</v>
      </c>
      <c r="E50" s="213">
        <v>4100204</v>
      </c>
      <c r="F50" s="214" t="s">
        <v>418</v>
      </c>
      <c r="G50" s="215">
        <v>4856</v>
      </c>
      <c r="H50" s="216">
        <v>0</v>
      </c>
    </row>
    <row r="51" spans="1:8" ht="25.5">
      <c r="A51" s="209" t="s">
        <v>421</v>
      </c>
      <c r="B51" s="210">
        <v>40</v>
      </c>
      <c r="C51" s="211">
        <v>1</v>
      </c>
      <c r="D51" s="212">
        <v>4</v>
      </c>
      <c r="E51" s="213">
        <v>4100204</v>
      </c>
      <c r="F51" s="214" t="s">
        <v>422</v>
      </c>
      <c r="G51" s="215">
        <v>1972</v>
      </c>
      <c r="H51" s="216">
        <v>0</v>
      </c>
    </row>
    <row r="52" spans="1:8" ht="25.5">
      <c r="A52" s="209" t="s">
        <v>423</v>
      </c>
      <c r="B52" s="210">
        <v>40</v>
      </c>
      <c r="C52" s="211">
        <v>1</v>
      </c>
      <c r="D52" s="212">
        <v>4</v>
      </c>
      <c r="E52" s="213">
        <v>4100204</v>
      </c>
      <c r="F52" s="214" t="s">
        <v>424</v>
      </c>
      <c r="G52" s="215">
        <v>2608</v>
      </c>
      <c r="H52" s="216">
        <v>0</v>
      </c>
    </row>
    <row r="53" spans="1:8" ht="25.5">
      <c r="A53" s="209" t="s">
        <v>425</v>
      </c>
      <c r="B53" s="210">
        <v>40</v>
      </c>
      <c r="C53" s="211">
        <v>1</v>
      </c>
      <c r="D53" s="212">
        <v>4</v>
      </c>
      <c r="E53" s="213">
        <v>4100204</v>
      </c>
      <c r="F53" s="214" t="s">
        <v>426</v>
      </c>
      <c r="G53" s="215">
        <v>116</v>
      </c>
      <c r="H53" s="216">
        <v>0</v>
      </c>
    </row>
    <row r="54" spans="1:8">
      <c r="A54" s="209" t="s">
        <v>427</v>
      </c>
      <c r="B54" s="210">
        <v>40</v>
      </c>
      <c r="C54" s="211">
        <v>1</v>
      </c>
      <c r="D54" s="212">
        <v>4</v>
      </c>
      <c r="E54" s="213">
        <v>4100204</v>
      </c>
      <c r="F54" s="214" t="s">
        <v>428</v>
      </c>
      <c r="G54" s="215">
        <v>21</v>
      </c>
      <c r="H54" s="216">
        <v>0</v>
      </c>
    </row>
    <row r="55" spans="1:8" ht="25.5">
      <c r="A55" s="217" t="s">
        <v>1236</v>
      </c>
      <c r="B55" s="218">
        <v>40</v>
      </c>
      <c r="C55" s="219">
        <v>1</v>
      </c>
      <c r="D55" s="220">
        <v>4</v>
      </c>
      <c r="E55" s="221">
        <v>4100208</v>
      </c>
      <c r="F55" s="222">
        <v>0</v>
      </c>
      <c r="G55" s="223">
        <v>4455</v>
      </c>
      <c r="H55" s="224">
        <v>0</v>
      </c>
    </row>
    <row r="56" spans="1:8" ht="38.25">
      <c r="A56" s="209" t="s">
        <v>415</v>
      </c>
      <c r="B56" s="210">
        <v>40</v>
      </c>
      <c r="C56" s="211">
        <v>1</v>
      </c>
      <c r="D56" s="212">
        <v>4</v>
      </c>
      <c r="E56" s="213">
        <v>4100208</v>
      </c>
      <c r="F56" s="214" t="s">
        <v>416</v>
      </c>
      <c r="G56" s="215">
        <v>4455</v>
      </c>
      <c r="H56" s="216">
        <v>0</v>
      </c>
    </row>
    <row r="57" spans="1:8" ht="38.25">
      <c r="A57" s="217" t="s">
        <v>1132</v>
      </c>
      <c r="B57" s="218">
        <v>40</v>
      </c>
      <c r="C57" s="219">
        <v>1</v>
      </c>
      <c r="D57" s="220">
        <v>6</v>
      </c>
      <c r="E57" s="221">
        <v>0</v>
      </c>
      <c r="F57" s="222">
        <v>0</v>
      </c>
      <c r="G57" s="223">
        <v>26739</v>
      </c>
      <c r="H57" s="224">
        <v>0</v>
      </c>
    </row>
    <row r="58" spans="1:8" ht="63.75">
      <c r="A58" s="209" t="s">
        <v>1240</v>
      </c>
      <c r="B58" s="210">
        <v>40</v>
      </c>
      <c r="C58" s="211">
        <v>1</v>
      </c>
      <c r="D58" s="212">
        <v>6</v>
      </c>
      <c r="E58" s="213">
        <v>6510000</v>
      </c>
      <c r="F58" s="214">
        <v>0</v>
      </c>
      <c r="G58" s="215">
        <v>26739</v>
      </c>
      <c r="H58" s="216">
        <v>0</v>
      </c>
    </row>
    <row r="59" spans="1:8" ht="76.5">
      <c r="A59" s="217" t="s">
        <v>1242</v>
      </c>
      <c r="B59" s="218">
        <v>40</v>
      </c>
      <c r="C59" s="219">
        <v>1</v>
      </c>
      <c r="D59" s="220">
        <v>6</v>
      </c>
      <c r="E59" s="221">
        <v>6510204</v>
      </c>
      <c r="F59" s="222">
        <v>0</v>
      </c>
      <c r="G59" s="223">
        <v>26739</v>
      </c>
      <c r="H59" s="224">
        <v>0</v>
      </c>
    </row>
    <row r="60" spans="1:8" ht="38.25">
      <c r="A60" s="209" t="s">
        <v>415</v>
      </c>
      <c r="B60" s="210">
        <v>40</v>
      </c>
      <c r="C60" s="211">
        <v>1</v>
      </c>
      <c r="D60" s="212">
        <v>6</v>
      </c>
      <c r="E60" s="213">
        <v>6510204</v>
      </c>
      <c r="F60" s="214" t="s">
        <v>416</v>
      </c>
      <c r="G60" s="215">
        <v>24205</v>
      </c>
      <c r="H60" s="216">
        <v>0</v>
      </c>
    </row>
    <row r="61" spans="1:8" ht="38.25">
      <c r="A61" s="209" t="s">
        <v>417</v>
      </c>
      <c r="B61" s="210">
        <v>40</v>
      </c>
      <c r="C61" s="211">
        <v>1</v>
      </c>
      <c r="D61" s="212">
        <v>6</v>
      </c>
      <c r="E61" s="213">
        <v>6510204</v>
      </c>
      <c r="F61" s="214" t="s">
        <v>418</v>
      </c>
      <c r="G61" s="215">
        <v>708</v>
      </c>
      <c r="H61" s="216">
        <v>0</v>
      </c>
    </row>
    <row r="62" spans="1:8" ht="25.5">
      <c r="A62" s="209" t="s">
        <v>421</v>
      </c>
      <c r="B62" s="210">
        <v>40</v>
      </c>
      <c r="C62" s="211">
        <v>1</v>
      </c>
      <c r="D62" s="212">
        <v>6</v>
      </c>
      <c r="E62" s="213">
        <v>6510204</v>
      </c>
      <c r="F62" s="214" t="s">
        <v>422</v>
      </c>
      <c r="G62" s="215">
        <v>1332</v>
      </c>
      <c r="H62" s="216">
        <v>0</v>
      </c>
    </row>
    <row r="63" spans="1:8" ht="25.5">
      <c r="A63" s="209" t="s">
        <v>423</v>
      </c>
      <c r="B63" s="210">
        <v>40</v>
      </c>
      <c r="C63" s="211">
        <v>1</v>
      </c>
      <c r="D63" s="212">
        <v>6</v>
      </c>
      <c r="E63" s="213">
        <v>6510204</v>
      </c>
      <c r="F63" s="214" t="s">
        <v>424</v>
      </c>
      <c r="G63" s="215">
        <v>490</v>
      </c>
      <c r="H63" s="216">
        <v>0</v>
      </c>
    </row>
    <row r="64" spans="1:8" ht="25.5">
      <c r="A64" s="209" t="s">
        <v>425</v>
      </c>
      <c r="B64" s="210">
        <v>40</v>
      </c>
      <c r="C64" s="211">
        <v>1</v>
      </c>
      <c r="D64" s="212">
        <v>6</v>
      </c>
      <c r="E64" s="213">
        <v>6510204</v>
      </c>
      <c r="F64" s="214" t="s">
        <v>426</v>
      </c>
      <c r="G64" s="215">
        <v>2</v>
      </c>
      <c r="H64" s="216">
        <v>0</v>
      </c>
    </row>
    <row r="65" spans="1:8">
      <c r="A65" s="209" t="s">
        <v>427</v>
      </c>
      <c r="B65" s="210">
        <v>40</v>
      </c>
      <c r="C65" s="211">
        <v>1</v>
      </c>
      <c r="D65" s="212">
        <v>6</v>
      </c>
      <c r="E65" s="213">
        <v>6510204</v>
      </c>
      <c r="F65" s="214" t="s">
        <v>428</v>
      </c>
      <c r="G65" s="215">
        <v>2</v>
      </c>
      <c r="H65" s="216">
        <v>0</v>
      </c>
    </row>
    <row r="66" spans="1:8">
      <c r="A66" s="217" t="s">
        <v>1133</v>
      </c>
      <c r="B66" s="218">
        <v>40</v>
      </c>
      <c r="C66" s="219">
        <v>1</v>
      </c>
      <c r="D66" s="220">
        <v>7</v>
      </c>
      <c r="E66" s="221">
        <v>0</v>
      </c>
      <c r="F66" s="222">
        <v>0</v>
      </c>
      <c r="G66" s="223">
        <v>8000</v>
      </c>
      <c r="H66" s="224">
        <v>0</v>
      </c>
    </row>
    <row r="67" spans="1:8" ht="38.25">
      <c r="A67" s="209" t="s">
        <v>1233</v>
      </c>
      <c r="B67" s="210">
        <v>40</v>
      </c>
      <c r="C67" s="211">
        <v>1</v>
      </c>
      <c r="D67" s="212">
        <v>7</v>
      </c>
      <c r="E67" s="213">
        <v>4100000</v>
      </c>
      <c r="F67" s="214">
        <v>0</v>
      </c>
      <c r="G67" s="215">
        <v>8000</v>
      </c>
      <c r="H67" s="216">
        <v>0</v>
      </c>
    </row>
    <row r="68" spans="1:8">
      <c r="A68" s="217" t="s">
        <v>1246</v>
      </c>
      <c r="B68" s="218">
        <v>40</v>
      </c>
      <c r="C68" s="219">
        <v>1</v>
      </c>
      <c r="D68" s="220">
        <v>7</v>
      </c>
      <c r="E68" s="221">
        <v>4109002</v>
      </c>
      <c r="F68" s="222">
        <v>0</v>
      </c>
      <c r="G68" s="223">
        <v>8000</v>
      </c>
      <c r="H68" s="224">
        <v>0</v>
      </c>
    </row>
    <row r="69" spans="1:8" ht="25.5">
      <c r="A69" s="209" t="s">
        <v>423</v>
      </c>
      <c r="B69" s="210">
        <v>40</v>
      </c>
      <c r="C69" s="211">
        <v>1</v>
      </c>
      <c r="D69" s="212">
        <v>7</v>
      </c>
      <c r="E69" s="213">
        <v>4109002</v>
      </c>
      <c r="F69" s="214" t="s">
        <v>424</v>
      </c>
      <c r="G69" s="215">
        <v>8000</v>
      </c>
      <c r="H69" s="216">
        <v>0</v>
      </c>
    </row>
    <row r="70" spans="1:8">
      <c r="A70" s="217" t="s">
        <v>1135</v>
      </c>
      <c r="B70" s="218">
        <v>40</v>
      </c>
      <c r="C70" s="219">
        <v>1</v>
      </c>
      <c r="D70" s="220">
        <v>13</v>
      </c>
      <c r="E70" s="221">
        <v>0</v>
      </c>
      <c r="F70" s="222">
        <v>0</v>
      </c>
      <c r="G70" s="223">
        <v>120525.4</v>
      </c>
      <c r="H70" s="224">
        <v>8987.4</v>
      </c>
    </row>
    <row r="71" spans="1:8" ht="38.25">
      <c r="A71" s="209" t="s">
        <v>1233</v>
      </c>
      <c r="B71" s="210">
        <v>40</v>
      </c>
      <c r="C71" s="211">
        <v>1</v>
      </c>
      <c r="D71" s="212">
        <v>13</v>
      </c>
      <c r="E71" s="213">
        <v>4100000</v>
      </c>
      <c r="F71" s="214">
        <v>0</v>
      </c>
      <c r="G71" s="215">
        <v>9420.4</v>
      </c>
      <c r="H71" s="216">
        <v>8987.4</v>
      </c>
    </row>
    <row r="72" spans="1:8" ht="51">
      <c r="A72" s="217" t="s">
        <v>1253</v>
      </c>
      <c r="B72" s="218">
        <v>40</v>
      </c>
      <c r="C72" s="219">
        <v>1</v>
      </c>
      <c r="D72" s="220">
        <v>13</v>
      </c>
      <c r="E72" s="221">
        <v>4105520</v>
      </c>
      <c r="F72" s="222">
        <v>0</v>
      </c>
      <c r="G72" s="223">
        <v>1632.7</v>
      </c>
      <c r="H72" s="224">
        <v>1632.7</v>
      </c>
    </row>
    <row r="73" spans="1:8" ht="38.25">
      <c r="A73" s="209" t="s">
        <v>415</v>
      </c>
      <c r="B73" s="210">
        <v>40</v>
      </c>
      <c r="C73" s="211">
        <v>1</v>
      </c>
      <c r="D73" s="212">
        <v>13</v>
      </c>
      <c r="E73" s="213">
        <v>4105520</v>
      </c>
      <c r="F73" s="214" t="s">
        <v>416</v>
      </c>
      <c r="G73" s="215">
        <v>1247</v>
      </c>
      <c r="H73" s="216">
        <v>1247</v>
      </c>
    </row>
    <row r="74" spans="1:8" ht="30" customHeight="1">
      <c r="A74" s="209" t="s">
        <v>417</v>
      </c>
      <c r="B74" s="210">
        <v>40</v>
      </c>
      <c r="C74" s="211">
        <v>1</v>
      </c>
      <c r="D74" s="212">
        <v>13</v>
      </c>
      <c r="E74" s="213">
        <v>4105520</v>
      </c>
      <c r="F74" s="214" t="s">
        <v>418</v>
      </c>
      <c r="G74" s="215">
        <v>123</v>
      </c>
      <c r="H74" s="216">
        <v>123</v>
      </c>
    </row>
    <row r="75" spans="1:8" ht="25.5">
      <c r="A75" s="209" t="s">
        <v>421</v>
      </c>
      <c r="B75" s="210">
        <v>40</v>
      </c>
      <c r="C75" s="211">
        <v>1</v>
      </c>
      <c r="D75" s="212">
        <v>13</v>
      </c>
      <c r="E75" s="213">
        <v>4105520</v>
      </c>
      <c r="F75" s="214" t="s">
        <v>422</v>
      </c>
      <c r="G75" s="215">
        <v>68</v>
      </c>
      <c r="H75" s="216">
        <v>68</v>
      </c>
    </row>
    <row r="76" spans="1:8" ht="25.5">
      <c r="A76" s="209" t="s">
        <v>423</v>
      </c>
      <c r="B76" s="210">
        <v>40</v>
      </c>
      <c r="C76" s="211">
        <v>1</v>
      </c>
      <c r="D76" s="212">
        <v>13</v>
      </c>
      <c r="E76" s="213">
        <v>4105520</v>
      </c>
      <c r="F76" s="214" t="s">
        <v>424</v>
      </c>
      <c r="G76" s="215">
        <v>193.7</v>
      </c>
      <c r="H76" s="216">
        <v>193.7</v>
      </c>
    </row>
    <row r="77" spans="1:8" ht="25.5">
      <c r="A77" s="209" t="s">
        <v>425</v>
      </c>
      <c r="B77" s="210">
        <v>40</v>
      </c>
      <c r="C77" s="211">
        <v>1</v>
      </c>
      <c r="D77" s="212">
        <v>13</v>
      </c>
      <c r="E77" s="213">
        <v>4105520</v>
      </c>
      <c r="F77" s="214" t="s">
        <v>426</v>
      </c>
      <c r="G77" s="215">
        <v>1</v>
      </c>
      <c r="H77" s="216">
        <v>1</v>
      </c>
    </row>
    <row r="78" spans="1:8" ht="63.75">
      <c r="A78" s="217" t="s">
        <v>1255</v>
      </c>
      <c r="B78" s="218">
        <v>40</v>
      </c>
      <c r="C78" s="219">
        <v>1</v>
      </c>
      <c r="D78" s="220">
        <v>13</v>
      </c>
      <c r="E78" s="221">
        <v>4105589</v>
      </c>
      <c r="F78" s="222">
        <v>0</v>
      </c>
      <c r="G78" s="223">
        <v>7354.7</v>
      </c>
      <c r="H78" s="224">
        <v>7354.7</v>
      </c>
    </row>
    <row r="79" spans="1:8" ht="38.25">
      <c r="A79" s="209" t="s">
        <v>415</v>
      </c>
      <c r="B79" s="210">
        <v>40</v>
      </c>
      <c r="C79" s="211">
        <v>1</v>
      </c>
      <c r="D79" s="212">
        <v>13</v>
      </c>
      <c r="E79" s="213">
        <v>4105589</v>
      </c>
      <c r="F79" s="214" t="s">
        <v>416</v>
      </c>
      <c r="G79" s="215">
        <v>5070</v>
      </c>
      <c r="H79" s="216">
        <v>5070</v>
      </c>
    </row>
    <row r="80" spans="1:8" ht="38.25">
      <c r="A80" s="209" t="s">
        <v>417</v>
      </c>
      <c r="B80" s="210">
        <v>40</v>
      </c>
      <c r="C80" s="211">
        <v>1</v>
      </c>
      <c r="D80" s="212">
        <v>13</v>
      </c>
      <c r="E80" s="213">
        <v>4105589</v>
      </c>
      <c r="F80" s="214" t="s">
        <v>418</v>
      </c>
      <c r="G80" s="215">
        <v>500</v>
      </c>
      <c r="H80" s="216">
        <v>500</v>
      </c>
    </row>
    <row r="81" spans="1:8" ht="25.5">
      <c r="A81" s="209" t="s">
        <v>421</v>
      </c>
      <c r="B81" s="210">
        <v>40</v>
      </c>
      <c r="C81" s="211">
        <v>1</v>
      </c>
      <c r="D81" s="212">
        <v>13</v>
      </c>
      <c r="E81" s="213">
        <v>4105589</v>
      </c>
      <c r="F81" s="214" t="s">
        <v>422</v>
      </c>
      <c r="G81" s="215">
        <v>481</v>
      </c>
      <c r="H81" s="216">
        <v>481</v>
      </c>
    </row>
    <row r="82" spans="1:8" ht="25.5">
      <c r="A82" s="209" t="s">
        <v>423</v>
      </c>
      <c r="B82" s="210">
        <v>40</v>
      </c>
      <c r="C82" s="211">
        <v>1</v>
      </c>
      <c r="D82" s="212">
        <v>13</v>
      </c>
      <c r="E82" s="213">
        <v>4105589</v>
      </c>
      <c r="F82" s="214" t="s">
        <v>424</v>
      </c>
      <c r="G82" s="215">
        <v>1293.7</v>
      </c>
      <c r="H82" s="216">
        <v>1293.7</v>
      </c>
    </row>
    <row r="83" spans="1:8" ht="25.5">
      <c r="A83" s="209" t="s">
        <v>425</v>
      </c>
      <c r="B83" s="210">
        <v>40</v>
      </c>
      <c r="C83" s="211">
        <v>1</v>
      </c>
      <c r="D83" s="212">
        <v>13</v>
      </c>
      <c r="E83" s="213">
        <v>4105589</v>
      </c>
      <c r="F83" s="214" t="s">
        <v>426</v>
      </c>
      <c r="G83" s="215">
        <v>10</v>
      </c>
      <c r="H83" s="216">
        <v>10</v>
      </c>
    </row>
    <row r="84" spans="1:8">
      <c r="A84" s="217" t="s">
        <v>1257</v>
      </c>
      <c r="B84" s="218">
        <v>40</v>
      </c>
      <c r="C84" s="219">
        <v>1</v>
      </c>
      <c r="D84" s="220">
        <v>13</v>
      </c>
      <c r="E84" s="221">
        <v>4109001</v>
      </c>
      <c r="F84" s="222">
        <v>0</v>
      </c>
      <c r="G84" s="223">
        <v>262</v>
      </c>
      <c r="H84" s="224">
        <v>0</v>
      </c>
    </row>
    <row r="85" spans="1:8">
      <c r="A85" s="209" t="s">
        <v>427</v>
      </c>
      <c r="B85" s="210">
        <v>40</v>
      </c>
      <c r="C85" s="211">
        <v>1</v>
      </c>
      <c r="D85" s="212">
        <v>13</v>
      </c>
      <c r="E85" s="213">
        <v>4109001</v>
      </c>
      <c r="F85" s="214" t="s">
        <v>428</v>
      </c>
      <c r="G85" s="215">
        <v>262</v>
      </c>
      <c r="H85" s="216">
        <v>0</v>
      </c>
    </row>
    <row r="86" spans="1:8" ht="25.5">
      <c r="A86" s="217" t="s">
        <v>1259</v>
      </c>
      <c r="B86" s="218">
        <v>40</v>
      </c>
      <c r="C86" s="219">
        <v>1</v>
      </c>
      <c r="D86" s="220">
        <v>13</v>
      </c>
      <c r="E86" s="221">
        <v>4109004</v>
      </c>
      <c r="F86" s="222">
        <v>0</v>
      </c>
      <c r="G86" s="223">
        <v>171</v>
      </c>
      <c r="H86" s="224">
        <v>0</v>
      </c>
    </row>
    <row r="87" spans="1:8" ht="25.5">
      <c r="A87" s="209" t="s">
        <v>421</v>
      </c>
      <c r="B87" s="210">
        <v>40</v>
      </c>
      <c r="C87" s="211">
        <v>1</v>
      </c>
      <c r="D87" s="212">
        <v>13</v>
      </c>
      <c r="E87" s="213">
        <v>4109004</v>
      </c>
      <c r="F87" s="214" t="s">
        <v>422</v>
      </c>
      <c r="G87" s="215">
        <v>70</v>
      </c>
      <c r="H87" s="216">
        <v>0</v>
      </c>
    </row>
    <row r="88" spans="1:8" ht="25.5">
      <c r="A88" s="209" t="s">
        <v>423</v>
      </c>
      <c r="B88" s="210">
        <v>40</v>
      </c>
      <c r="C88" s="211">
        <v>1</v>
      </c>
      <c r="D88" s="212">
        <v>13</v>
      </c>
      <c r="E88" s="213">
        <v>4109004</v>
      </c>
      <c r="F88" s="214" t="s">
        <v>424</v>
      </c>
      <c r="G88" s="215">
        <v>101</v>
      </c>
      <c r="H88" s="216">
        <v>0</v>
      </c>
    </row>
    <row r="89" spans="1:8" ht="38.25">
      <c r="A89" s="209" t="s">
        <v>1261</v>
      </c>
      <c r="B89" s="210">
        <v>40</v>
      </c>
      <c r="C89" s="211">
        <v>1</v>
      </c>
      <c r="D89" s="212">
        <v>13</v>
      </c>
      <c r="E89" s="213">
        <v>4300000</v>
      </c>
      <c r="F89" s="214">
        <v>0</v>
      </c>
      <c r="G89" s="215">
        <v>68706</v>
      </c>
      <c r="H89" s="216">
        <v>0</v>
      </c>
    </row>
    <row r="90" spans="1:8" ht="16.5" customHeight="1">
      <c r="A90" s="217" t="s">
        <v>1263</v>
      </c>
      <c r="B90" s="218">
        <v>40</v>
      </c>
      <c r="C90" s="219">
        <v>1</v>
      </c>
      <c r="D90" s="220">
        <v>13</v>
      </c>
      <c r="E90" s="221">
        <v>4300058</v>
      </c>
      <c r="F90" s="222">
        <v>0</v>
      </c>
      <c r="G90" s="223">
        <v>68706</v>
      </c>
      <c r="H90" s="224">
        <v>0</v>
      </c>
    </row>
    <row r="91" spans="1:8" ht="25.5">
      <c r="A91" s="209" t="s">
        <v>430</v>
      </c>
      <c r="B91" s="210">
        <v>40</v>
      </c>
      <c r="C91" s="211">
        <v>1</v>
      </c>
      <c r="D91" s="212">
        <v>13</v>
      </c>
      <c r="E91" s="213">
        <v>4300058</v>
      </c>
      <c r="F91" s="214" t="s">
        <v>431</v>
      </c>
      <c r="G91" s="215">
        <v>46628</v>
      </c>
      <c r="H91" s="216">
        <v>0</v>
      </c>
    </row>
    <row r="92" spans="1:8" ht="25.5">
      <c r="A92" s="209" t="s">
        <v>432</v>
      </c>
      <c r="B92" s="210">
        <v>40</v>
      </c>
      <c r="C92" s="211">
        <v>1</v>
      </c>
      <c r="D92" s="212">
        <v>13</v>
      </c>
      <c r="E92" s="213">
        <v>4300058</v>
      </c>
      <c r="F92" s="214" t="s">
        <v>433</v>
      </c>
      <c r="G92" s="215">
        <v>2478</v>
      </c>
      <c r="H92" s="216">
        <v>0</v>
      </c>
    </row>
    <row r="93" spans="1:8" ht="25.5">
      <c r="A93" s="209" t="s">
        <v>421</v>
      </c>
      <c r="B93" s="210">
        <v>40</v>
      </c>
      <c r="C93" s="211">
        <v>1</v>
      </c>
      <c r="D93" s="212">
        <v>13</v>
      </c>
      <c r="E93" s="213">
        <v>4300058</v>
      </c>
      <c r="F93" s="214" t="s">
        <v>422</v>
      </c>
      <c r="G93" s="215">
        <v>3621</v>
      </c>
      <c r="H93" s="216">
        <v>0</v>
      </c>
    </row>
    <row r="94" spans="1:8" ht="25.5">
      <c r="A94" s="209" t="s">
        <v>423</v>
      </c>
      <c r="B94" s="210">
        <v>40</v>
      </c>
      <c r="C94" s="211">
        <v>1</v>
      </c>
      <c r="D94" s="212">
        <v>13</v>
      </c>
      <c r="E94" s="213">
        <v>4300058</v>
      </c>
      <c r="F94" s="214" t="s">
        <v>424</v>
      </c>
      <c r="G94" s="215">
        <v>14378</v>
      </c>
      <c r="H94" s="216">
        <v>0</v>
      </c>
    </row>
    <row r="95" spans="1:8" ht="25.5">
      <c r="A95" s="209" t="s">
        <v>425</v>
      </c>
      <c r="B95" s="210">
        <v>40</v>
      </c>
      <c r="C95" s="211">
        <v>1</v>
      </c>
      <c r="D95" s="212">
        <v>13</v>
      </c>
      <c r="E95" s="213">
        <v>4300058</v>
      </c>
      <c r="F95" s="214" t="s">
        <v>426</v>
      </c>
      <c r="G95" s="215">
        <v>1416</v>
      </c>
      <c r="H95" s="216">
        <v>0</v>
      </c>
    </row>
    <row r="96" spans="1:8">
      <c r="A96" s="209" t="s">
        <v>427</v>
      </c>
      <c r="B96" s="210">
        <v>40</v>
      </c>
      <c r="C96" s="211">
        <v>1</v>
      </c>
      <c r="D96" s="212">
        <v>13</v>
      </c>
      <c r="E96" s="213">
        <v>4300058</v>
      </c>
      <c r="F96" s="214" t="s">
        <v>428</v>
      </c>
      <c r="G96" s="215">
        <v>185</v>
      </c>
      <c r="H96" s="216">
        <v>0</v>
      </c>
    </row>
    <row r="97" spans="1:8" ht="38.25">
      <c r="A97" s="209" t="s">
        <v>1265</v>
      </c>
      <c r="B97" s="210">
        <v>40</v>
      </c>
      <c r="C97" s="211">
        <v>1</v>
      </c>
      <c r="D97" s="212">
        <v>13</v>
      </c>
      <c r="E97" s="213">
        <v>5600000</v>
      </c>
      <c r="F97" s="214">
        <v>0</v>
      </c>
      <c r="G97" s="215">
        <v>522</v>
      </c>
      <c r="H97" s="216">
        <v>0</v>
      </c>
    </row>
    <row r="98" spans="1:8" ht="38.25">
      <c r="A98" s="217" t="s">
        <v>1267</v>
      </c>
      <c r="B98" s="218">
        <v>40</v>
      </c>
      <c r="C98" s="219">
        <v>1</v>
      </c>
      <c r="D98" s="220">
        <v>13</v>
      </c>
      <c r="E98" s="221">
        <v>5609001</v>
      </c>
      <c r="F98" s="222">
        <v>0</v>
      </c>
      <c r="G98" s="223">
        <v>522</v>
      </c>
      <c r="H98" s="224">
        <v>0</v>
      </c>
    </row>
    <row r="99" spans="1:8" ht="30" customHeight="1">
      <c r="A99" s="209" t="s">
        <v>417</v>
      </c>
      <c r="B99" s="210">
        <v>40</v>
      </c>
      <c r="C99" s="211">
        <v>1</v>
      </c>
      <c r="D99" s="212">
        <v>13</v>
      </c>
      <c r="E99" s="213">
        <v>5609001</v>
      </c>
      <c r="F99" s="214" t="s">
        <v>418</v>
      </c>
      <c r="G99" s="215">
        <v>80</v>
      </c>
      <c r="H99" s="216">
        <v>0</v>
      </c>
    </row>
    <row r="100" spans="1:8" ht="25.5">
      <c r="A100" s="209" t="s">
        <v>423</v>
      </c>
      <c r="B100" s="210">
        <v>40</v>
      </c>
      <c r="C100" s="211">
        <v>1</v>
      </c>
      <c r="D100" s="212">
        <v>13</v>
      </c>
      <c r="E100" s="213">
        <v>5609001</v>
      </c>
      <c r="F100" s="214" t="s">
        <v>424</v>
      </c>
      <c r="G100" s="215">
        <v>442</v>
      </c>
      <c r="H100" s="216">
        <v>0</v>
      </c>
    </row>
    <row r="101" spans="1:8" ht="63.75">
      <c r="A101" s="209" t="s">
        <v>1269</v>
      </c>
      <c r="B101" s="210">
        <v>40</v>
      </c>
      <c r="C101" s="211">
        <v>1</v>
      </c>
      <c r="D101" s="212">
        <v>13</v>
      </c>
      <c r="E101" s="213">
        <v>6530000</v>
      </c>
      <c r="F101" s="214">
        <v>0</v>
      </c>
      <c r="G101" s="215">
        <v>941</v>
      </c>
      <c r="H101" s="216">
        <v>0</v>
      </c>
    </row>
    <row r="102" spans="1:8" ht="67.5" customHeight="1">
      <c r="A102" s="217" t="s">
        <v>1271</v>
      </c>
      <c r="B102" s="218">
        <v>40</v>
      </c>
      <c r="C102" s="219">
        <v>1</v>
      </c>
      <c r="D102" s="220">
        <v>13</v>
      </c>
      <c r="E102" s="221">
        <v>6539001</v>
      </c>
      <c r="F102" s="222">
        <v>0</v>
      </c>
      <c r="G102" s="223">
        <v>941</v>
      </c>
      <c r="H102" s="224">
        <v>0</v>
      </c>
    </row>
    <row r="103" spans="1:8" ht="25.5">
      <c r="A103" s="209" t="s">
        <v>421</v>
      </c>
      <c r="B103" s="210">
        <v>40</v>
      </c>
      <c r="C103" s="211">
        <v>1</v>
      </c>
      <c r="D103" s="212">
        <v>13</v>
      </c>
      <c r="E103" s="213">
        <v>6539001</v>
      </c>
      <c r="F103" s="214" t="s">
        <v>422</v>
      </c>
      <c r="G103" s="215">
        <v>941</v>
      </c>
      <c r="H103" s="216">
        <v>0</v>
      </c>
    </row>
    <row r="104" spans="1:8" ht="51">
      <c r="A104" s="209" t="s">
        <v>1279</v>
      </c>
      <c r="B104" s="210">
        <v>40</v>
      </c>
      <c r="C104" s="211">
        <v>1</v>
      </c>
      <c r="D104" s="212">
        <v>13</v>
      </c>
      <c r="E104" s="213">
        <v>6720000</v>
      </c>
      <c r="F104" s="214">
        <v>0</v>
      </c>
      <c r="G104" s="215">
        <v>38776</v>
      </c>
      <c r="H104" s="216">
        <v>0</v>
      </c>
    </row>
    <row r="105" spans="1:8" ht="51">
      <c r="A105" s="217" t="s">
        <v>1281</v>
      </c>
      <c r="B105" s="218">
        <v>40</v>
      </c>
      <c r="C105" s="219">
        <v>1</v>
      </c>
      <c r="D105" s="220">
        <v>13</v>
      </c>
      <c r="E105" s="221">
        <v>6720204</v>
      </c>
      <c r="F105" s="222">
        <v>0</v>
      </c>
      <c r="G105" s="223">
        <v>38776</v>
      </c>
      <c r="H105" s="224">
        <v>0</v>
      </c>
    </row>
    <row r="106" spans="1:8" ht="38.25">
      <c r="A106" s="209" t="s">
        <v>415</v>
      </c>
      <c r="B106" s="210">
        <v>40</v>
      </c>
      <c r="C106" s="211">
        <v>1</v>
      </c>
      <c r="D106" s="212">
        <v>13</v>
      </c>
      <c r="E106" s="213">
        <v>6720204</v>
      </c>
      <c r="F106" s="214" t="s">
        <v>416</v>
      </c>
      <c r="G106" s="215">
        <v>36784</v>
      </c>
      <c r="H106" s="216">
        <v>0</v>
      </c>
    </row>
    <row r="107" spans="1:8" ht="29.25" customHeight="1">
      <c r="A107" s="209" t="s">
        <v>417</v>
      </c>
      <c r="B107" s="210">
        <v>40</v>
      </c>
      <c r="C107" s="211">
        <v>1</v>
      </c>
      <c r="D107" s="212">
        <v>13</v>
      </c>
      <c r="E107" s="213">
        <v>6720204</v>
      </c>
      <c r="F107" s="214" t="s">
        <v>418</v>
      </c>
      <c r="G107" s="215">
        <v>864</v>
      </c>
      <c r="H107" s="216">
        <v>0</v>
      </c>
    </row>
    <row r="108" spans="1:8" ht="25.5">
      <c r="A108" s="209" t="s">
        <v>421</v>
      </c>
      <c r="B108" s="210">
        <v>40</v>
      </c>
      <c r="C108" s="211">
        <v>1</v>
      </c>
      <c r="D108" s="212">
        <v>13</v>
      </c>
      <c r="E108" s="213">
        <v>6720204</v>
      </c>
      <c r="F108" s="214" t="s">
        <v>422</v>
      </c>
      <c r="G108" s="215">
        <v>511</v>
      </c>
      <c r="H108" s="216">
        <v>0</v>
      </c>
    </row>
    <row r="109" spans="1:8" ht="25.5">
      <c r="A109" s="209" t="s">
        <v>423</v>
      </c>
      <c r="B109" s="210">
        <v>40</v>
      </c>
      <c r="C109" s="211">
        <v>1</v>
      </c>
      <c r="D109" s="212">
        <v>13</v>
      </c>
      <c r="E109" s="213">
        <v>6720204</v>
      </c>
      <c r="F109" s="214" t="s">
        <v>424</v>
      </c>
      <c r="G109" s="215">
        <v>614</v>
      </c>
      <c r="H109" s="216">
        <v>0</v>
      </c>
    </row>
    <row r="110" spans="1:8" ht="25.5">
      <c r="A110" s="209" t="s">
        <v>425</v>
      </c>
      <c r="B110" s="210">
        <v>40</v>
      </c>
      <c r="C110" s="211">
        <v>1</v>
      </c>
      <c r="D110" s="212">
        <v>13</v>
      </c>
      <c r="E110" s="213">
        <v>6720204</v>
      </c>
      <c r="F110" s="214" t="s">
        <v>426</v>
      </c>
      <c r="G110" s="215">
        <v>1</v>
      </c>
      <c r="H110" s="216">
        <v>0</v>
      </c>
    </row>
    <row r="111" spans="1:8">
      <c r="A111" s="209" t="s">
        <v>427</v>
      </c>
      <c r="B111" s="210">
        <v>40</v>
      </c>
      <c r="C111" s="211">
        <v>1</v>
      </c>
      <c r="D111" s="212">
        <v>13</v>
      </c>
      <c r="E111" s="213">
        <v>6720204</v>
      </c>
      <c r="F111" s="214" t="s">
        <v>428</v>
      </c>
      <c r="G111" s="215">
        <v>2</v>
      </c>
      <c r="H111" s="216">
        <v>0</v>
      </c>
    </row>
    <row r="112" spans="1:8" ht="51">
      <c r="A112" s="209" t="s">
        <v>1283</v>
      </c>
      <c r="B112" s="210">
        <v>40</v>
      </c>
      <c r="C112" s="211">
        <v>1</v>
      </c>
      <c r="D112" s="212">
        <v>13</v>
      </c>
      <c r="E112" s="213">
        <v>6730000</v>
      </c>
      <c r="F112" s="214">
        <v>0</v>
      </c>
      <c r="G112" s="215">
        <v>1900</v>
      </c>
      <c r="H112" s="216">
        <v>0</v>
      </c>
    </row>
    <row r="113" spans="1:8" ht="57.75" customHeight="1">
      <c r="A113" s="217" t="s">
        <v>1285</v>
      </c>
      <c r="B113" s="218">
        <v>40</v>
      </c>
      <c r="C113" s="219">
        <v>1</v>
      </c>
      <c r="D113" s="220">
        <v>13</v>
      </c>
      <c r="E113" s="221">
        <v>6739001</v>
      </c>
      <c r="F113" s="222">
        <v>0</v>
      </c>
      <c r="G113" s="223">
        <v>1900</v>
      </c>
      <c r="H113" s="224">
        <v>0</v>
      </c>
    </row>
    <row r="114" spans="1:8" ht="25.5">
      <c r="A114" s="209" t="s">
        <v>434</v>
      </c>
      <c r="B114" s="210">
        <v>40</v>
      </c>
      <c r="C114" s="211">
        <v>1</v>
      </c>
      <c r="D114" s="212">
        <v>13</v>
      </c>
      <c r="E114" s="213">
        <v>6739001</v>
      </c>
      <c r="F114" s="214" t="s">
        <v>435</v>
      </c>
      <c r="G114" s="215">
        <v>1900</v>
      </c>
      <c r="H114" s="216">
        <v>0</v>
      </c>
    </row>
    <row r="115" spans="1:8" ht="38.25">
      <c r="A115" s="209" t="s">
        <v>1287</v>
      </c>
      <c r="B115" s="210">
        <v>40</v>
      </c>
      <c r="C115" s="211">
        <v>1</v>
      </c>
      <c r="D115" s="212">
        <v>13</v>
      </c>
      <c r="E115" s="213">
        <v>6800000</v>
      </c>
      <c r="F115" s="214">
        <v>0</v>
      </c>
      <c r="G115" s="215">
        <v>50</v>
      </c>
      <c r="H115" s="216">
        <v>0</v>
      </c>
    </row>
    <row r="116" spans="1:8" ht="51">
      <c r="A116" s="217" t="s">
        <v>1289</v>
      </c>
      <c r="B116" s="218">
        <v>40</v>
      </c>
      <c r="C116" s="219">
        <v>1</v>
      </c>
      <c r="D116" s="220">
        <v>13</v>
      </c>
      <c r="E116" s="221">
        <v>6809001</v>
      </c>
      <c r="F116" s="222">
        <v>0</v>
      </c>
      <c r="G116" s="223">
        <v>50</v>
      </c>
      <c r="H116" s="224">
        <v>0</v>
      </c>
    </row>
    <row r="117" spans="1:8" ht="25.5">
      <c r="A117" s="209" t="s">
        <v>423</v>
      </c>
      <c r="B117" s="210">
        <v>40</v>
      </c>
      <c r="C117" s="211">
        <v>1</v>
      </c>
      <c r="D117" s="212">
        <v>13</v>
      </c>
      <c r="E117" s="213">
        <v>6809001</v>
      </c>
      <c r="F117" s="214" t="s">
        <v>424</v>
      </c>
      <c r="G117" s="215">
        <v>50</v>
      </c>
      <c r="H117" s="216">
        <v>0</v>
      </c>
    </row>
    <row r="118" spans="1:8">
      <c r="A118" s="209" t="s">
        <v>1257</v>
      </c>
      <c r="B118" s="210">
        <v>40</v>
      </c>
      <c r="C118" s="211">
        <v>1</v>
      </c>
      <c r="D118" s="212">
        <v>13</v>
      </c>
      <c r="E118" s="213">
        <v>9030000</v>
      </c>
      <c r="F118" s="214">
        <v>0</v>
      </c>
      <c r="G118" s="215">
        <v>210</v>
      </c>
      <c r="H118" s="216">
        <v>0</v>
      </c>
    </row>
    <row r="119" spans="1:8">
      <c r="A119" s="217" t="s">
        <v>1292</v>
      </c>
      <c r="B119" s="218">
        <v>40</v>
      </c>
      <c r="C119" s="219">
        <v>1</v>
      </c>
      <c r="D119" s="220">
        <v>13</v>
      </c>
      <c r="E119" s="221">
        <v>9039001</v>
      </c>
      <c r="F119" s="222">
        <v>0</v>
      </c>
      <c r="G119" s="223">
        <v>210</v>
      </c>
      <c r="H119" s="224">
        <v>0</v>
      </c>
    </row>
    <row r="120" spans="1:8" ht="89.25">
      <c r="A120" s="209" t="s">
        <v>436</v>
      </c>
      <c r="B120" s="210">
        <v>40</v>
      </c>
      <c r="C120" s="211">
        <v>1</v>
      </c>
      <c r="D120" s="212">
        <v>13</v>
      </c>
      <c r="E120" s="213">
        <v>9039001</v>
      </c>
      <c r="F120" s="214" t="s">
        <v>437</v>
      </c>
      <c r="G120" s="215">
        <v>210</v>
      </c>
      <c r="H120" s="216">
        <v>0</v>
      </c>
    </row>
    <row r="121" spans="1:8" ht="25.5">
      <c r="A121" s="209" t="s">
        <v>1022</v>
      </c>
      <c r="B121" s="210">
        <v>40</v>
      </c>
      <c r="C121" s="211">
        <v>3</v>
      </c>
      <c r="D121" s="212">
        <v>0</v>
      </c>
      <c r="E121" s="213">
        <v>0</v>
      </c>
      <c r="F121" s="214">
        <v>0</v>
      </c>
      <c r="G121" s="215">
        <v>14060.8</v>
      </c>
      <c r="H121" s="216">
        <v>6079.4</v>
      </c>
    </row>
    <row r="122" spans="1:8">
      <c r="A122" s="217" t="s">
        <v>1136</v>
      </c>
      <c r="B122" s="218">
        <v>40</v>
      </c>
      <c r="C122" s="219">
        <v>3</v>
      </c>
      <c r="D122" s="220">
        <v>4</v>
      </c>
      <c r="E122" s="221">
        <v>0</v>
      </c>
      <c r="F122" s="222">
        <v>0</v>
      </c>
      <c r="G122" s="223">
        <v>6079.4</v>
      </c>
      <c r="H122" s="224">
        <v>6079.4</v>
      </c>
    </row>
    <row r="123" spans="1:8" ht="38.25">
      <c r="A123" s="209" t="s">
        <v>1233</v>
      </c>
      <c r="B123" s="210">
        <v>40</v>
      </c>
      <c r="C123" s="211">
        <v>3</v>
      </c>
      <c r="D123" s="212">
        <v>4</v>
      </c>
      <c r="E123" s="213">
        <v>4100000</v>
      </c>
      <c r="F123" s="214">
        <v>0</v>
      </c>
      <c r="G123" s="215">
        <v>6079.4</v>
      </c>
      <c r="H123" s="216">
        <v>6079.4</v>
      </c>
    </row>
    <row r="124" spans="1:8" ht="114.75">
      <c r="A124" s="217" t="s">
        <v>1298</v>
      </c>
      <c r="B124" s="218">
        <v>40</v>
      </c>
      <c r="C124" s="219">
        <v>3</v>
      </c>
      <c r="D124" s="220">
        <v>4</v>
      </c>
      <c r="E124" s="221">
        <v>4105930</v>
      </c>
      <c r="F124" s="222">
        <v>0</v>
      </c>
      <c r="G124" s="223">
        <v>4687.1000000000004</v>
      </c>
      <c r="H124" s="224">
        <v>4687.1000000000004</v>
      </c>
    </row>
    <row r="125" spans="1:8" ht="38.25">
      <c r="A125" s="209" t="s">
        <v>415</v>
      </c>
      <c r="B125" s="210">
        <v>40</v>
      </c>
      <c r="C125" s="211">
        <v>3</v>
      </c>
      <c r="D125" s="212">
        <v>4</v>
      </c>
      <c r="E125" s="213">
        <v>4105930</v>
      </c>
      <c r="F125" s="214" t="s">
        <v>416</v>
      </c>
      <c r="G125" s="215">
        <v>4687.1000000000004</v>
      </c>
      <c r="H125" s="216">
        <v>4687.1000000000004</v>
      </c>
    </row>
    <row r="126" spans="1:8" ht="114.75">
      <c r="A126" s="217" t="s">
        <v>1300</v>
      </c>
      <c r="B126" s="218">
        <v>40</v>
      </c>
      <c r="C126" s="219">
        <v>3</v>
      </c>
      <c r="D126" s="220">
        <v>4</v>
      </c>
      <c r="E126" s="221">
        <v>4105931</v>
      </c>
      <c r="F126" s="222">
        <v>0</v>
      </c>
      <c r="G126" s="223">
        <v>1392.3</v>
      </c>
      <c r="H126" s="224">
        <v>1392.3</v>
      </c>
    </row>
    <row r="127" spans="1:8" ht="30" customHeight="1">
      <c r="A127" s="209" t="s">
        <v>417</v>
      </c>
      <c r="B127" s="210">
        <v>40</v>
      </c>
      <c r="C127" s="211">
        <v>3</v>
      </c>
      <c r="D127" s="212">
        <v>4</v>
      </c>
      <c r="E127" s="213">
        <v>4105931</v>
      </c>
      <c r="F127" s="214" t="s">
        <v>418</v>
      </c>
      <c r="G127" s="215">
        <v>126</v>
      </c>
      <c r="H127" s="216">
        <v>126</v>
      </c>
    </row>
    <row r="128" spans="1:8" ht="25.5">
      <c r="A128" s="209" t="s">
        <v>421</v>
      </c>
      <c r="B128" s="210">
        <v>40</v>
      </c>
      <c r="C128" s="211">
        <v>3</v>
      </c>
      <c r="D128" s="212">
        <v>4</v>
      </c>
      <c r="E128" s="213">
        <v>4105931</v>
      </c>
      <c r="F128" s="214" t="s">
        <v>422</v>
      </c>
      <c r="G128" s="215">
        <v>62</v>
      </c>
      <c r="H128" s="216">
        <v>62</v>
      </c>
    </row>
    <row r="129" spans="1:8" ht="25.5">
      <c r="A129" s="209" t="s">
        <v>423</v>
      </c>
      <c r="B129" s="210">
        <v>40</v>
      </c>
      <c r="C129" s="211">
        <v>3</v>
      </c>
      <c r="D129" s="212">
        <v>4</v>
      </c>
      <c r="E129" s="213">
        <v>4105931</v>
      </c>
      <c r="F129" s="214" t="s">
        <v>424</v>
      </c>
      <c r="G129" s="215">
        <v>1202.3</v>
      </c>
      <c r="H129" s="216">
        <v>1202.3</v>
      </c>
    </row>
    <row r="130" spans="1:8" ht="25.5">
      <c r="A130" s="209" t="s">
        <v>425</v>
      </c>
      <c r="B130" s="210">
        <v>40</v>
      </c>
      <c r="C130" s="211">
        <v>3</v>
      </c>
      <c r="D130" s="212">
        <v>4</v>
      </c>
      <c r="E130" s="213">
        <v>4105931</v>
      </c>
      <c r="F130" s="214" t="s">
        <v>426</v>
      </c>
      <c r="G130" s="215">
        <v>2</v>
      </c>
      <c r="H130" s="216">
        <v>2</v>
      </c>
    </row>
    <row r="131" spans="1:8" ht="38.25">
      <c r="A131" s="217" t="s">
        <v>1137</v>
      </c>
      <c r="B131" s="218">
        <v>40</v>
      </c>
      <c r="C131" s="219">
        <v>3</v>
      </c>
      <c r="D131" s="220">
        <v>9</v>
      </c>
      <c r="E131" s="221">
        <v>0</v>
      </c>
      <c r="F131" s="222">
        <v>0</v>
      </c>
      <c r="G131" s="223">
        <v>1358</v>
      </c>
      <c r="H131" s="224">
        <v>0</v>
      </c>
    </row>
    <row r="132" spans="1:8" ht="63.75">
      <c r="A132" s="209" t="s">
        <v>1303</v>
      </c>
      <c r="B132" s="210">
        <v>40</v>
      </c>
      <c r="C132" s="211">
        <v>3</v>
      </c>
      <c r="D132" s="212">
        <v>9</v>
      </c>
      <c r="E132" s="213">
        <v>6010000</v>
      </c>
      <c r="F132" s="214">
        <v>0</v>
      </c>
      <c r="G132" s="215">
        <v>1349</v>
      </c>
      <c r="H132" s="216">
        <v>0</v>
      </c>
    </row>
    <row r="133" spans="1:8" ht="76.5">
      <c r="A133" s="217" t="s">
        <v>1304</v>
      </c>
      <c r="B133" s="218">
        <v>40</v>
      </c>
      <c r="C133" s="219">
        <v>3</v>
      </c>
      <c r="D133" s="220">
        <v>9</v>
      </c>
      <c r="E133" s="221">
        <v>6019001</v>
      </c>
      <c r="F133" s="222">
        <v>0</v>
      </c>
      <c r="G133" s="223">
        <v>1347.8</v>
      </c>
      <c r="H133" s="224">
        <v>0</v>
      </c>
    </row>
    <row r="134" spans="1:8" ht="25.5">
      <c r="A134" s="209" t="s">
        <v>421</v>
      </c>
      <c r="B134" s="210">
        <v>40</v>
      </c>
      <c r="C134" s="211">
        <v>3</v>
      </c>
      <c r="D134" s="212">
        <v>9</v>
      </c>
      <c r="E134" s="213">
        <v>6019001</v>
      </c>
      <c r="F134" s="214" t="s">
        <v>422</v>
      </c>
      <c r="G134" s="215">
        <v>431</v>
      </c>
      <c r="H134" s="216">
        <v>0</v>
      </c>
    </row>
    <row r="135" spans="1:8" ht="25.5">
      <c r="A135" s="209" t="s">
        <v>423</v>
      </c>
      <c r="B135" s="210">
        <v>40</v>
      </c>
      <c r="C135" s="211">
        <v>3</v>
      </c>
      <c r="D135" s="212">
        <v>9</v>
      </c>
      <c r="E135" s="213">
        <v>6019001</v>
      </c>
      <c r="F135" s="214" t="s">
        <v>424</v>
      </c>
      <c r="G135" s="215">
        <v>916.8</v>
      </c>
      <c r="H135" s="216">
        <v>0</v>
      </c>
    </row>
    <row r="136" spans="1:8" ht="102">
      <c r="A136" s="217" t="s">
        <v>1306</v>
      </c>
      <c r="B136" s="218">
        <v>40</v>
      </c>
      <c r="C136" s="219">
        <v>3</v>
      </c>
      <c r="D136" s="220">
        <v>9</v>
      </c>
      <c r="E136" s="221">
        <v>6019011</v>
      </c>
      <c r="F136" s="222">
        <v>0</v>
      </c>
      <c r="G136" s="223">
        <v>1.2</v>
      </c>
      <c r="H136" s="224">
        <v>0</v>
      </c>
    </row>
    <row r="137" spans="1:8" ht="25.5">
      <c r="A137" s="209" t="s">
        <v>423</v>
      </c>
      <c r="B137" s="210">
        <v>40</v>
      </c>
      <c r="C137" s="211">
        <v>3</v>
      </c>
      <c r="D137" s="212">
        <v>9</v>
      </c>
      <c r="E137" s="213">
        <v>6019011</v>
      </c>
      <c r="F137" s="214" t="s">
        <v>424</v>
      </c>
      <c r="G137" s="215">
        <v>1.2</v>
      </c>
      <c r="H137" s="216">
        <v>0</v>
      </c>
    </row>
    <row r="138" spans="1:8" ht="63.75">
      <c r="A138" s="209" t="s">
        <v>1308</v>
      </c>
      <c r="B138" s="210">
        <v>40</v>
      </c>
      <c r="C138" s="211">
        <v>3</v>
      </c>
      <c r="D138" s="212">
        <v>9</v>
      </c>
      <c r="E138" s="213">
        <v>6020000</v>
      </c>
      <c r="F138" s="214">
        <v>0</v>
      </c>
      <c r="G138" s="215">
        <v>9</v>
      </c>
      <c r="H138" s="216">
        <v>0</v>
      </c>
    </row>
    <row r="139" spans="1:8" ht="76.5">
      <c r="A139" s="217" t="s">
        <v>1310</v>
      </c>
      <c r="B139" s="218">
        <v>40</v>
      </c>
      <c r="C139" s="219">
        <v>3</v>
      </c>
      <c r="D139" s="220">
        <v>9</v>
      </c>
      <c r="E139" s="221">
        <v>6029001</v>
      </c>
      <c r="F139" s="222">
        <v>0</v>
      </c>
      <c r="G139" s="223">
        <v>9</v>
      </c>
      <c r="H139" s="224">
        <v>0</v>
      </c>
    </row>
    <row r="140" spans="1:8" ht="25.5">
      <c r="A140" s="209" t="s">
        <v>423</v>
      </c>
      <c r="B140" s="210">
        <v>40</v>
      </c>
      <c r="C140" s="211">
        <v>3</v>
      </c>
      <c r="D140" s="212">
        <v>9</v>
      </c>
      <c r="E140" s="213">
        <v>6029001</v>
      </c>
      <c r="F140" s="214" t="s">
        <v>424</v>
      </c>
      <c r="G140" s="215">
        <v>9</v>
      </c>
      <c r="H140" s="216">
        <v>0</v>
      </c>
    </row>
    <row r="141" spans="1:8">
      <c r="A141" s="217" t="s">
        <v>1138</v>
      </c>
      <c r="B141" s="218">
        <v>40</v>
      </c>
      <c r="C141" s="219">
        <v>3</v>
      </c>
      <c r="D141" s="220">
        <v>10</v>
      </c>
      <c r="E141" s="221">
        <v>0</v>
      </c>
      <c r="F141" s="222">
        <v>0</v>
      </c>
      <c r="G141" s="223">
        <v>348</v>
      </c>
      <c r="H141" s="224">
        <v>0</v>
      </c>
    </row>
    <row r="142" spans="1:8" ht="63.75">
      <c r="A142" s="209" t="s">
        <v>1308</v>
      </c>
      <c r="B142" s="210">
        <v>40</v>
      </c>
      <c r="C142" s="211">
        <v>3</v>
      </c>
      <c r="D142" s="212">
        <v>10</v>
      </c>
      <c r="E142" s="213">
        <v>6020000</v>
      </c>
      <c r="F142" s="214">
        <v>0</v>
      </c>
      <c r="G142" s="215">
        <v>348</v>
      </c>
      <c r="H142" s="216">
        <v>0</v>
      </c>
    </row>
    <row r="143" spans="1:8" ht="76.5">
      <c r="A143" s="217" t="s">
        <v>1310</v>
      </c>
      <c r="B143" s="218">
        <v>40</v>
      </c>
      <c r="C143" s="219">
        <v>3</v>
      </c>
      <c r="D143" s="220">
        <v>10</v>
      </c>
      <c r="E143" s="221">
        <v>6029001</v>
      </c>
      <c r="F143" s="222">
        <v>0</v>
      </c>
      <c r="G143" s="223">
        <v>348</v>
      </c>
      <c r="H143" s="224">
        <v>0</v>
      </c>
    </row>
    <row r="144" spans="1:8" ht="38.25">
      <c r="A144" s="209" t="s">
        <v>1027</v>
      </c>
      <c r="B144" s="210">
        <v>40</v>
      </c>
      <c r="C144" s="211">
        <v>3</v>
      </c>
      <c r="D144" s="212">
        <v>10</v>
      </c>
      <c r="E144" s="213">
        <v>6029001</v>
      </c>
      <c r="F144" s="214" t="s">
        <v>1025</v>
      </c>
      <c r="G144" s="215">
        <v>348</v>
      </c>
      <c r="H144" s="216">
        <v>0</v>
      </c>
    </row>
    <row r="145" spans="1:8" ht="25.5">
      <c r="A145" s="217" t="s">
        <v>1021</v>
      </c>
      <c r="B145" s="218">
        <v>40</v>
      </c>
      <c r="C145" s="219">
        <v>3</v>
      </c>
      <c r="D145" s="220">
        <v>14</v>
      </c>
      <c r="E145" s="221">
        <v>0</v>
      </c>
      <c r="F145" s="222">
        <v>0</v>
      </c>
      <c r="G145" s="223">
        <v>6275.4</v>
      </c>
      <c r="H145" s="224">
        <v>0</v>
      </c>
    </row>
    <row r="146" spans="1:8" ht="76.5">
      <c r="A146" s="209" t="s">
        <v>1314</v>
      </c>
      <c r="B146" s="210">
        <v>40</v>
      </c>
      <c r="C146" s="211">
        <v>3</v>
      </c>
      <c r="D146" s="212">
        <v>14</v>
      </c>
      <c r="E146" s="213">
        <v>5910000</v>
      </c>
      <c r="F146" s="214">
        <v>0</v>
      </c>
      <c r="G146" s="215">
        <v>1843.4</v>
      </c>
      <c r="H146" s="216">
        <v>0</v>
      </c>
    </row>
    <row r="147" spans="1:8" ht="114.75">
      <c r="A147" s="217" t="s">
        <v>1315</v>
      </c>
      <c r="B147" s="218">
        <v>40</v>
      </c>
      <c r="C147" s="219">
        <v>3</v>
      </c>
      <c r="D147" s="220">
        <v>14</v>
      </c>
      <c r="E147" s="221">
        <v>5915443</v>
      </c>
      <c r="F147" s="222">
        <v>0</v>
      </c>
      <c r="G147" s="223">
        <v>26</v>
      </c>
      <c r="H147" s="224">
        <v>0</v>
      </c>
    </row>
    <row r="148" spans="1:8" ht="38.25">
      <c r="A148" s="209" t="s">
        <v>1027</v>
      </c>
      <c r="B148" s="210">
        <v>40</v>
      </c>
      <c r="C148" s="211">
        <v>3</v>
      </c>
      <c r="D148" s="212">
        <v>14</v>
      </c>
      <c r="E148" s="213">
        <v>5915443</v>
      </c>
      <c r="F148" s="214" t="s">
        <v>1025</v>
      </c>
      <c r="G148" s="215">
        <v>26</v>
      </c>
      <c r="H148" s="216">
        <v>0</v>
      </c>
    </row>
    <row r="149" spans="1:8" ht="89.25">
      <c r="A149" s="217" t="s">
        <v>1316</v>
      </c>
      <c r="B149" s="218">
        <v>40</v>
      </c>
      <c r="C149" s="219">
        <v>3</v>
      </c>
      <c r="D149" s="220">
        <v>14</v>
      </c>
      <c r="E149" s="221">
        <v>5919001</v>
      </c>
      <c r="F149" s="222">
        <v>0</v>
      </c>
      <c r="G149" s="223">
        <v>1806.3</v>
      </c>
      <c r="H149" s="224">
        <v>0</v>
      </c>
    </row>
    <row r="150" spans="1:8" ht="25.5">
      <c r="A150" s="209" t="s">
        <v>421</v>
      </c>
      <c r="B150" s="210">
        <v>40</v>
      </c>
      <c r="C150" s="211">
        <v>3</v>
      </c>
      <c r="D150" s="212">
        <v>14</v>
      </c>
      <c r="E150" s="213">
        <v>5919001</v>
      </c>
      <c r="F150" s="214" t="s">
        <v>422</v>
      </c>
      <c r="G150" s="215">
        <v>400</v>
      </c>
      <c r="H150" s="216">
        <v>0</v>
      </c>
    </row>
    <row r="151" spans="1:8" ht="25.5">
      <c r="A151" s="209" t="s">
        <v>423</v>
      </c>
      <c r="B151" s="210">
        <v>40</v>
      </c>
      <c r="C151" s="211">
        <v>3</v>
      </c>
      <c r="D151" s="212">
        <v>14</v>
      </c>
      <c r="E151" s="213">
        <v>5919001</v>
      </c>
      <c r="F151" s="214" t="s">
        <v>424</v>
      </c>
      <c r="G151" s="215">
        <v>1005.4</v>
      </c>
      <c r="H151" s="216">
        <v>0</v>
      </c>
    </row>
    <row r="152" spans="1:8" ht="28.5" customHeight="1">
      <c r="A152" s="209" t="s">
        <v>1027</v>
      </c>
      <c r="B152" s="210">
        <v>40</v>
      </c>
      <c r="C152" s="211">
        <v>3</v>
      </c>
      <c r="D152" s="212">
        <v>14</v>
      </c>
      <c r="E152" s="213">
        <v>5919001</v>
      </c>
      <c r="F152" s="214" t="s">
        <v>1025</v>
      </c>
      <c r="G152" s="215">
        <v>400.9</v>
      </c>
      <c r="H152" s="216">
        <v>0</v>
      </c>
    </row>
    <row r="153" spans="1:8" ht="89.25">
      <c r="A153" s="217" t="s">
        <v>1318</v>
      </c>
      <c r="B153" s="218">
        <v>40</v>
      </c>
      <c r="C153" s="219">
        <v>3</v>
      </c>
      <c r="D153" s="220">
        <v>14</v>
      </c>
      <c r="E153" s="221">
        <v>5919011</v>
      </c>
      <c r="F153" s="222">
        <v>0</v>
      </c>
      <c r="G153" s="223">
        <v>11.1</v>
      </c>
      <c r="H153" s="224">
        <v>0</v>
      </c>
    </row>
    <row r="154" spans="1:8" ht="25.5">
      <c r="A154" s="209" t="s">
        <v>423</v>
      </c>
      <c r="B154" s="210">
        <v>40</v>
      </c>
      <c r="C154" s="211">
        <v>3</v>
      </c>
      <c r="D154" s="212">
        <v>14</v>
      </c>
      <c r="E154" s="213">
        <v>5919011</v>
      </c>
      <c r="F154" s="214" t="s">
        <v>424</v>
      </c>
      <c r="G154" s="215">
        <v>5.5</v>
      </c>
      <c r="H154" s="216">
        <v>0</v>
      </c>
    </row>
    <row r="155" spans="1:8" ht="30.75" customHeight="1">
      <c r="A155" s="209" t="s">
        <v>1027</v>
      </c>
      <c r="B155" s="210">
        <v>40</v>
      </c>
      <c r="C155" s="211">
        <v>3</v>
      </c>
      <c r="D155" s="212">
        <v>14</v>
      </c>
      <c r="E155" s="213">
        <v>5919011</v>
      </c>
      <c r="F155" s="214" t="s">
        <v>1025</v>
      </c>
      <c r="G155" s="215">
        <v>5.6</v>
      </c>
      <c r="H155" s="216">
        <v>0</v>
      </c>
    </row>
    <row r="156" spans="1:8" ht="76.5">
      <c r="A156" s="209" t="s">
        <v>1320</v>
      </c>
      <c r="B156" s="210">
        <v>40</v>
      </c>
      <c r="C156" s="211">
        <v>3</v>
      </c>
      <c r="D156" s="212">
        <v>14</v>
      </c>
      <c r="E156" s="213">
        <v>5920000</v>
      </c>
      <c r="F156" s="214">
        <v>0</v>
      </c>
      <c r="G156" s="215">
        <v>4421</v>
      </c>
      <c r="H156" s="216">
        <v>0</v>
      </c>
    </row>
    <row r="157" spans="1:8" ht="76.5">
      <c r="A157" s="217" t="s">
        <v>1322</v>
      </c>
      <c r="B157" s="218">
        <v>40</v>
      </c>
      <c r="C157" s="219">
        <v>3</v>
      </c>
      <c r="D157" s="220">
        <v>14</v>
      </c>
      <c r="E157" s="221">
        <v>5929001</v>
      </c>
      <c r="F157" s="222">
        <v>0</v>
      </c>
      <c r="G157" s="223">
        <v>4421</v>
      </c>
      <c r="H157" s="224">
        <v>0</v>
      </c>
    </row>
    <row r="158" spans="1:8" ht="25.5">
      <c r="A158" s="209" t="s">
        <v>421</v>
      </c>
      <c r="B158" s="210">
        <v>40</v>
      </c>
      <c r="C158" s="211">
        <v>3</v>
      </c>
      <c r="D158" s="212">
        <v>14</v>
      </c>
      <c r="E158" s="213">
        <v>5929001</v>
      </c>
      <c r="F158" s="214" t="s">
        <v>422</v>
      </c>
      <c r="G158" s="215">
        <v>1153.5999999999999</v>
      </c>
      <c r="H158" s="216">
        <v>0</v>
      </c>
    </row>
    <row r="159" spans="1:8" ht="25.5">
      <c r="A159" s="209" t="s">
        <v>423</v>
      </c>
      <c r="B159" s="210">
        <v>40</v>
      </c>
      <c r="C159" s="211">
        <v>3</v>
      </c>
      <c r="D159" s="212">
        <v>14</v>
      </c>
      <c r="E159" s="213">
        <v>5929001</v>
      </c>
      <c r="F159" s="214" t="s">
        <v>424</v>
      </c>
      <c r="G159" s="215">
        <v>3267.4</v>
      </c>
      <c r="H159" s="216">
        <v>0</v>
      </c>
    </row>
    <row r="160" spans="1:8" ht="63.75">
      <c r="A160" s="209" t="s">
        <v>1303</v>
      </c>
      <c r="B160" s="210">
        <v>40</v>
      </c>
      <c r="C160" s="211">
        <v>3</v>
      </c>
      <c r="D160" s="212">
        <v>14</v>
      </c>
      <c r="E160" s="213">
        <v>6010000</v>
      </c>
      <c r="F160" s="214">
        <v>0</v>
      </c>
      <c r="G160" s="215">
        <v>11</v>
      </c>
      <c r="H160" s="216">
        <v>0</v>
      </c>
    </row>
    <row r="161" spans="1:8" ht="89.25">
      <c r="A161" s="217" t="s">
        <v>1324</v>
      </c>
      <c r="B161" s="218">
        <v>40</v>
      </c>
      <c r="C161" s="219">
        <v>3</v>
      </c>
      <c r="D161" s="220">
        <v>14</v>
      </c>
      <c r="E161" s="221">
        <v>6015414</v>
      </c>
      <c r="F161" s="222">
        <v>0</v>
      </c>
      <c r="G161" s="223">
        <v>11</v>
      </c>
      <c r="H161" s="224">
        <v>0</v>
      </c>
    </row>
    <row r="162" spans="1:8" ht="25.5">
      <c r="A162" s="209" t="s">
        <v>423</v>
      </c>
      <c r="B162" s="210">
        <v>40</v>
      </c>
      <c r="C162" s="211">
        <v>3</v>
      </c>
      <c r="D162" s="212">
        <v>14</v>
      </c>
      <c r="E162" s="213">
        <v>6015414</v>
      </c>
      <c r="F162" s="214" t="s">
        <v>424</v>
      </c>
      <c r="G162" s="215">
        <v>11</v>
      </c>
      <c r="H162" s="216">
        <v>0</v>
      </c>
    </row>
    <row r="163" spans="1:8">
      <c r="A163" s="209" t="s">
        <v>1004</v>
      </c>
      <c r="B163" s="210">
        <v>40</v>
      </c>
      <c r="C163" s="211">
        <v>4</v>
      </c>
      <c r="D163" s="212">
        <v>0</v>
      </c>
      <c r="E163" s="213">
        <v>0</v>
      </c>
      <c r="F163" s="214">
        <v>0</v>
      </c>
      <c r="G163" s="215">
        <v>214276.76</v>
      </c>
      <c r="H163" s="216">
        <v>2772</v>
      </c>
    </row>
    <row r="164" spans="1:8">
      <c r="A164" s="217" t="s">
        <v>1082</v>
      </c>
      <c r="B164" s="218">
        <v>40</v>
      </c>
      <c r="C164" s="219">
        <v>4</v>
      </c>
      <c r="D164" s="220">
        <v>1</v>
      </c>
      <c r="E164" s="221">
        <v>0</v>
      </c>
      <c r="F164" s="222">
        <v>0</v>
      </c>
      <c r="G164" s="223">
        <v>72.69</v>
      </c>
      <c r="H164" s="224">
        <v>0</v>
      </c>
    </row>
    <row r="165" spans="1:8">
      <c r="A165" s="209" t="s">
        <v>1330</v>
      </c>
      <c r="B165" s="210">
        <v>40</v>
      </c>
      <c r="C165" s="211">
        <v>4</v>
      </c>
      <c r="D165" s="212">
        <v>1</v>
      </c>
      <c r="E165" s="213">
        <v>9070000</v>
      </c>
      <c r="F165" s="214">
        <v>0</v>
      </c>
      <c r="G165" s="215">
        <v>72.69</v>
      </c>
      <c r="H165" s="216">
        <v>0</v>
      </c>
    </row>
    <row r="166" spans="1:8" ht="80.25" customHeight="1">
      <c r="A166" s="217" t="s">
        <v>1331</v>
      </c>
      <c r="B166" s="218">
        <v>40</v>
      </c>
      <c r="C166" s="219">
        <v>4</v>
      </c>
      <c r="D166" s="220">
        <v>1</v>
      </c>
      <c r="E166" s="221">
        <v>9075683</v>
      </c>
      <c r="F166" s="222">
        <v>0</v>
      </c>
      <c r="G166" s="223">
        <v>72.69</v>
      </c>
      <c r="H166" s="224">
        <v>0</v>
      </c>
    </row>
    <row r="167" spans="1:8" ht="25.5">
      <c r="A167" s="209" t="s">
        <v>421</v>
      </c>
      <c r="B167" s="210">
        <v>40</v>
      </c>
      <c r="C167" s="211">
        <v>4</v>
      </c>
      <c r="D167" s="212">
        <v>1</v>
      </c>
      <c r="E167" s="213">
        <v>9075683</v>
      </c>
      <c r="F167" s="214" t="s">
        <v>422</v>
      </c>
      <c r="G167" s="215">
        <v>24.11</v>
      </c>
      <c r="H167" s="216">
        <v>0</v>
      </c>
    </row>
    <row r="168" spans="1:8" ht="25.5">
      <c r="A168" s="209" t="s">
        <v>423</v>
      </c>
      <c r="B168" s="210">
        <v>40</v>
      </c>
      <c r="C168" s="211">
        <v>4</v>
      </c>
      <c r="D168" s="212">
        <v>1</v>
      </c>
      <c r="E168" s="213">
        <v>9075683</v>
      </c>
      <c r="F168" s="214" t="s">
        <v>424</v>
      </c>
      <c r="G168" s="215">
        <v>48.58</v>
      </c>
      <c r="H168" s="216">
        <v>0</v>
      </c>
    </row>
    <row r="169" spans="1:8">
      <c r="A169" s="217" t="s">
        <v>1139</v>
      </c>
      <c r="B169" s="218">
        <v>40</v>
      </c>
      <c r="C169" s="219">
        <v>4</v>
      </c>
      <c r="D169" s="220">
        <v>5</v>
      </c>
      <c r="E169" s="221">
        <v>0</v>
      </c>
      <c r="F169" s="222">
        <v>0</v>
      </c>
      <c r="G169" s="223">
        <v>1069.0999999999999</v>
      </c>
      <c r="H169" s="224">
        <v>1069.0999999999999</v>
      </c>
    </row>
    <row r="170" spans="1:8" ht="63.75">
      <c r="A170" s="209" t="s">
        <v>1333</v>
      </c>
      <c r="B170" s="210">
        <v>40</v>
      </c>
      <c r="C170" s="211">
        <v>4</v>
      </c>
      <c r="D170" s="212">
        <v>5</v>
      </c>
      <c r="E170" s="213">
        <v>5860000</v>
      </c>
      <c r="F170" s="214">
        <v>0</v>
      </c>
      <c r="G170" s="215">
        <v>371.1</v>
      </c>
      <c r="H170" s="216">
        <v>371.1</v>
      </c>
    </row>
    <row r="171" spans="1:8" ht="89.25">
      <c r="A171" s="217" t="s">
        <v>1335</v>
      </c>
      <c r="B171" s="218">
        <v>40</v>
      </c>
      <c r="C171" s="219">
        <v>4</v>
      </c>
      <c r="D171" s="220">
        <v>5</v>
      </c>
      <c r="E171" s="221">
        <v>5865528</v>
      </c>
      <c r="F171" s="222">
        <v>0</v>
      </c>
      <c r="G171" s="223">
        <v>371.1</v>
      </c>
      <c r="H171" s="224">
        <v>371.1</v>
      </c>
    </row>
    <row r="172" spans="1:8" ht="25.5">
      <c r="A172" s="209" t="s">
        <v>423</v>
      </c>
      <c r="B172" s="210">
        <v>40</v>
      </c>
      <c r="C172" s="211">
        <v>4</v>
      </c>
      <c r="D172" s="212">
        <v>5</v>
      </c>
      <c r="E172" s="213">
        <v>5865528</v>
      </c>
      <c r="F172" s="214" t="s">
        <v>424</v>
      </c>
      <c r="G172" s="215">
        <v>371.1</v>
      </c>
      <c r="H172" s="216">
        <v>371.1</v>
      </c>
    </row>
    <row r="173" spans="1:8" ht="25.5">
      <c r="A173" s="209" t="s">
        <v>1337</v>
      </c>
      <c r="B173" s="210">
        <v>40</v>
      </c>
      <c r="C173" s="211">
        <v>4</v>
      </c>
      <c r="D173" s="212">
        <v>5</v>
      </c>
      <c r="E173" s="213">
        <v>9040000</v>
      </c>
      <c r="F173" s="214">
        <v>0</v>
      </c>
      <c r="G173" s="215">
        <v>698</v>
      </c>
      <c r="H173" s="216">
        <v>698</v>
      </c>
    </row>
    <row r="174" spans="1:8" ht="51">
      <c r="A174" s="217" t="s">
        <v>774</v>
      </c>
      <c r="B174" s="218">
        <v>40</v>
      </c>
      <c r="C174" s="219">
        <v>4</v>
      </c>
      <c r="D174" s="220">
        <v>5</v>
      </c>
      <c r="E174" s="221">
        <v>9045522</v>
      </c>
      <c r="F174" s="222">
        <v>0</v>
      </c>
      <c r="G174" s="223">
        <v>698</v>
      </c>
      <c r="H174" s="224">
        <v>698</v>
      </c>
    </row>
    <row r="175" spans="1:8" ht="38.25">
      <c r="A175" s="209" t="s">
        <v>1016</v>
      </c>
      <c r="B175" s="210">
        <v>40</v>
      </c>
      <c r="C175" s="211">
        <v>4</v>
      </c>
      <c r="D175" s="212">
        <v>5</v>
      </c>
      <c r="E175" s="213">
        <v>9045522</v>
      </c>
      <c r="F175" s="214" t="s">
        <v>1014</v>
      </c>
      <c r="G175" s="215">
        <v>698</v>
      </c>
      <c r="H175" s="216">
        <v>698</v>
      </c>
    </row>
    <row r="176" spans="1:8">
      <c r="A176" s="217" t="s">
        <v>1140</v>
      </c>
      <c r="B176" s="218">
        <v>40</v>
      </c>
      <c r="C176" s="219">
        <v>4</v>
      </c>
      <c r="D176" s="220">
        <v>8</v>
      </c>
      <c r="E176" s="221">
        <v>0</v>
      </c>
      <c r="F176" s="222">
        <v>0</v>
      </c>
      <c r="G176" s="223">
        <v>27900</v>
      </c>
      <c r="H176" s="224">
        <v>0</v>
      </c>
    </row>
    <row r="177" spans="1:8" ht="38.25">
      <c r="A177" s="209" t="s">
        <v>777</v>
      </c>
      <c r="B177" s="210">
        <v>40</v>
      </c>
      <c r="C177" s="211">
        <v>4</v>
      </c>
      <c r="D177" s="212">
        <v>8</v>
      </c>
      <c r="E177" s="213">
        <v>6420000</v>
      </c>
      <c r="F177" s="214">
        <v>0</v>
      </c>
      <c r="G177" s="215">
        <v>27900</v>
      </c>
      <c r="H177" s="216">
        <v>0</v>
      </c>
    </row>
    <row r="178" spans="1:8" ht="51">
      <c r="A178" s="217" t="s">
        <v>779</v>
      </c>
      <c r="B178" s="218">
        <v>40</v>
      </c>
      <c r="C178" s="219">
        <v>4</v>
      </c>
      <c r="D178" s="220">
        <v>8</v>
      </c>
      <c r="E178" s="221">
        <v>6429001</v>
      </c>
      <c r="F178" s="222">
        <v>0</v>
      </c>
      <c r="G178" s="223">
        <v>27900</v>
      </c>
      <c r="H178" s="224">
        <v>0</v>
      </c>
    </row>
    <row r="179" spans="1:8" ht="38.25">
      <c r="A179" s="209" t="s">
        <v>1016</v>
      </c>
      <c r="B179" s="210">
        <v>40</v>
      </c>
      <c r="C179" s="211">
        <v>4</v>
      </c>
      <c r="D179" s="212">
        <v>8</v>
      </c>
      <c r="E179" s="213">
        <v>6429001</v>
      </c>
      <c r="F179" s="214" t="s">
        <v>1014</v>
      </c>
      <c r="G179" s="215">
        <v>27900</v>
      </c>
      <c r="H179" s="216">
        <v>0</v>
      </c>
    </row>
    <row r="180" spans="1:8">
      <c r="A180" s="217" t="s">
        <v>1003</v>
      </c>
      <c r="B180" s="218">
        <v>40</v>
      </c>
      <c r="C180" s="219">
        <v>4</v>
      </c>
      <c r="D180" s="220">
        <v>9</v>
      </c>
      <c r="E180" s="221">
        <v>0</v>
      </c>
      <c r="F180" s="222">
        <v>0</v>
      </c>
      <c r="G180" s="223">
        <v>119976.37</v>
      </c>
      <c r="H180" s="224">
        <v>0</v>
      </c>
    </row>
    <row r="181" spans="1:8" ht="38.25">
      <c r="A181" s="209" t="s">
        <v>781</v>
      </c>
      <c r="B181" s="210">
        <v>40</v>
      </c>
      <c r="C181" s="211">
        <v>4</v>
      </c>
      <c r="D181" s="212">
        <v>9</v>
      </c>
      <c r="E181" s="213">
        <v>6410000</v>
      </c>
      <c r="F181" s="214">
        <v>0</v>
      </c>
      <c r="G181" s="215">
        <v>119976.37</v>
      </c>
      <c r="H181" s="216">
        <v>0</v>
      </c>
    </row>
    <row r="182" spans="1:8" ht="76.5">
      <c r="A182" s="217" t="s">
        <v>782</v>
      </c>
      <c r="B182" s="218">
        <v>40</v>
      </c>
      <c r="C182" s="219">
        <v>4</v>
      </c>
      <c r="D182" s="220">
        <v>9</v>
      </c>
      <c r="E182" s="221">
        <v>6415419</v>
      </c>
      <c r="F182" s="222">
        <v>0</v>
      </c>
      <c r="G182" s="223">
        <v>43700.1</v>
      </c>
      <c r="H182" s="224">
        <v>0</v>
      </c>
    </row>
    <row r="183" spans="1:8" ht="25.5">
      <c r="A183" s="209" t="s">
        <v>434</v>
      </c>
      <c r="B183" s="210">
        <v>40</v>
      </c>
      <c r="C183" s="211">
        <v>4</v>
      </c>
      <c r="D183" s="212">
        <v>9</v>
      </c>
      <c r="E183" s="213">
        <v>6415419</v>
      </c>
      <c r="F183" s="214" t="s">
        <v>435</v>
      </c>
      <c r="G183" s="215">
        <v>12555.6</v>
      </c>
      <c r="H183" s="216">
        <v>0</v>
      </c>
    </row>
    <row r="184" spans="1:8" ht="38.25">
      <c r="A184" s="209" t="s">
        <v>438</v>
      </c>
      <c r="B184" s="210">
        <v>40</v>
      </c>
      <c r="C184" s="211">
        <v>4</v>
      </c>
      <c r="D184" s="212">
        <v>9</v>
      </c>
      <c r="E184" s="213">
        <v>6415419</v>
      </c>
      <c r="F184" s="214" t="s">
        <v>439</v>
      </c>
      <c r="G184" s="215">
        <v>31144.5</v>
      </c>
      <c r="H184" s="216">
        <v>0</v>
      </c>
    </row>
    <row r="185" spans="1:8">
      <c r="A185" s="209" t="s">
        <v>440</v>
      </c>
      <c r="B185" s="210">
        <v>40</v>
      </c>
      <c r="C185" s="211">
        <v>4</v>
      </c>
      <c r="D185" s="212">
        <v>9</v>
      </c>
      <c r="E185" s="213">
        <v>6415419</v>
      </c>
      <c r="F185" s="214" t="s">
        <v>439</v>
      </c>
      <c r="G185" s="215">
        <v>23845.599999999999</v>
      </c>
      <c r="H185" s="216">
        <v>0</v>
      </c>
    </row>
    <row r="186" spans="1:8">
      <c r="A186" s="209" t="s">
        <v>441</v>
      </c>
      <c r="B186" s="210">
        <v>40</v>
      </c>
      <c r="C186" s="211">
        <v>4</v>
      </c>
      <c r="D186" s="212">
        <v>9</v>
      </c>
      <c r="E186" s="213">
        <v>6415419</v>
      </c>
      <c r="F186" s="214" t="s">
        <v>439</v>
      </c>
      <c r="G186" s="215">
        <v>7298.9</v>
      </c>
      <c r="H186" s="216">
        <v>0</v>
      </c>
    </row>
    <row r="187" spans="1:8" ht="51">
      <c r="A187" s="217" t="s">
        <v>783</v>
      </c>
      <c r="B187" s="218">
        <v>40</v>
      </c>
      <c r="C187" s="219">
        <v>4</v>
      </c>
      <c r="D187" s="220">
        <v>9</v>
      </c>
      <c r="E187" s="221">
        <v>6419001</v>
      </c>
      <c r="F187" s="222">
        <v>0</v>
      </c>
      <c r="G187" s="225">
        <v>74360.37</v>
      </c>
      <c r="H187" s="224">
        <v>0</v>
      </c>
    </row>
    <row r="188" spans="1:8" ht="25.5">
      <c r="A188" s="209" t="s">
        <v>434</v>
      </c>
      <c r="B188" s="210">
        <v>40</v>
      </c>
      <c r="C188" s="211">
        <v>4</v>
      </c>
      <c r="D188" s="212">
        <v>9</v>
      </c>
      <c r="E188" s="213">
        <v>6419001</v>
      </c>
      <c r="F188" s="214" t="s">
        <v>435</v>
      </c>
      <c r="G188" s="215">
        <v>13687.8</v>
      </c>
      <c r="H188" s="216">
        <v>0</v>
      </c>
    </row>
    <row r="189" spans="1:8" ht="25.5">
      <c r="A189" s="209" t="s">
        <v>423</v>
      </c>
      <c r="B189" s="210">
        <v>40</v>
      </c>
      <c r="C189" s="211">
        <v>4</v>
      </c>
      <c r="D189" s="212">
        <v>9</v>
      </c>
      <c r="E189" s="213">
        <v>6419001</v>
      </c>
      <c r="F189" s="214" t="s">
        <v>424</v>
      </c>
      <c r="G189" s="215">
        <v>59904.37</v>
      </c>
      <c r="H189" s="216">
        <v>0</v>
      </c>
    </row>
    <row r="190" spans="1:8" ht="38.25">
      <c r="A190" s="209" t="s">
        <v>438</v>
      </c>
      <c r="B190" s="210">
        <v>40</v>
      </c>
      <c r="C190" s="211">
        <v>4</v>
      </c>
      <c r="D190" s="212">
        <v>9</v>
      </c>
      <c r="E190" s="213">
        <v>6419001</v>
      </c>
      <c r="F190" s="214" t="s">
        <v>439</v>
      </c>
      <c r="G190" s="215">
        <v>768.2</v>
      </c>
      <c r="H190" s="216">
        <v>0</v>
      </c>
    </row>
    <row r="191" spans="1:8">
      <c r="A191" s="209" t="s">
        <v>442</v>
      </c>
      <c r="B191" s="210">
        <v>40</v>
      </c>
      <c r="C191" s="211">
        <v>4</v>
      </c>
      <c r="D191" s="212">
        <v>9</v>
      </c>
      <c r="E191" s="213">
        <v>6419001</v>
      </c>
      <c r="F191" s="214" t="s">
        <v>439</v>
      </c>
      <c r="G191" s="215">
        <v>768.2</v>
      </c>
      <c r="H191" s="216">
        <v>0</v>
      </c>
    </row>
    <row r="192" spans="1:8" ht="51">
      <c r="A192" s="217" t="s">
        <v>785</v>
      </c>
      <c r="B192" s="218">
        <v>40</v>
      </c>
      <c r="C192" s="219">
        <v>4</v>
      </c>
      <c r="D192" s="220">
        <v>9</v>
      </c>
      <c r="E192" s="221">
        <v>6419011</v>
      </c>
      <c r="F192" s="222">
        <v>0</v>
      </c>
      <c r="G192" s="223">
        <v>1915.9</v>
      </c>
      <c r="H192" s="224">
        <v>0</v>
      </c>
    </row>
    <row r="193" spans="1:8" ht="25.5">
      <c r="A193" s="209" t="s">
        <v>434</v>
      </c>
      <c r="B193" s="210">
        <v>40</v>
      </c>
      <c r="C193" s="211">
        <v>4</v>
      </c>
      <c r="D193" s="212">
        <v>9</v>
      </c>
      <c r="E193" s="213">
        <v>6419011</v>
      </c>
      <c r="F193" s="214" t="s">
        <v>435</v>
      </c>
      <c r="G193" s="215">
        <v>660.9</v>
      </c>
      <c r="H193" s="216">
        <v>0</v>
      </c>
    </row>
    <row r="194" spans="1:8" ht="38.25">
      <c r="A194" s="209" t="s">
        <v>438</v>
      </c>
      <c r="B194" s="210">
        <v>40</v>
      </c>
      <c r="C194" s="211">
        <v>4</v>
      </c>
      <c r="D194" s="212">
        <v>9</v>
      </c>
      <c r="E194" s="213">
        <v>6419011</v>
      </c>
      <c r="F194" s="214" t="s">
        <v>439</v>
      </c>
      <c r="G194" s="215">
        <v>1255</v>
      </c>
      <c r="H194" s="216">
        <v>0</v>
      </c>
    </row>
    <row r="195" spans="1:8">
      <c r="A195" s="209" t="s">
        <v>440</v>
      </c>
      <c r="B195" s="210">
        <v>40</v>
      </c>
      <c r="C195" s="211">
        <v>4</v>
      </c>
      <c r="D195" s="212">
        <v>9</v>
      </c>
      <c r="E195" s="213">
        <v>6419011</v>
      </c>
      <c r="F195" s="214" t="s">
        <v>439</v>
      </c>
      <c r="G195" s="215">
        <v>1255</v>
      </c>
      <c r="H195" s="216">
        <v>0</v>
      </c>
    </row>
    <row r="196" spans="1:8">
      <c r="A196" s="217" t="s">
        <v>1141</v>
      </c>
      <c r="B196" s="218">
        <v>40</v>
      </c>
      <c r="C196" s="219">
        <v>4</v>
      </c>
      <c r="D196" s="220">
        <v>10</v>
      </c>
      <c r="E196" s="221">
        <v>0</v>
      </c>
      <c r="F196" s="222">
        <v>0</v>
      </c>
      <c r="G196" s="223">
        <v>687</v>
      </c>
      <c r="H196" s="224">
        <v>0</v>
      </c>
    </row>
    <row r="197" spans="1:8" ht="25.5">
      <c r="A197" s="209" t="s">
        <v>787</v>
      </c>
      <c r="B197" s="210">
        <v>40</v>
      </c>
      <c r="C197" s="211">
        <v>4</v>
      </c>
      <c r="D197" s="212">
        <v>10</v>
      </c>
      <c r="E197" s="213">
        <v>6300000</v>
      </c>
      <c r="F197" s="214">
        <v>0</v>
      </c>
      <c r="G197" s="215">
        <v>687</v>
      </c>
      <c r="H197" s="216">
        <v>0</v>
      </c>
    </row>
    <row r="198" spans="1:8" ht="38.25">
      <c r="A198" s="217" t="s">
        <v>788</v>
      </c>
      <c r="B198" s="218">
        <v>40</v>
      </c>
      <c r="C198" s="219">
        <v>4</v>
      </c>
      <c r="D198" s="220">
        <v>10</v>
      </c>
      <c r="E198" s="221">
        <v>6309001</v>
      </c>
      <c r="F198" s="222">
        <v>0</v>
      </c>
      <c r="G198" s="223">
        <v>687</v>
      </c>
      <c r="H198" s="224">
        <v>0</v>
      </c>
    </row>
    <row r="199" spans="1:8" ht="25.5">
      <c r="A199" s="209" t="s">
        <v>421</v>
      </c>
      <c r="B199" s="210">
        <v>40</v>
      </c>
      <c r="C199" s="211">
        <v>4</v>
      </c>
      <c r="D199" s="212">
        <v>10</v>
      </c>
      <c r="E199" s="213">
        <v>6309001</v>
      </c>
      <c r="F199" s="214" t="s">
        <v>422</v>
      </c>
      <c r="G199" s="215">
        <v>687</v>
      </c>
      <c r="H199" s="216">
        <v>0</v>
      </c>
    </row>
    <row r="200" spans="1:8">
      <c r="A200" s="217" t="s">
        <v>1012</v>
      </c>
      <c r="B200" s="218">
        <v>40</v>
      </c>
      <c r="C200" s="219">
        <v>4</v>
      </c>
      <c r="D200" s="220">
        <v>12</v>
      </c>
      <c r="E200" s="221">
        <v>0</v>
      </c>
      <c r="F200" s="222">
        <v>0</v>
      </c>
      <c r="G200" s="223">
        <v>64571.6</v>
      </c>
      <c r="H200" s="224">
        <v>1702.9</v>
      </c>
    </row>
    <row r="201" spans="1:8" ht="38.25">
      <c r="A201" s="209" t="s">
        <v>1233</v>
      </c>
      <c r="B201" s="210">
        <v>40</v>
      </c>
      <c r="C201" s="211">
        <v>4</v>
      </c>
      <c r="D201" s="212">
        <v>12</v>
      </c>
      <c r="E201" s="213">
        <v>4100000</v>
      </c>
      <c r="F201" s="214">
        <v>0</v>
      </c>
      <c r="G201" s="215">
        <v>1702.9</v>
      </c>
      <c r="H201" s="216">
        <v>1702.9</v>
      </c>
    </row>
    <row r="202" spans="1:8" ht="51">
      <c r="A202" s="217" t="s">
        <v>790</v>
      </c>
      <c r="B202" s="218">
        <v>40</v>
      </c>
      <c r="C202" s="219">
        <v>4</v>
      </c>
      <c r="D202" s="220">
        <v>12</v>
      </c>
      <c r="E202" s="221">
        <v>4105513</v>
      </c>
      <c r="F202" s="222">
        <v>0</v>
      </c>
      <c r="G202" s="223">
        <v>1702.9</v>
      </c>
      <c r="H202" s="224">
        <v>1702.9</v>
      </c>
    </row>
    <row r="203" spans="1:8" ht="38.25">
      <c r="A203" s="209" t="s">
        <v>415</v>
      </c>
      <c r="B203" s="210">
        <v>40</v>
      </c>
      <c r="C203" s="211">
        <v>4</v>
      </c>
      <c r="D203" s="212">
        <v>12</v>
      </c>
      <c r="E203" s="213">
        <v>4105513</v>
      </c>
      <c r="F203" s="214" t="s">
        <v>416</v>
      </c>
      <c r="G203" s="215">
        <v>1272</v>
      </c>
      <c r="H203" s="216">
        <v>1272</v>
      </c>
    </row>
    <row r="204" spans="1:8" ht="38.25">
      <c r="A204" s="209" t="s">
        <v>417</v>
      </c>
      <c r="B204" s="210">
        <v>40</v>
      </c>
      <c r="C204" s="211">
        <v>4</v>
      </c>
      <c r="D204" s="212">
        <v>12</v>
      </c>
      <c r="E204" s="213">
        <v>4105513</v>
      </c>
      <c r="F204" s="214" t="s">
        <v>418</v>
      </c>
      <c r="G204" s="215">
        <v>120</v>
      </c>
      <c r="H204" s="216">
        <v>120</v>
      </c>
    </row>
    <row r="205" spans="1:8" ht="25.5">
      <c r="A205" s="209" t="s">
        <v>421</v>
      </c>
      <c r="B205" s="210">
        <v>40</v>
      </c>
      <c r="C205" s="211">
        <v>4</v>
      </c>
      <c r="D205" s="212">
        <v>12</v>
      </c>
      <c r="E205" s="213">
        <v>4105513</v>
      </c>
      <c r="F205" s="214" t="s">
        <v>422</v>
      </c>
      <c r="G205" s="215">
        <v>83</v>
      </c>
      <c r="H205" s="216">
        <v>83</v>
      </c>
    </row>
    <row r="206" spans="1:8" ht="25.5">
      <c r="A206" s="209" t="s">
        <v>423</v>
      </c>
      <c r="B206" s="210">
        <v>40</v>
      </c>
      <c r="C206" s="211">
        <v>4</v>
      </c>
      <c r="D206" s="212">
        <v>12</v>
      </c>
      <c r="E206" s="213">
        <v>4105513</v>
      </c>
      <c r="F206" s="214" t="s">
        <v>424</v>
      </c>
      <c r="G206" s="215">
        <v>225.9</v>
      </c>
      <c r="H206" s="216">
        <v>225.9</v>
      </c>
    </row>
    <row r="207" spans="1:8" ht="25.5">
      <c r="A207" s="209" t="s">
        <v>425</v>
      </c>
      <c r="B207" s="210">
        <v>40</v>
      </c>
      <c r="C207" s="211">
        <v>4</v>
      </c>
      <c r="D207" s="212">
        <v>12</v>
      </c>
      <c r="E207" s="213">
        <v>4105513</v>
      </c>
      <c r="F207" s="214" t="s">
        <v>426</v>
      </c>
      <c r="G207" s="215">
        <v>2</v>
      </c>
      <c r="H207" s="216">
        <v>2</v>
      </c>
    </row>
    <row r="208" spans="1:8" ht="38.25">
      <c r="A208" s="209" t="s">
        <v>792</v>
      </c>
      <c r="B208" s="210">
        <v>40</v>
      </c>
      <c r="C208" s="211">
        <v>4</v>
      </c>
      <c r="D208" s="212">
        <v>12</v>
      </c>
      <c r="E208" s="213">
        <v>4200000</v>
      </c>
      <c r="F208" s="214">
        <v>0</v>
      </c>
      <c r="G208" s="215">
        <v>25606</v>
      </c>
      <c r="H208" s="216">
        <v>0</v>
      </c>
    </row>
    <row r="209" spans="1:8" ht="16.5" customHeight="1">
      <c r="A209" s="217" t="s">
        <v>1263</v>
      </c>
      <c r="B209" s="218">
        <v>40</v>
      </c>
      <c r="C209" s="219">
        <v>4</v>
      </c>
      <c r="D209" s="220">
        <v>12</v>
      </c>
      <c r="E209" s="221">
        <v>4200058</v>
      </c>
      <c r="F209" s="222">
        <v>0</v>
      </c>
      <c r="G209" s="223">
        <v>25606</v>
      </c>
      <c r="H209" s="224">
        <v>0</v>
      </c>
    </row>
    <row r="210" spans="1:8" ht="25.5">
      <c r="A210" s="209" t="s">
        <v>430</v>
      </c>
      <c r="B210" s="210">
        <v>40</v>
      </c>
      <c r="C210" s="211">
        <v>4</v>
      </c>
      <c r="D210" s="212">
        <v>12</v>
      </c>
      <c r="E210" s="213">
        <v>4200058</v>
      </c>
      <c r="F210" s="214" t="s">
        <v>431</v>
      </c>
      <c r="G210" s="215">
        <v>22768</v>
      </c>
      <c r="H210" s="216">
        <v>0</v>
      </c>
    </row>
    <row r="211" spans="1:8" ht="25.5">
      <c r="A211" s="209" t="s">
        <v>432</v>
      </c>
      <c r="B211" s="210">
        <v>40</v>
      </c>
      <c r="C211" s="211">
        <v>4</v>
      </c>
      <c r="D211" s="212">
        <v>12</v>
      </c>
      <c r="E211" s="213">
        <v>4200058</v>
      </c>
      <c r="F211" s="214" t="s">
        <v>433</v>
      </c>
      <c r="G211" s="215">
        <v>802</v>
      </c>
      <c r="H211" s="216">
        <v>0</v>
      </c>
    </row>
    <row r="212" spans="1:8" ht="25.5">
      <c r="A212" s="209" t="s">
        <v>421</v>
      </c>
      <c r="B212" s="210">
        <v>40</v>
      </c>
      <c r="C212" s="211">
        <v>4</v>
      </c>
      <c r="D212" s="212">
        <v>12</v>
      </c>
      <c r="E212" s="213">
        <v>4200058</v>
      </c>
      <c r="F212" s="214" t="s">
        <v>422</v>
      </c>
      <c r="G212" s="215">
        <v>490</v>
      </c>
      <c r="H212" s="216">
        <v>0</v>
      </c>
    </row>
    <row r="213" spans="1:8" ht="25.5">
      <c r="A213" s="209" t="s">
        <v>423</v>
      </c>
      <c r="B213" s="210">
        <v>40</v>
      </c>
      <c r="C213" s="211">
        <v>4</v>
      </c>
      <c r="D213" s="212">
        <v>12</v>
      </c>
      <c r="E213" s="213">
        <v>4200058</v>
      </c>
      <c r="F213" s="214" t="s">
        <v>424</v>
      </c>
      <c r="G213" s="215">
        <v>1291</v>
      </c>
      <c r="H213" s="216">
        <v>0</v>
      </c>
    </row>
    <row r="214" spans="1:8" ht="25.5">
      <c r="A214" s="209" t="s">
        <v>425</v>
      </c>
      <c r="B214" s="210">
        <v>40</v>
      </c>
      <c r="C214" s="211">
        <v>4</v>
      </c>
      <c r="D214" s="212">
        <v>12</v>
      </c>
      <c r="E214" s="213">
        <v>4200058</v>
      </c>
      <c r="F214" s="214" t="s">
        <v>426</v>
      </c>
      <c r="G214" s="215">
        <v>53</v>
      </c>
      <c r="H214" s="216">
        <v>0</v>
      </c>
    </row>
    <row r="215" spans="1:8">
      <c r="A215" s="209" t="s">
        <v>427</v>
      </c>
      <c r="B215" s="210">
        <v>40</v>
      </c>
      <c r="C215" s="211">
        <v>4</v>
      </c>
      <c r="D215" s="212">
        <v>12</v>
      </c>
      <c r="E215" s="213">
        <v>4200058</v>
      </c>
      <c r="F215" s="214" t="s">
        <v>428</v>
      </c>
      <c r="G215" s="215">
        <v>137</v>
      </c>
      <c r="H215" s="216">
        <v>0</v>
      </c>
    </row>
    <row r="216" spans="1:8">
      <c r="A216" s="209" t="s">
        <v>443</v>
      </c>
      <c r="B216" s="210">
        <v>40</v>
      </c>
      <c r="C216" s="211">
        <v>4</v>
      </c>
      <c r="D216" s="212">
        <v>12</v>
      </c>
      <c r="E216" s="213">
        <v>4200058</v>
      </c>
      <c r="F216" s="214" t="s">
        <v>444</v>
      </c>
      <c r="G216" s="215">
        <v>65</v>
      </c>
      <c r="H216" s="216">
        <v>0</v>
      </c>
    </row>
    <row r="217" spans="1:8" ht="51">
      <c r="A217" s="209" t="s">
        <v>796</v>
      </c>
      <c r="B217" s="210">
        <v>40</v>
      </c>
      <c r="C217" s="211">
        <v>4</v>
      </c>
      <c r="D217" s="212">
        <v>12</v>
      </c>
      <c r="E217" s="213">
        <v>5720000</v>
      </c>
      <c r="F217" s="214">
        <v>0</v>
      </c>
      <c r="G217" s="215">
        <v>7000</v>
      </c>
      <c r="H217" s="216">
        <v>0</v>
      </c>
    </row>
    <row r="218" spans="1:8" ht="102">
      <c r="A218" s="217" t="s">
        <v>797</v>
      </c>
      <c r="B218" s="218">
        <v>40</v>
      </c>
      <c r="C218" s="219">
        <v>4</v>
      </c>
      <c r="D218" s="220">
        <v>12</v>
      </c>
      <c r="E218" s="221">
        <v>5725431</v>
      </c>
      <c r="F218" s="222">
        <v>0</v>
      </c>
      <c r="G218" s="223">
        <v>578.65</v>
      </c>
      <c r="H218" s="224">
        <v>0</v>
      </c>
    </row>
    <row r="219" spans="1:8" ht="25.5">
      <c r="A219" s="209" t="s">
        <v>423</v>
      </c>
      <c r="B219" s="210">
        <v>40</v>
      </c>
      <c r="C219" s="211">
        <v>4</v>
      </c>
      <c r="D219" s="212">
        <v>12</v>
      </c>
      <c r="E219" s="213">
        <v>5725431</v>
      </c>
      <c r="F219" s="214" t="s">
        <v>424</v>
      </c>
      <c r="G219" s="215">
        <v>578.65</v>
      </c>
      <c r="H219" s="216">
        <v>0</v>
      </c>
    </row>
    <row r="220" spans="1:8" ht="63.75">
      <c r="A220" s="217" t="s">
        <v>798</v>
      </c>
      <c r="B220" s="218">
        <v>40</v>
      </c>
      <c r="C220" s="219">
        <v>4</v>
      </c>
      <c r="D220" s="220">
        <v>12</v>
      </c>
      <c r="E220" s="221">
        <v>5729001</v>
      </c>
      <c r="F220" s="222">
        <v>0</v>
      </c>
      <c r="G220" s="223">
        <v>6415.35</v>
      </c>
      <c r="H220" s="224">
        <v>0</v>
      </c>
    </row>
    <row r="221" spans="1:8" ht="25.5">
      <c r="A221" s="209" t="s">
        <v>423</v>
      </c>
      <c r="B221" s="210">
        <v>40</v>
      </c>
      <c r="C221" s="211">
        <v>4</v>
      </c>
      <c r="D221" s="212">
        <v>12</v>
      </c>
      <c r="E221" s="213">
        <v>5729001</v>
      </c>
      <c r="F221" s="214" t="s">
        <v>424</v>
      </c>
      <c r="G221" s="215">
        <v>6415.35</v>
      </c>
      <c r="H221" s="216">
        <v>0</v>
      </c>
    </row>
    <row r="222" spans="1:8" ht="63.75">
      <c r="A222" s="217" t="s">
        <v>800</v>
      </c>
      <c r="B222" s="218">
        <v>40</v>
      </c>
      <c r="C222" s="219">
        <v>4</v>
      </c>
      <c r="D222" s="220">
        <v>12</v>
      </c>
      <c r="E222" s="221">
        <v>5729031</v>
      </c>
      <c r="F222" s="222">
        <v>0</v>
      </c>
      <c r="G222" s="223">
        <v>6</v>
      </c>
      <c r="H222" s="224">
        <v>0</v>
      </c>
    </row>
    <row r="223" spans="1:8" ht="25.5">
      <c r="A223" s="209" t="s">
        <v>423</v>
      </c>
      <c r="B223" s="210">
        <v>40</v>
      </c>
      <c r="C223" s="211">
        <v>4</v>
      </c>
      <c r="D223" s="212">
        <v>12</v>
      </c>
      <c r="E223" s="213">
        <v>5729031</v>
      </c>
      <c r="F223" s="214" t="s">
        <v>424</v>
      </c>
      <c r="G223" s="215">
        <v>6</v>
      </c>
      <c r="H223" s="216">
        <v>0</v>
      </c>
    </row>
    <row r="224" spans="1:8" ht="38.25">
      <c r="A224" s="209" t="s">
        <v>802</v>
      </c>
      <c r="B224" s="210">
        <v>40</v>
      </c>
      <c r="C224" s="211">
        <v>4</v>
      </c>
      <c r="D224" s="212">
        <v>12</v>
      </c>
      <c r="E224" s="213">
        <v>6200000</v>
      </c>
      <c r="F224" s="214">
        <v>0</v>
      </c>
      <c r="G224" s="215">
        <v>2668.4</v>
      </c>
      <c r="H224" s="216">
        <v>0</v>
      </c>
    </row>
    <row r="225" spans="1:8" ht="63.75">
      <c r="A225" s="217" t="s">
        <v>803</v>
      </c>
      <c r="B225" s="218">
        <v>40</v>
      </c>
      <c r="C225" s="219">
        <v>4</v>
      </c>
      <c r="D225" s="220">
        <v>12</v>
      </c>
      <c r="E225" s="221">
        <v>6205428</v>
      </c>
      <c r="F225" s="222">
        <v>0</v>
      </c>
      <c r="G225" s="223">
        <v>2348.4</v>
      </c>
      <c r="H225" s="224">
        <v>0</v>
      </c>
    </row>
    <row r="226" spans="1:8" ht="25.5">
      <c r="A226" s="209" t="s">
        <v>423</v>
      </c>
      <c r="B226" s="210">
        <v>40</v>
      </c>
      <c r="C226" s="211">
        <v>4</v>
      </c>
      <c r="D226" s="212">
        <v>12</v>
      </c>
      <c r="E226" s="213">
        <v>6205428</v>
      </c>
      <c r="F226" s="214" t="s">
        <v>424</v>
      </c>
      <c r="G226" s="215">
        <v>289.3</v>
      </c>
      <c r="H226" s="216">
        <v>0</v>
      </c>
    </row>
    <row r="227" spans="1:8" ht="38.25">
      <c r="A227" s="209" t="s">
        <v>1016</v>
      </c>
      <c r="B227" s="210">
        <v>40</v>
      </c>
      <c r="C227" s="211">
        <v>4</v>
      </c>
      <c r="D227" s="212">
        <v>12</v>
      </c>
      <c r="E227" s="213">
        <v>6205428</v>
      </c>
      <c r="F227" s="214" t="s">
        <v>1014</v>
      </c>
      <c r="G227" s="215">
        <v>2059.1</v>
      </c>
      <c r="H227" s="216">
        <v>0</v>
      </c>
    </row>
    <row r="228" spans="1:8" ht="38.25">
      <c r="A228" s="217" t="s">
        <v>804</v>
      </c>
      <c r="B228" s="218">
        <v>40</v>
      </c>
      <c r="C228" s="219">
        <v>4</v>
      </c>
      <c r="D228" s="220">
        <v>12</v>
      </c>
      <c r="E228" s="221">
        <v>6209001</v>
      </c>
      <c r="F228" s="222">
        <v>0</v>
      </c>
      <c r="G228" s="223">
        <v>320</v>
      </c>
      <c r="H228" s="224">
        <v>0</v>
      </c>
    </row>
    <row r="229" spans="1:8" ht="25.5">
      <c r="A229" s="209" t="s">
        <v>423</v>
      </c>
      <c r="B229" s="210">
        <v>40</v>
      </c>
      <c r="C229" s="211">
        <v>4</v>
      </c>
      <c r="D229" s="212">
        <v>12</v>
      </c>
      <c r="E229" s="213">
        <v>6209001</v>
      </c>
      <c r="F229" s="214" t="s">
        <v>424</v>
      </c>
      <c r="G229" s="215">
        <v>30</v>
      </c>
      <c r="H229" s="216">
        <v>0</v>
      </c>
    </row>
    <row r="230" spans="1:8" ht="38.25">
      <c r="A230" s="209" t="s">
        <v>1016</v>
      </c>
      <c r="B230" s="210">
        <v>40</v>
      </c>
      <c r="C230" s="211">
        <v>4</v>
      </c>
      <c r="D230" s="212">
        <v>12</v>
      </c>
      <c r="E230" s="213">
        <v>6209001</v>
      </c>
      <c r="F230" s="214" t="s">
        <v>1014</v>
      </c>
      <c r="G230" s="215">
        <v>290</v>
      </c>
      <c r="H230" s="216">
        <v>0</v>
      </c>
    </row>
    <row r="231" spans="1:8" ht="25.5">
      <c r="A231" s="209" t="s">
        <v>787</v>
      </c>
      <c r="B231" s="210">
        <v>40</v>
      </c>
      <c r="C231" s="211">
        <v>4</v>
      </c>
      <c r="D231" s="212">
        <v>12</v>
      </c>
      <c r="E231" s="213">
        <v>6300000</v>
      </c>
      <c r="F231" s="214">
        <v>0</v>
      </c>
      <c r="G231" s="215">
        <v>27394.3</v>
      </c>
      <c r="H231" s="216">
        <v>0</v>
      </c>
    </row>
    <row r="232" spans="1:8" ht="51">
      <c r="A232" s="217" t="s">
        <v>806</v>
      </c>
      <c r="B232" s="218">
        <v>40</v>
      </c>
      <c r="C232" s="219">
        <v>4</v>
      </c>
      <c r="D232" s="220">
        <v>12</v>
      </c>
      <c r="E232" s="221">
        <v>6300058</v>
      </c>
      <c r="F232" s="222">
        <v>0</v>
      </c>
      <c r="G232" s="223">
        <v>21327</v>
      </c>
      <c r="H232" s="224">
        <v>0</v>
      </c>
    </row>
    <row r="233" spans="1:8" ht="25.5">
      <c r="A233" s="209" t="s">
        <v>430</v>
      </c>
      <c r="B233" s="210">
        <v>40</v>
      </c>
      <c r="C233" s="211">
        <v>4</v>
      </c>
      <c r="D233" s="212">
        <v>12</v>
      </c>
      <c r="E233" s="213">
        <v>6300058</v>
      </c>
      <c r="F233" s="214" t="s">
        <v>431</v>
      </c>
      <c r="G233" s="215">
        <v>17856</v>
      </c>
      <c r="H233" s="216">
        <v>0</v>
      </c>
    </row>
    <row r="234" spans="1:8" ht="25.5">
      <c r="A234" s="209" t="s">
        <v>432</v>
      </c>
      <c r="B234" s="210">
        <v>40</v>
      </c>
      <c r="C234" s="211">
        <v>4</v>
      </c>
      <c r="D234" s="212">
        <v>12</v>
      </c>
      <c r="E234" s="213">
        <v>6300058</v>
      </c>
      <c r="F234" s="214" t="s">
        <v>433</v>
      </c>
      <c r="G234" s="215">
        <v>698</v>
      </c>
      <c r="H234" s="216">
        <v>0</v>
      </c>
    </row>
    <row r="235" spans="1:8" ht="25.5">
      <c r="A235" s="209" t="s">
        <v>421</v>
      </c>
      <c r="B235" s="210">
        <v>40</v>
      </c>
      <c r="C235" s="211">
        <v>4</v>
      </c>
      <c r="D235" s="212">
        <v>12</v>
      </c>
      <c r="E235" s="213">
        <v>6300058</v>
      </c>
      <c r="F235" s="214" t="s">
        <v>422</v>
      </c>
      <c r="G235" s="215">
        <v>1096</v>
      </c>
      <c r="H235" s="216">
        <v>0</v>
      </c>
    </row>
    <row r="236" spans="1:8" ht="25.5">
      <c r="A236" s="209" t="s">
        <v>423</v>
      </c>
      <c r="B236" s="210">
        <v>40</v>
      </c>
      <c r="C236" s="211">
        <v>4</v>
      </c>
      <c r="D236" s="212">
        <v>12</v>
      </c>
      <c r="E236" s="213">
        <v>6300058</v>
      </c>
      <c r="F236" s="214" t="s">
        <v>424</v>
      </c>
      <c r="G236" s="215">
        <v>1493</v>
      </c>
      <c r="H236" s="216">
        <v>0</v>
      </c>
    </row>
    <row r="237" spans="1:8" ht="25.5">
      <c r="A237" s="209" t="s">
        <v>425</v>
      </c>
      <c r="B237" s="210">
        <v>40</v>
      </c>
      <c r="C237" s="211">
        <v>4</v>
      </c>
      <c r="D237" s="212">
        <v>12</v>
      </c>
      <c r="E237" s="213">
        <v>6300058</v>
      </c>
      <c r="F237" s="214" t="s">
        <v>426</v>
      </c>
      <c r="G237" s="215">
        <v>159</v>
      </c>
      <c r="H237" s="216">
        <v>0</v>
      </c>
    </row>
    <row r="238" spans="1:8">
      <c r="A238" s="209" t="s">
        <v>427</v>
      </c>
      <c r="B238" s="210">
        <v>40</v>
      </c>
      <c r="C238" s="211">
        <v>4</v>
      </c>
      <c r="D238" s="212">
        <v>12</v>
      </c>
      <c r="E238" s="213">
        <v>6300058</v>
      </c>
      <c r="F238" s="214" t="s">
        <v>428</v>
      </c>
      <c r="G238" s="215">
        <v>25</v>
      </c>
      <c r="H238" s="216">
        <v>0</v>
      </c>
    </row>
    <row r="239" spans="1:8" ht="63.75">
      <c r="A239" s="217" t="s">
        <v>808</v>
      </c>
      <c r="B239" s="218">
        <v>40</v>
      </c>
      <c r="C239" s="219">
        <v>4</v>
      </c>
      <c r="D239" s="220">
        <v>12</v>
      </c>
      <c r="E239" s="221">
        <v>6305427</v>
      </c>
      <c r="F239" s="222">
        <v>0</v>
      </c>
      <c r="G239" s="223">
        <v>5765.3</v>
      </c>
      <c r="H239" s="224">
        <v>0</v>
      </c>
    </row>
    <row r="240" spans="1:8" ht="25.5">
      <c r="A240" s="209" t="s">
        <v>430</v>
      </c>
      <c r="B240" s="210">
        <v>40</v>
      </c>
      <c r="C240" s="211">
        <v>4</v>
      </c>
      <c r="D240" s="212">
        <v>12</v>
      </c>
      <c r="E240" s="213">
        <v>6305427</v>
      </c>
      <c r="F240" s="214" t="s">
        <v>431</v>
      </c>
      <c r="G240" s="215">
        <v>5765.3</v>
      </c>
      <c r="H240" s="216">
        <v>0</v>
      </c>
    </row>
    <row r="241" spans="1:8" ht="38.25">
      <c r="A241" s="217" t="s">
        <v>788</v>
      </c>
      <c r="B241" s="218">
        <v>40</v>
      </c>
      <c r="C241" s="219">
        <v>4</v>
      </c>
      <c r="D241" s="220">
        <v>12</v>
      </c>
      <c r="E241" s="221">
        <v>6309001</v>
      </c>
      <c r="F241" s="222">
        <v>0</v>
      </c>
      <c r="G241" s="223">
        <v>302</v>
      </c>
      <c r="H241" s="224">
        <v>0</v>
      </c>
    </row>
    <row r="242" spans="1:8" ht="25.5">
      <c r="A242" s="209" t="s">
        <v>421</v>
      </c>
      <c r="B242" s="210">
        <v>40</v>
      </c>
      <c r="C242" s="211">
        <v>4</v>
      </c>
      <c r="D242" s="212">
        <v>12</v>
      </c>
      <c r="E242" s="213">
        <v>6309001</v>
      </c>
      <c r="F242" s="214" t="s">
        <v>422</v>
      </c>
      <c r="G242" s="215">
        <v>140</v>
      </c>
      <c r="H242" s="216">
        <v>0</v>
      </c>
    </row>
    <row r="243" spans="1:8" ht="25.5">
      <c r="A243" s="209" t="s">
        <v>423</v>
      </c>
      <c r="B243" s="210">
        <v>40</v>
      </c>
      <c r="C243" s="211">
        <v>4</v>
      </c>
      <c r="D243" s="212">
        <v>12</v>
      </c>
      <c r="E243" s="213">
        <v>6309001</v>
      </c>
      <c r="F243" s="214" t="s">
        <v>424</v>
      </c>
      <c r="G243" s="215">
        <v>162</v>
      </c>
      <c r="H243" s="216">
        <v>0</v>
      </c>
    </row>
    <row r="244" spans="1:8" ht="25.5">
      <c r="A244" s="209" t="s">
        <v>809</v>
      </c>
      <c r="B244" s="210">
        <v>40</v>
      </c>
      <c r="C244" s="211">
        <v>4</v>
      </c>
      <c r="D244" s="212">
        <v>12</v>
      </c>
      <c r="E244" s="213">
        <v>6600000</v>
      </c>
      <c r="F244" s="214">
        <v>0</v>
      </c>
      <c r="G244" s="215">
        <v>200</v>
      </c>
      <c r="H244" s="216">
        <v>0</v>
      </c>
    </row>
    <row r="245" spans="1:8" ht="25.5">
      <c r="A245" s="217" t="s">
        <v>811</v>
      </c>
      <c r="B245" s="218">
        <v>40</v>
      </c>
      <c r="C245" s="219">
        <v>4</v>
      </c>
      <c r="D245" s="220">
        <v>12</v>
      </c>
      <c r="E245" s="221">
        <v>6609001</v>
      </c>
      <c r="F245" s="222">
        <v>0</v>
      </c>
      <c r="G245" s="223">
        <v>200</v>
      </c>
      <c r="H245" s="224">
        <v>0</v>
      </c>
    </row>
    <row r="246" spans="1:8" ht="38.25">
      <c r="A246" s="209" t="s">
        <v>1027</v>
      </c>
      <c r="B246" s="210">
        <v>40</v>
      </c>
      <c r="C246" s="211">
        <v>4</v>
      </c>
      <c r="D246" s="212">
        <v>12</v>
      </c>
      <c r="E246" s="213">
        <v>6609001</v>
      </c>
      <c r="F246" s="214" t="s">
        <v>1025</v>
      </c>
      <c r="G246" s="215">
        <v>200</v>
      </c>
      <c r="H246" s="216">
        <v>0</v>
      </c>
    </row>
    <row r="247" spans="1:8">
      <c r="A247" s="209" t="s">
        <v>1032</v>
      </c>
      <c r="B247" s="210">
        <v>40</v>
      </c>
      <c r="C247" s="211">
        <v>5</v>
      </c>
      <c r="D247" s="212">
        <v>0</v>
      </c>
      <c r="E247" s="213">
        <v>0</v>
      </c>
      <c r="F247" s="214">
        <v>0</v>
      </c>
      <c r="G247" s="215">
        <v>297610.3</v>
      </c>
      <c r="H247" s="216">
        <v>0</v>
      </c>
    </row>
    <row r="248" spans="1:8">
      <c r="A248" s="217" t="s">
        <v>1035</v>
      </c>
      <c r="B248" s="218">
        <v>40</v>
      </c>
      <c r="C248" s="219">
        <v>5</v>
      </c>
      <c r="D248" s="220">
        <v>1</v>
      </c>
      <c r="E248" s="221">
        <v>0</v>
      </c>
      <c r="F248" s="222">
        <v>0</v>
      </c>
      <c r="G248" s="223">
        <v>95140.800000000003</v>
      </c>
      <c r="H248" s="224">
        <v>0</v>
      </c>
    </row>
    <row r="249" spans="1:8" ht="63.75">
      <c r="A249" s="209" t="s">
        <v>815</v>
      </c>
      <c r="B249" s="210">
        <v>40</v>
      </c>
      <c r="C249" s="211">
        <v>5</v>
      </c>
      <c r="D249" s="212">
        <v>1</v>
      </c>
      <c r="E249" s="213">
        <v>5820000</v>
      </c>
      <c r="F249" s="214">
        <v>0</v>
      </c>
      <c r="G249" s="215">
        <v>89374.5</v>
      </c>
      <c r="H249" s="216">
        <v>0</v>
      </c>
    </row>
    <row r="250" spans="1:8" ht="76.5">
      <c r="A250" s="217" t="s">
        <v>816</v>
      </c>
      <c r="B250" s="218">
        <v>40</v>
      </c>
      <c r="C250" s="219">
        <v>5</v>
      </c>
      <c r="D250" s="220">
        <v>1</v>
      </c>
      <c r="E250" s="221">
        <v>5825432</v>
      </c>
      <c r="F250" s="222">
        <v>0</v>
      </c>
      <c r="G250" s="223">
        <v>74000</v>
      </c>
      <c r="H250" s="224">
        <v>0</v>
      </c>
    </row>
    <row r="251" spans="1:8" ht="25.5">
      <c r="A251" s="209" t="s">
        <v>434</v>
      </c>
      <c r="B251" s="210">
        <v>40</v>
      </c>
      <c r="C251" s="211">
        <v>5</v>
      </c>
      <c r="D251" s="212">
        <v>1</v>
      </c>
      <c r="E251" s="213">
        <v>5825432</v>
      </c>
      <c r="F251" s="214" t="s">
        <v>435</v>
      </c>
      <c r="G251" s="215">
        <v>74000</v>
      </c>
      <c r="H251" s="216">
        <v>0</v>
      </c>
    </row>
    <row r="252" spans="1:8" ht="63.75">
      <c r="A252" s="217" t="s">
        <v>817</v>
      </c>
      <c r="B252" s="218">
        <v>40</v>
      </c>
      <c r="C252" s="219">
        <v>5</v>
      </c>
      <c r="D252" s="220">
        <v>1</v>
      </c>
      <c r="E252" s="221">
        <v>5829001</v>
      </c>
      <c r="F252" s="222">
        <v>0</v>
      </c>
      <c r="G252" s="223">
        <v>2714.2</v>
      </c>
      <c r="H252" s="224">
        <v>0</v>
      </c>
    </row>
    <row r="253" spans="1:8" ht="27.75" customHeight="1">
      <c r="A253" s="209" t="s">
        <v>1027</v>
      </c>
      <c r="B253" s="210">
        <v>40</v>
      </c>
      <c r="C253" s="211">
        <v>5</v>
      </c>
      <c r="D253" s="212">
        <v>1</v>
      </c>
      <c r="E253" s="213">
        <v>5829001</v>
      </c>
      <c r="F253" s="214" t="s">
        <v>1025</v>
      </c>
      <c r="G253" s="215">
        <v>2714.2</v>
      </c>
      <c r="H253" s="216">
        <v>0</v>
      </c>
    </row>
    <row r="254" spans="1:8" ht="76.5">
      <c r="A254" s="217" t="s">
        <v>819</v>
      </c>
      <c r="B254" s="218">
        <v>40</v>
      </c>
      <c r="C254" s="219">
        <v>5</v>
      </c>
      <c r="D254" s="220">
        <v>1</v>
      </c>
      <c r="E254" s="221">
        <v>5829011</v>
      </c>
      <c r="F254" s="222">
        <v>0</v>
      </c>
      <c r="G254" s="223">
        <v>12660.3</v>
      </c>
      <c r="H254" s="224">
        <v>0</v>
      </c>
    </row>
    <row r="255" spans="1:8" ht="25.5">
      <c r="A255" s="209" t="s">
        <v>434</v>
      </c>
      <c r="B255" s="210">
        <v>40</v>
      </c>
      <c r="C255" s="211">
        <v>5</v>
      </c>
      <c r="D255" s="212">
        <v>1</v>
      </c>
      <c r="E255" s="213">
        <v>5829011</v>
      </c>
      <c r="F255" s="214" t="s">
        <v>435</v>
      </c>
      <c r="G255" s="215">
        <v>12660.3</v>
      </c>
      <c r="H255" s="216">
        <v>0</v>
      </c>
    </row>
    <row r="256" spans="1:8" ht="63.75">
      <c r="A256" s="209" t="s">
        <v>821</v>
      </c>
      <c r="B256" s="210">
        <v>40</v>
      </c>
      <c r="C256" s="211">
        <v>5</v>
      </c>
      <c r="D256" s="212">
        <v>1</v>
      </c>
      <c r="E256" s="213">
        <v>5830000</v>
      </c>
      <c r="F256" s="214">
        <v>0</v>
      </c>
      <c r="G256" s="215">
        <v>5253</v>
      </c>
      <c r="H256" s="216">
        <v>0</v>
      </c>
    </row>
    <row r="257" spans="1:8" ht="76.5">
      <c r="A257" s="217" t="s">
        <v>823</v>
      </c>
      <c r="B257" s="218">
        <v>40</v>
      </c>
      <c r="C257" s="219">
        <v>5</v>
      </c>
      <c r="D257" s="220">
        <v>1</v>
      </c>
      <c r="E257" s="221">
        <v>5839001</v>
      </c>
      <c r="F257" s="222">
        <v>0</v>
      </c>
      <c r="G257" s="223">
        <v>5253</v>
      </c>
      <c r="H257" s="224">
        <v>0</v>
      </c>
    </row>
    <row r="258" spans="1:8" ht="38.25">
      <c r="A258" s="209" t="s">
        <v>1016</v>
      </c>
      <c r="B258" s="210">
        <v>40</v>
      </c>
      <c r="C258" s="211">
        <v>5</v>
      </c>
      <c r="D258" s="212">
        <v>1</v>
      </c>
      <c r="E258" s="213">
        <v>5839001</v>
      </c>
      <c r="F258" s="214" t="s">
        <v>1014</v>
      </c>
      <c r="G258" s="215">
        <v>5253</v>
      </c>
      <c r="H258" s="216">
        <v>0</v>
      </c>
    </row>
    <row r="259" spans="1:8" ht="63.75">
      <c r="A259" s="209" t="s">
        <v>825</v>
      </c>
      <c r="B259" s="210">
        <v>40</v>
      </c>
      <c r="C259" s="211">
        <v>5</v>
      </c>
      <c r="D259" s="212">
        <v>1</v>
      </c>
      <c r="E259" s="213">
        <v>5840000</v>
      </c>
      <c r="F259" s="214">
        <v>0</v>
      </c>
      <c r="G259" s="215">
        <v>13.3</v>
      </c>
      <c r="H259" s="216">
        <v>0</v>
      </c>
    </row>
    <row r="260" spans="1:8" ht="63.75">
      <c r="A260" s="217" t="s">
        <v>827</v>
      </c>
      <c r="B260" s="218">
        <v>40</v>
      </c>
      <c r="C260" s="219">
        <v>5</v>
      </c>
      <c r="D260" s="220">
        <v>1</v>
      </c>
      <c r="E260" s="221">
        <v>5849001</v>
      </c>
      <c r="F260" s="222">
        <v>0</v>
      </c>
      <c r="G260" s="223">
        <v>13.3</v>
      </c>
      <c r="H260" s="224">
        <v>0</v>
      </c>
    </row>
    <row r="261" spans="1:8" ht="38.25">
      <c r="A261" s="209" t="s">
        <v>1016</v>
      </c>
      <c r="B261" s="210">
        <v>40</v>
      </c>
      <c r="C261" s="211">
        <v>5</v>
      </c>
      <c r="D261" s="212">
        <v>1</v>
      </c>
      <c r="E261" s="213">
        <v>5849001</v>
      </c>
      <c r="F261" s="214" t="s">
        <v>1014</v>
      </c>
      <c r="G261" s="215">
        <v>13.3</v>
      </c>
      <c r="H261" s="216">
        <v>0</v>
      </c>
    </row>
    <row r="262" spans="1:8" ht="76.5">
      <c r="A262" s="209" t="s">
        <v>829</v>
      </c>
      <c r="B262" s="210">
        <v>40</v>
      </c>
      <c r="C262" s="211">
        <v>5</v>
      </c>
      <c r="D262" s="212">
        <v>1</v>
      </c>
      <c r="E262" s="213">
        <v>5880000</v>
      </c>
      <c r="F262" s="214">
        <v>0</v>
      </c>
      <c r="G262" s="215">
        <v>500</v>
      </c>
      <c r="H262" s="216">
        <v>0</v>
      </c>
    </row>
    <row r="263" spans="1:8" ht="76.5">
      <c r="A263" s="217" t="s">
        <v>831</v>
      </c>
      <c r="B263" s="218">
        <v>40</v>
      </c>
      <c r="C263" s="219">
        <v>5</v>
      </c>
      <c r="D263" s="220">
        <v>1</v>
      </c>
      <c r="E263" s="221">
        <v>5889001</v>
      </c>
      <c r="F263" s="222">
        <v>0</v>
      </c>
      <c r="G263" s="223">
        <v>500</v>
      </c>
      <c r="H263" s="224">
        <v>0</v>
      </c>
    </row>
    <row r="264" spans="1:8" ht="25.5">
      <c r="A264" s="209" t="s">
        <v>434</v>
      </c>
      <c r="B264" s="210">
        <v>40</v>
      </c>
      <c r="C264" s="211">
        <v>5</v>
      </c>
      <c r="D264" s="212">
        <v>1</v>
      </c>
      <c r="E264" s="213">
        <v>5889001</v>
      </c>
      <c r="F264" s="214" t="s">
        <v>435</v>
      </c>
      <c r="G264" s="215">
        <v>150.5</v>
      </c>
      <c r="H264" s="216">
        <v>0</v>
      </c>
    </row>
    <row r="265" spans="1:8" ht="25.5">
      <c r="A265" s="209" t="s">
        <v>423</v>
      </c>
      <c r="B265" s="210">
        <v>40</v>
      </c>
      <c r="C265" s="211">
        <v>5</v>
      </c>
      <c r="D265" s="212">
        <v>1</v>
      </c>
      <c r="E265" s="213">
        <v>5889001</v>
      </c>
      <c r="F265" s="214" t="s">
        <v>424</v>
      </c>
      <c r="G265" s="215">
        <v>349.5</v>
      </c>
      <c r="H265" s="216">
        <v>0</v>
      </c>
    </row>
    <row r="266" spans="1:8">
      <c r="A266" s="217" t="s">
        <v>1031</v>
      </c>
      <c r="B266" s="218">
        <v>40</v>
      </c>
      <c r="C266" s="219">
        <v>5</v>
      </c>
      <c r="D266" s="220">
        <v>2</v>
      </c>
      <c r="E266" s="221">
        <v>0</v>
      </c>
      <c r="F266" s="222">
        <v>0</v>
      </c>
      <c r="G266" s="223">
        <v>59992</v>
      </c>
      <c r="H266" s="224">
        <v>0</v>
      </c>
    </row>
    <row r="267" spans="1:8" ht="51">
      <c r="A267" s="209" t="s">
        <v>813</v>
      </c>
      <c r="B267" s="210">
        <v>40</v>
      </c>
      <c r="C267" s="211">
        <v>5</v>
      </c>
      <c r="D267" s="212">
        <v>2</v>
      </c>
      <c r="E267" s="213">
        <v>5710000</v>
      </c>
      <c r="F267" s="214">
        <v>0</v>
      </c>
      <c r="G267" s="215">
        <v>10906.5</v>
      </c>
      <c r="H267" s="216">
        <v>0</v>
      </c>
    </row>
    <row r="268" spans="1:8" ht="89.25">
      <c r="A268" s="217" t="s">
        <v>814</v>
      </c>
      <c r="B268" s="218">
        <v>40</v>
      </c>
      <c r="C268" s="219">
        <v>5</v>
      </c>
      <c r="D268" s="220">
        <v>2</v>
      </c>
      <c r="E268" s="221">
        <v>5715404</v>
      </c>
      <c r="F268" s="222">
        <v>0</v>
      </c>
      <c r="G268" s="223">
        <v>8653</v>
      </c>
      <c r="H268" s="224">
        <v>0</v>
      </c>
    </row>
    <row r="269" spans="1:8" ht="38.25">
      <c r="A269" s="209" t="s">
        <v>438</v>
      </c>
      <c r="B269" s="210">
        <v>40</v>
      </c>
      <c r="C269" s="211">
        <v>5</v>
      </c>
      <c r="D269" s="212">
        <v>2</v>
      </c>
      <c r="E269" s="213">
        <v>5715404</v>
      </c>
      <c r="F269" s="214" t="s">
        <v>439</v>
      </c>
      <c r="G269" s="215">
        <v>8653</v>
      </c>
      <c r="H269" s="216">
        <v>0</v>
      </c>
    </row>
    <row r="270" spans="1:8" ht="114.75">
      <c r="A270" s="209" t="s">
        <v>445</v>
      </c>
      <c r="B270" s="210">
        <v>40</v>
      </c>
      <c r="C270" s="211">
        <v>5</v>
      </c>
      <c r="D270" s="212">
        <v>2</v>
      </c>
      <c r="E270" s="213">
        <v>5715404</v>
      </c>
      <c r="F270" s="214" t="s">
        <v>439</v>
      </c>
      <c r="G270" s="215">
        <v>8653</v>
      </c>
      <c r="H270" s="216">
        <v>0</v>
      </c>
    </row>
    <row r="271" spans="1:8" ht="51">
      <c r="A271" s="217" t="s">
        <v>833</v>
      </c>
      <c r="B271" s="218">
        <v>40</v>
      </c>
      <c r="C271" s="219">
        <v>5</v>
      </c>
      <c r="D271" s="220">
        <v>2</v>
      </c>
      <c r="E271" s="221">
        <v>5719001</v>
      </c>
      <c r="F271" s="222">
        <v>0</v>
      </c>
      <c r="G271" s="223">
        <v>1291.5</v>
      </c>
      <c r="H271" s="224">
        <v>0</v>
      </c>
    </row>
    <row r="272" spans="1:8" ht="38.25">
      <c r="A272" s="209" t="s">
        <v>438</v>
      </c>
      <c r="B272" s="210">
        <v>40</v>
      </c>
      <c r="C272" s="211">
        <v>5</v>
      </c>
      <c r="D272" s="212">
        <v>2</v>
      </c>
      <c r="E272" s="213">
        <v>5719001</v>
      </c>
      <c r="F272" s="214" t="s">
        <v>439</v>
      </c>
      <c r="G272" s="215">
        <v>1291.5</v>
      </c>
      <c r="H272" s="216">
        <v>0</v>
      </c>
    </row>
    <row r="273" spans="1:8" ht="51">
      <c r="A273" s="209" t="s">
        <v>446</v>
      </c>
      <c r="B273" s="210">
        <v>40</v>
      </c>
      <c r="C273" s="211">
        <v>5</v>
      </c>
      <c r="D273" s="212">
        <v>2</v>
      </c>
      <c r="E273" s="213">
        <v>5719001</v>
      </c>
      <c r="F273" s="214" t="s">
        <v>439</v>
      </c>
      <c r="G273" s="215">
        <v>1291.5</v>
      </c>
      <c r="H273" s="216">
        <v>0</v>
      </c>
    </row>
    <row r="274" spans="1:8" ht="63.75">
      <c r="A274" s="217" t="s">
        <v>835</v>
      </c>
      <c r="B274" s="218">
        <v>40</v>
      </c>
      <c r="C274" s="219">
        <v>5</v>
      </c>
      <c r="D274" s="220">
        <v>2</v>
      </c>
      <c r="E274" s="221">
        <v>5719011</v>
      </c>
      <c r="F274" s="222">
        <v>0</v>
      </c>
      <c r="G274" s="223">
        <v>962</v>
      </c>
      <c r="H274" s="224">
        <v>0</v>
      </c>
    </row>
    <row r="275" spans="1:8" ht="38.25">
      <c r="A275" s="209" t="s">
        <v>438</v>
      </c>
      <c r="B275" s="210">
        <v>40</v>
      </c>
      <c r="C275" s="211">
        <v>5</v>
      </c>
      <c r="D275" s="212">
        <v>2</v>
      </c>
      <c r="E275" s="213">
        <v>5719011</v>
      </c>
      <c r="F275" s="214" t="s">
        <v>439</v>
      </c>
      <c r="G275" s="215">
        <v>962</v>
      </c>
      <c r="H275" s="216">
        <v>0</v>
      </c>
    </row>
    <row r="276" spans="1:8" ht="25.5">
      <c r="A276" s="209" t="s">
        <v>447</v>
      </c>
      <c r="B276" s="210">
        <v>40</v>
      </c>
      <c r="C276" s="211">
        <v>5</v>
      </c>
      <c r="D276" s="212">
        <v>2</v>
      </c>
      <c r="E276" s="213">
        <v>5719011</v>
      </c>
      <c r="F276" s="214" t="s">
        <v>439</v>
      </c>
      <c r="G276" s="215">
        <v>962</v>
      </c>
      <c r="H276" s="216">
        <v>0</v>
      </c>
    </row>
    <row r="277" spans="1:8" ht="76.5">
      <c r="A277" s="209" t="s">
        <v>837</v>
      </c>
      <c r="B277" s="210">
        <v>40</v>
      </c>
      <c r="C277" s="211">
        <v>5</v>
      </c>
      <c r="D277" s="212">
        <v>2</v>
      </c>
      <c r="E277" s="213">
        <v>5810000</v>
      </c>
      <c r="F277" s="214">
        <v>0</v>
      </c>
      <c r="G277" s="215">
        <v>44297.3</v>
      </c>
      <c r="H277" s="216">
        <v>0</v>
      </c>
    </row>
    <row r="278" spans="1:8" ht="117.75" customHeight="1">
      <c r="A278" s="217" t="s">
        <v>838</v>
      </c>
      <c r="B278" s="218">
        <v>40</v>
      </c>
      <c r="C278" s="219">
        <v>5</v>
      </c>
      <c r="D278" s="220">
        <v>2</v>
      </c>
      <c r="E278" s="221">
        <v>5815430</v>
      </c>
      <c r="F278" s="222">
        <v>0</v>
      </c>
      <c r="G278" s="223">
        <v>141.5</v>
      </c>
      <c r="H278" s="224">
        <v>0</v>
      </c>
    </row>
    <row r="279" spans="1:8" ht="38.25">
      <c r="A279" s="209" t="s">
        <v>1016</v>
      </c>
      <c r="B279" s="210">
        <v>40</v>
      </c>
      <c r="C279" s="211">
        <v>5</v>
      </c>
      <c r="D279" s="212">
        <v>2</v>
      </c>
      <c r="E279" s="213">
        <v>5815430</v>
      </c>
      <c r="F279" s="214" t="s">
        <v>1014</v>
      </c>
      <c r="G279" s="215">
        <v>141.5</v>
      </c>
      <c r="H279" s="216">
        <v>0</v>
      </c>
    </row>
    <row r="280" spans="1:8" ht="117" customHeight="1">
      <c r="A280" s="217" t="s">
        <v>839</v>
      </c>
      <c r="B280" s="218">
        <v>40</v>
      </c>
      <c r="C280" s="219">
        <v>5</v>
      </c>
      <c r="D280" s="220">
        <v>2</v>
      </c>
      <c r="E280" s="221">
        <v>5815431</v>
      </c>
      <c r="F280" s="222">
        <v>0</v>
      </c>
      <c r="G280" s="223">
        <v>32308.55</v>
      </c>
      <c r="H280" s="224">
        <v>0</v>
      </c>
    </row>
    <row r="281" spans="1:8" ht="38.25">
      <c r="A281" s="209" t="s">
        <v>1016</v>
      </c>
      <c r="B281" s="210">
        <v>40</v>
      </c>
      <c r="C281" s="211">
        <v>5</v>
      </c>
      <c r="D281" s="212">
        <v>2</v>
      </c>
      <c r="E281" s="213">
        <v>5815431</v>
      </c>
      <c r="F281" s="214" t="s">
        <v>1014</v>
      </c>
      <c r="G281" s="215">
        <v>32308.55</v>
      </c>
      <c r="H281" s="216">
        <v>0</v>
      </c>
    </row>
    <row r="282" spans="1:8" ht="89.25">
      <c r="A282" s="217" t="s">
        <v>840</v>
      </c>
      <c r="B282" s="218">
        <v>40</v>
      </c>
      <c r="C282" s="219">
        <v>5</v>
      </c>
      <c r="D282" s="220">
        <v>2</v>
      </c>
      <c r="E282" s="221">
        <v>5819001</v>
      </c>
      <c r="F282" s="222">
        <v>0</v>
      </c>
      <c r="G282" s="223">
        <v>11509.8</v>
      </c>
      <c r="H282" s="224">
        <v>0</v>
      </c>
    </row>
    <row r="283" spans="1:8" ht="38.25">
      <c r="A283" s="209" t="s">
        <v>1016</v>
      </c>
      <c r="B283" s="210">
        <v>40</v>
      </c>
      <c r="C283" s="211">
        <v>5</v>
      </c>
      <c r="D283" s="212">
        <v>2</v>
      </c>
      <c r="E283" s="213">
        <v>5819001</v>
      </c>
      <c r="F283" s="214" t="s">
        <v>1014</v>
      </c>
      <c r="G283" s="215">
        <v>11509.8</v>
      </c>
      <c r="H283" s="216">
        <v>0</v>
      </c>
    </row>
    <row r="284" spans="1:8" ht="102">
      <c r="A284" s="217" t="s">
        <v>842</v>
      </c>
      <c r="B284" s="218">
        <v>40</v>
      </c>
      <c r="C284" s="219">
        <v>5</v>
      </c>
      <c r="D284" s="220">
        <v>2</v>
      </c>
      <c r="E284" s="221">
        <v>5819011</v>
      </c>
      <c r="F284" s="222">
        <v>0</v>
      </c>
      <c r="G284" s="223">
        <v>7.45</v>
      </c>
      <c r="H284" s="224">
        <v>0</v>
      </c>
    </row>
    <row r="285" spans="1:8" ht="38.25">
      <c r="A285" s="209" t="s">
        <v>1016</v>
      </c>
      <c r="B285" s="210">
        <v>40</v>
      </c>
      <c r="C285" s="211">
        <v>5</v>
      </c>
      <c r="D285" s="212">
        <v>2</v>
      </c>
      <c r="E285" s="213">
        <v>5819011</v>
      </c>
      <c r="F285" s="214" t="s">
        <v>1014</v>
      </c>
      <c r="G285" s="215">
        <v>7.45</v>
      </c>
      <c r="H285" s="216">
        <v>0</v>
      </c>
    </row>
    <row r="286" spans="1:8" ht="102">
      <c r="A286" s="217" t="s">
        <v>844</v>
      </c>
      <c r="B286" s="218">
        <v>40</v>
      </c>
      <c r="C286" s="219">
        <v>5</v>
      </c>
      <c r="D286" s="220">
        <v>2</v>
      </c>
      <c r="E286" s="221">
        <v>5819031</v>
      </c>
      <c r="F286" s="222">
        <v>0</v>
      </c>
      <c r="G286" s="223">
        <v>330</v>
      </c>
      <c r="H286" s="224">
        <v>0</v>
      </c>
    </row>
    <row r="287" spans="1:8" ht="38.25">
      <c r="A287" s="209" t="s">
        <v>1016</v>
      </c>
      <c r="B287" s="210">
        <v>40</v>
      </c>
      <c r="C287" s="211">
        <v>5</v>
      </c>
      <c r="D287" s="212">
        <v>2</v>
      </c>
      <c r="E287" s="213">
        <v>5819031</v>
      </c>
      <c r="F287" s="214" t="s">
        <v>1014</v>
      </c>
      <c r="G287" s="215">
        <v>330</v>
      </c>
      <c r="H287" s="216">
        <v>0</v>
      </c>
    </row>
    <row r="288" spans="1:8" ht="63.75">
      <c r="A288" s="209" t="s">
        <v>821</v>
      </c>
      <c r="B288" s="210">
        <v>40</v>
      </c>
      <c r="C288" s="211">
        <v>5</v>
      </c>
      <c r="D288" s="212">
        <v>2</v>
      </c>
      <c r="E288" s="213">
        <v>5830000</v>
      </c>
      <c r="F288" s="214">
        <v>0</v>
      </c>
      <c r="G288" s="215">
        <v>1931.7</v>
      </c>
      <c r="H288" s="216">
        <v>0</v>
      </c>
    </row>
    <row r="289" spans="1:8" ht="76.5">
      <c r="A289" s="217" t="s">
        <v>823</v>
      </c>
      <c r="B289" s="218">
        <v>40</v>
      </c>
      <c r="C289" s="219">
        <v>5</v>
      </c>
      <c r="D289" s="220">
        <v>2</v>
      </c>
      <c r="E289" s="221">
        <v>5839001</v>
      </c>
      <c r="F289" s="222">
        <v>0</v>
      </c>
      <c r="G289" s="223">
        <v>1931.7</v>
      </c>
      <c r="H289" s="224">
        <v>0</v>
      </c>
    </row>
    <row r="290" spans="1:8" ht="38.25">
      <c r="A290" s="209" t="s">
        <v>1016</v>
      </c>
      <c r="B290" s="210">
        <v>40</v>
      </c>
      <c r="C290" s="211">
        <v>5</v>
      </c>
      <c r="D290" s="212">
        <v>2</v>
      </c>
      <c r="E290" s="213">
        <v>5839001</v>
      </c>
      <c r="F290" s="214" t="s">
        <v>1014</v>
      </c>
      <c r="G290" s="215">
        <v>1931.7</v>
      </c>
      <c r="H290" s="216">
        <v>0</v>
      </c>
    </row>
    <row r="291" spans="1:8" ht="63.75">
      <c r="A291" s="209" t="s">
        <v>846</v>
      </c>
      <c r="B291" s="210">
        <v>40</v>
      </c>
      <c r="C291" s="211">
        <v>5</v>
      </c>
      <c r="D291" s="212">
        <v>2</v>
      </c>
      <c r="E291" s="213">
        <v>5850000</v>
      </c>
      <c r="F291" s="214">
        <v>0</v>
      </c>
      <c r="G291" s="215">
        <v>2856.5</v>
      </c>
      <c r="H291" s="216">
        <v>0</v>
      </c>
    </row>
    <row r="292" spans="1:8" ht="89.25">
      <c r="A292" s="217" t="s">
        <v>847</v>
      </c>
      <c r="B292" s="218">
        <v>40</v>
      </c>
      <c r="C292" s="219">
        <v>5</v>
      </c>
      <c r="D292" s="220">
        <v>2</v>
      </c>
      <c r="E292" s="221">
        <v>5855436</v>
      </c>
      <c r="F292" s="222">
        <v>0</v>
      </c>
      <c r="G292" s="223">
        <v>2856.5</v>
      </c>
      <c r="H292" s="224">
        <v>0</v>
      </c>
    </row>
    <row r="293" spans="1:8" ht="25.5">
      <c r="A293" s="209" t="s">
        <v>423</v>
      </c>
      <c r="B293" s="210">
        <v>40</v>
      </c>
      <c r="C293" s="211">
        <v>5</v>
      </c>
      <c r="D293" s="212">
        <v>2</v>
      </c>
      <c r="E293" s="213">
        <v>5855436</v>
      </c>
      <c r="F293" s="214" t="s">
        <v>424</v>
      </c>
      <c r="G293" s="215">
        <v>2856.5</v>
      </c>
      <c r="H293" s="216">
        <v>0</v>
      </c>
    </row>
    <row r="294" spans="1:8">
      <c r="A294" s="217" t="s">
        <v>1062</v>
      </c>
      <c r="B294" s="218">
        <v>40</v>
      </c>
      <c r="C294" s="219">
        <v>5</v>
      </c>
      <c r="D294" s="220">
        <v>3</v>
      </c>
      <c r="E294" s="221">
        <v>0</v>
      </c>
      <c r="F294" s="222">
        <v>0</v>
      </c>
      <c r="G294" s="223">
        <v>111450.5</v>
      </c>
      <c r="H294" s="224">
        <v>0</v>
      </c>
    </row>
    <row r="295" spans="1:8" ht="51">
      <c r="A295" s="209" t="s">
        <v>849</v>
      </c>
      <c r="B295" s="210">
        <v>40</v>
      </c>
      <c r="C295" s="211">
        <v>5</v>
      </c>
      <c r="D295" s="212">
        <v>3</v>
      </c>
      <c r="E295" s="213">
        <v>5430000</v>
      </c>
      <c r="F295" s="214">
        <v>0</v>
      </c>
      <c r="G295" s="215">
        <v>4040.5</v>
      </c>
      <c r="H295" s="216">
        <v>0</v>
      </c>
    </row>
    <row r="296" spans="1:8" ht="63.75">
      <c r="A296" s="217" t="s">
        <v>850</v>
      </c>
      <c r="B296" s="218">
        <v>40</v>
      </c>
      <c r="C296" s="219">
        <v>5</v>
      </c>
      <c r="D296" s="220">
        <v>3</v>
      </c>
      <c r="E296" s="221">
        <v>5435402</v>
      </c>
      <c r="F296" s="222">
        <v>0</v>
      </c>
      <c r="G296" s="223">
        <v>4000</v>
      </c>
      <c r="H296" s="224">
        <v>0</v>
      </c>
    </row>
    <row r="297" spans="1:8" ht="25.5">
      <c r="A297" s="209" t="s">
        <v>434</v>
      </c>
      <c r="B297" s="210">
        <v>40</v>
      </c>
      <c r="C297" s="211">
        <v>5</v>
      </c>
      <c r="D297" s="212">
        <v>3</v>
      </c>
      <c r="E297" s="213">
        <v>5435402</v>
      </c>
      <c r="F297" s="214" t="s">
        <v>435</v>
      </c>
      <c r="G297" s="215">
        <v>2053.4580000000001</v>
      </c>
      <c r="H297" s="216">
        <v>0</v>
      </c>
    </row>
    <row r="298" spans="1:8" ht="25.5">
      <c r="A298" s="209" t="s">
        <v>423</v>
      </c>
      <c r="B298" s="210">
        <v>40</v>
      </c>
      <c r="C298" s="211">
        <v>5</v>
      </c>
      <c r="D298" s="212">
        <v>3</v>
      </c>
      <c r="E298" s="213">
        <v>5435402</v>
      </c>
      <c r="F298" s="214" t="s">
        <v>424</v>
      </c>
      <c r="G298" s="215">
        <v>1946.5419999999999</v>
      </c>
      <c r="H298" s="216">
        <v>0</v>
      </c>
    </row>
    <row r="299" spans="1:8" ht="76.5">
      <c r="A299" s="217" t="s">
        <v>851</v>
      </c>
      <c r="B299" s="218">
        <v>40</v>
      </c>
      <c r="C299" s="219">
        <v>5</v>
      </c>
      <c r="D299" s="220">
        <v>3</v>
      </c>
      <c r="E299" s="221">
        <v>5439011</v>
      </c>
      <c r="F299" s="222">
        <v>0</v>
      </c>
      <c r="G299" s="223">
        <v>40.5</v>
      </c>
      <c r="H299" s="224">
        <v>0</v>
      </c>
    </row>
    <row r="300" spans="1:8" ht="25.5">
      <c r="A300" s="209" t="s">
        <v>434</v>
      </c>
      <c r="B300" s="210">
        <v>40</v>
      </c>
      <c r="C300" s="211">
        <v>5</v>
      </c>
      <c r="D300" s="212">
        <v>3</v>
      </c>
      <c r="E300" s="213">
        <v>5439011</v>
      </c>
      <c r="F300" s="214" t="s">
        <v>435</v>
      </c>
      <c r="G300" s="215">
        <v>20.5</v>
      </c>
      <c r="H300" s="216">
        <v>0</v>
      </c>
    </row>
    <row r="301" spans="1:8" ht="25.5">
      <c r="A301" s="209" t="s">
        <v>423</v>
      </c>
      <c r="B301" s="210">
        <v>40</v>
      </c>
      <c r="C301" s="211">
        <v>5</v>
      </c>
      <c r="D301" s="212">
        <v>3</v>
      </c>
      <c r="E301" s="213">
        <v>5439011</v>
      </c>
      <c r="F301" s="214" t="s">
        <v>424</v>
      </c>
      <c r="G301" s="215">
        <v>20</v>
      </c>
      <c r="H301" s="216">
        <v>0</v>
      </c>
    </row>
    <row r="302" spans="1:8" ht="63.75">
      <c r="A302" s="209" t="s">
        <v>1333</v>
      </c>
      <c r="B302" s="210">
        <v>40</v>
      </c>
      <c r="C302" s="211">
        <v>5</v>
      </c>
      <c r="D302" s="212">
        <v>3</v>
      </c>
      <c r="E302" s="213">
        <v>5860000</v>
      </c>
      <c r="F302" s="214">
        <v>0</v>
      </c>
      <c r="G302" s="215">
        <v>107410</v>
      </c>
      <c r="H302" s="216">
        <v>0</v>
      </c>
    </row>
    <row r="303" spans="1:8" ht="63.75">
      <c r="A303" s="217" t="s">
        <v>853</v>
      </c>
      <c r="B303" s="218">
        <v>40</v>
      </c>
      <c r="C303" s="219">
        <v>5</v>
      </c>
      <c r="D303" s="220">
        <v>3</v>
      </c>
      <c r="E303" s="221">
        <v>5869001</v>
      </c>
      <c r="F303" s="222">
        <v>0</v>
      </c>
      <c r="G303" s="223">
        <v>107410</v>
      </c>
      <c r="H303" s="224">
        <v>0</v>
      </c>
    </row>
    <row r="304" spans="1:8" ht="25.5">
      <c r="A304" s="209" t="s">
        <v>423</v>
      </c>
      <c r="B304" s="210">
        <v>40</v>
      </c>
      <c r="C304" s="211">
        <v>5</v>
      </c>
      <c r="D304" s="212">
        <v>3</v>
      </c>
      <c r="E304" s="213">
        <v>5869001</v>
      </c>
      <c r="F304" s="214" t="s">
        <v>424</v>
      </c>
      <c r="G304" s="215">
        <v>104013</v>
      </c>
      <c r="H304" s="216">
        <v>0</v>
      </c>
    </row>
    <row r="305" spans="1:8" ht="38.25">
      <c r="A305" s="209" t="s">
        <v>1016</v>
      </c>
      <c r="B305" s="210">
        <v>40</v>
      </c>
      <c r="C305" s="211">
        <v>5</v>
      </c>
      <c r="D305" s="212">
        <v>3</v>
      </c>
      <c r="E305" s="213">
        <v>5869001</v>
      </c>
      <c r="F305" s="214" t="s">
        <v>1014</v>
      </c>
      <c r="G305" s="215">
        <v>3397</v>
      </c>
      <c r="H305" s="216">
        <v>0</v>
      </c>
    </row>
    <row r="306" spans="1:8" ht="25.5">
      <c r="A306" s="217" t="s">
        <v>1142</v>
      </c>
      <c r="B306" s="218">
        <v>40</v>
      </c>
      <c r="C306" s="219">
        <v>5</v>
      </c>
      <c r="D306" s="220">
        <v>5</v>
      </c>
      <c r="E306" s="221">
        <v>0</v>
      </c>
      <c r="F306" s="222">
        <v>0</v>
      </c>
      <c r="G306" s="223">
        <v>31027</v>
      </c>
      <c r="H306" s="224">
        <v>0</v>
      </c>
    </row>
    <row r="307" spans="1:8" ht="63.75">
      <c r="A307" s="209" t="s">
        <v>846</v>
      </c>
      <c r="B307" s="210">
        <v>40</v>
      </c>
      <c r="C307" s="211">
        <v>5</v>
      </c>
      <c r="D307" s="212">
        <v>5</v>
      </c>
      <c r="E307" s="213">
        <v>5850000</v>
      </c>
      <c r="F307" s="214">
        <v>0</v>
      </c>
      <c r="G307" s="215">
        <v>31027</v>
      </c>
      <c r="H307" s="216">
        <v>0</v>
      </c>
    </row>
    <row r="308" spans="1:8" ht="76.5">
      <c r="A308" s="217" t="s">
        <v>858</v>
      </c>
      <c r="B308" s="218">
        <v>40</v>
      </c>
      <c r="C308" s="219">
        <v>5</v>
      </c>
      <c r="D308" s="220">
        <v>5</v>
      </c>
      <c r="E308" s="221">
        <v>5850058</v>
      </c>
      <c r="F308" s="222">
        <v>0</v>
      </c>
      <c r="G308" s="223">
        <v>31027</v>
      </c>
      <c r="H308" s="224">
        <v>0</v>
      </c>
    </row>
    <row r="309" spans="1:8" ht="25.5">
      <c r="A309" s="209" t="s">
        <v>430</v>
      </c>
      <c r="B309" s="210">
        <v>40</v>
      </c>
      <c r="C309" s="211">
        <v>5</v>
      </c>
      <c r="D309" s="212">
        <v>5</v>
      </c>
      <c r="E309" s="213">
        <v>5850058</v>
      </c>
      <c r="F309" s="214" t="s">
        <v>431</v>
      </c>
      <c r="G309" s="215">
        <v>18091</v>
      </c>
      <c r="H309" s="216">
        <v>0</v>
      </c>
    </row>
    <row r="310" spans="1:8" ht="25.5">
      <c r="A310" s="209" t="s">
        <v>432</v>
      </c>
      <c r="B310" s="210">
        <v>40</v>
      </c>
      <c r="C310" s="211">
        <v>5</v>
      </c>
      <c r="D310" s="212">
        <v>5</v>
      </c>
      <c r="E310" s="213">
        <v>5850058</v>
      </c>
      <c r="F310" s="214" t="s">
        <v>433</v>
      </c>
      <c r="G310" s="215">
        <v>292</v>
      </c>
      <c r="H310" s="216">
        <v>0</v>
      </c>
    </row>
    <row r="311" spans="1:8" ht="25.5">
      <c r="A311" s="209" t="s">
        <v>421</v>
      </c>
      <c r="B311" s="210">
        <v>40</v>
      </c>
      <c r="C311" s="211">
        <v>5</v>
      </c>
      <c r="D311" s="212">
        <v>5</v>
      </c>
      <c r="E311" s="213">
        <v>5850058</v>
      </c>
      <c r="F311" s="214" t="s">
        <v>422</v>
      </c>
      <c r="G311" s="215">
        <v>717</v>
      </c>
      <c r="H311" s="216">
        <v>0</v>
      </c>
    </row>
    <row r="312" spans="1:8" ht="25.5">
      <c r="A312" s="209" t="s">
        <v>423</v>
      </c>
      <c r="B312" s="210">
        <v>40</v>
      </c>
      <c r="C312" s="211">
        <v>5</v>
      </c>
      <c r="D312" s="212">
        <v>5</v>
      </c>
      <c r="E312" s="213">
        <v>5850058</v>
      </c>
      <c r="F312" s="214" t="s">
        <v>424</v>
      </c>
      <c r="G312" s="215">
        <v>1137</v>
      </c>
      <c r="H312" s="216">
        <v>0</v>
      </c>
    </row>
    <row r="313" spans="1:8" ht="25.5">
      <c r="A313" s="209" t="s">
        <v>425</v>
      </c>
      <c r="B313" s="210">
        <v>40</v>
      </c>
      <c r="C313" s="211">
        <v>5</v>
      </c>
      <c r="D313" s="212">
        <v>5</v>
      </c>
      <c r="E313" s="213">
        <v>5850058</v>
      </c>
      <c r="F313" s="214" t="s">
        <v>426</v>
      </c>
      <c r="G313" s="215">
        <v>10760</v>
      </c>
      <c r="H313" s="216">
        <v>0</v>
      </c>
    </row>
    <row r="314" spans="1:8">
      <c r="A314" s="209" t="s">
        <v>427</v>
      </c>
      <c r="B314" s="210">
        <v>40</v>
      </c>
      <c r="C314" s="211">
        <v>5</v>
      </c>
      <c r="D314" s="212">
        <v>5</v>
      </c>
      <c r="E314" s="213">
        <v>5850058</v>
      </c>
      <c r="F314" s="214" t="s">
        <v>428</v>
      </c>
      <c r="G314" s="215">
        <v>30</v>
      </c>
      <c r="H314" s="216">
        <v>0</v>
      </c>
    </row>
    <row r="315" spans="1:8">
      <c r="A315" s="209" t="s">
        <v>1143</v>
      </c>
      <c r="B315" s="210">
        <v>40</v>
      </c>
      <c r="C315" s="211">
        <v>6</v>
      </c>
      <c r="D315" s="212">
        <v>0</v>
      </c>
      <c r="E315" s="213">
        <v>0</v>
      </c>
      <c r="F315" s="214">
        <v>0</v>
      </c>
      <c r="G315" s="215">
        <v>4460</v>
      </c>
      <c r="H315" s="216">
        <v>0</v>
      </c>
    </row>
    <row r="316" spans="1:8">
      <c r="A316" s="217" t="s">
        <v>1144</v>
      </c>
      <c r="B316" s="218">
        <v>40</v>
      </c>
      <c r="C316" s="219">
        <v>6</v>
      </c>
      <c r="D316" s="220">
        <v>5</v>
      </c>
      <c r="E316" s="221">
        <v>0</v>
      </c>
      <c r="F316" s="222">
        <v>0</v>
      </c>
      <c r="G316" s="223">
        <v>4460</v>
      </c>
      <c r="H316" s="224">
        <v>0</v>
      </c>
    </row>
    <row r="317" spans="1:8" ht="25.5">
      <c r="A317" s="209" t="s">
        <v>860</v>
      </c>
      <c r="B317" s="210">
        <v>40</v>
      </c>
      <c r="C317" s="211">
        <v>6</v>
      </c>
      <c r="D317" s="212">
        <v>5</v>
      </c>
      <c r="E317" s="213">
        <v>6100000</v>
      </c>
      <c r="F317" s="214">
        <v>0</v>
      </c>
      <c r="G317" s="215">
        <v>4460</v>
      </c>
      <c r="H317" s="216">
        <v>0</v>
      </c>
    </row>
    <row r="318" spans="1:8" ht="38.25">
      <c r="A318" s="217" t="s">
        <v>862</v>
      </c>
      <c r="B318" s="218">
        <v>40</v>
      </c>
      <c r="C318" s="219">
        <v>6</v>
      </c>
      <c r="D318" s="220">
        <v>5</v>
      </c>
      <c r="E318" s="221">
        <v>6109001</v>
      </c>
      <c r="F318" s="222">
        <v>0</v>
      </c>
      <c r="G318" s="223">
        <v>4460</v>
      </c>
      <c r="H318" s="224">
        <v>0</v>
      </c>
    </row>
    <row r="319" spans="1:8" ht="25.5">
      <c r="A319" s="209" t="s">
        <v>423</v>
      </c>
      <c r="B319" s="210">
        <v>40</v>
      </c>
      <c r="C319" s="211">
        <v>6</v>
      </c>
      <c r="D319" s="212">
        <v>5</v>
      </c>
      <c r="E319" s="213">
        <v>6109001</v>
      </c>
      <c r="F319" s="214" t="s">
        <v>424</v>
      </c>
      <c r="G319" s="215">
        <v>4460</v>
      </c>
      <c r="H319" s="216">
        <v>0</v>
      </c>
    </row>
    <row r="320" spans="1:8">
      <c r="A320" s="209" t="s">
        <v>992</v>
      </c>
      <c r="B320" s="210">
        <v>40</v>
      </c>
      <c r="C320" s="211">
        <v>7</v>
      </c>
      <c r="D320" s="212">
        <v>0</v>
      </c>
      <c r="E320" s="213">
        <v>0</v>
      </c>
      <c r="F320" s="214">
        <v>0</v>
      </c>
      <c r="G320" s="215">
        <v>3019.7</v>
      </c>
      <c r="H320" s="216">
        <v>0</v>
      </c>
    </row>
    <row r="321" spans="1:8">
      <c r="A321" s="217" t="s">
        <v>1055</v>
      </c>
      <c r="B321" s="218">
        <v>40</v>
      </c>
      <c r="C321" s="219">
        <v>7</v>
      </c>
      <c r="D321" s="220">
        <v>2</v>
      </c>
      <c r="E321" s="221">
        <v>0</v>
      </c>
      <c r="F321" s="222">
        <v>0</v>
      </c>
      <c r="G321" s="223">
        <v>3019.7</v>
      </c>
      <c r="H321" s="224">
        <v>0</v>
      </c>
    </row>
    <row r="322" spans="1:8" ht="51">
      <c r="A322" s="209" t="s">
        <v>899</v>
      </c>
      <c r="B322" s="210">
        <v>40</v>
      </c>
      <c r="C322" s="211">
        <v>7</v>
      </c>
      <c r="D322" s="212">
        <v>2</v>
      </c>
      <c r="E322" s="213">
        <v>5510000</v>
      </c>
      <c r="F322" s="214">
        <v>0</v>
      </c>
      <c r="G322" s="215">
        <v>3019.7</v>
      </c>
      <c r="H322" s="216">
        <v>0</v>
      </c>
    </row>
    <row r="323" spans="1:8" ht="76.5">
      <c r="A323" s="217" t="s">
        <v>901</v>
      </c>
      <c r="B323" s="218">
        <v>40</v>
      </c>
      <c r="C323" s="219">
        <v>7</v>
      </c>
      <c r="D323" s="220">
        <v>2</v>
      </c>
      <c r="E323" s="221">
        <v>5519003</v>
      </c>
      <c r="F323" s="222">
        <v>0</v>
      </c>
      <c r="G323" s="223">
        <v>3019.7</v>
      </c>
      <c r="H323" s="224">
        <v>0</v>
      </c>
    </row>
    <row r="324" spans="1:8" ht="38.25">
      <c r="A324" s="209" t="s">
        <v>438</v>
      </c>
      <c r="B324" s="210">
        <v>40</v>
      </c>
      <c r="C324" s="211">
        <v>7</v>
      </c>
      <c r="D324" s="212">
        <v>2</v>
      </c>
      <c r="E324" s="213">
        <v>5519003</v>
      </c>
      <c r="F324" s="214" t="s">
        <v>439</v>
      </c>
      <c r="G324" s="215">
        <v>3019.7</v>
      </c>
      <c r="H324" s="216">
        <v>0</v>
      </c>
    </row>
    <row r="325" spans="1:8" ht="63.75">
      <c r="A325" s="209" t="s">
        <v>448</v>
      </c>
      <c r="B325" s="210">
        <v>40</v>
      </c>
      <c r="C325" s="211">
        <v>7</v>
      </c>
      <c r="D325" s="212">
        <v>2</v>
      </c>
      <c r="E325" s="213">
        <v>5519003</v>
      </c>
      <c r="F325" s="214" t="s">
        <v>439</v>
      </c>
      <c r="G325" s="215">
        <v>3019.7</v>
      </c>
      <c r="H325" s="216">
        <v>0</v>
      </c>
    </row>
    <row r="326" spans="1:8">
      <c r="A326" s="209" t="s">
        <v>1060</v>
      </c>
      <c r="B326" s="210">
        <v>40</v>
      </c>
      <c r="C326" s="211">
        <v>8</v>
      </c>
      <c r="D326" s="212">
        <v>0</v>
      </c>
      <c r="E326" s="213">
        <v>0</v>
      </c>
      <c r="F326" s="214">
        <v>0</v>
      </c>
      <c r="G326" s="215">
        <v>9058.4</v>
      </c>
      <c r="H326" s="216">
        <v>187.4</v>
      </c>
    </row>
    <row r="327" spans="1:8">
      <c r="A327" s="217" t="s">
        <v>1146</v>
      </c>
      <c r="B327" s="218">
        <v>40</v>
      </c>
      <c r="C327" s="219">
        <v>8</v>
      </c>
      <c r="D327" s="220">
        <v>4</v>
      </c>
      <c r="E327" s="221">
        <v>0</v>
      </c>
      <c r="F327" s="222">
        <v>0</v>
      </c>
      <c r="G327" s="223">
        <v>9058.4</v>
      </c>
      <c r="H327" s="224">
        <v>187.4</v>
      </c>
    </row>
    <row r="328" spans="1:8" ht="51">
      <c r="A328" s="209" t="s">
        <v>931</v>
      </c>
      <c r="B328" s="210">
        <v>40</v>
      </c>
      <c r="C328" s="211">
        <v>8</v>
      </c>
      <c r="D328" s="212">
        <v>4</v>
      </c>
      <c r="E328" s="213">
        <v>5420000</v>
      </c>
      <c r="F328" s="214">
        <v>0</v>
      </c>
      <c r="G328" s="215">
        <v>187.4</v>
      </c>
      <c r="H328" s="216">
        <v>187.4</v>
      </c>
    </row>
    <row r="329" spans="1:8" ht="102">
      <c r="A329" s="217" t="s">
        <v>947</v>
      </c>
      <c r="B329" s="218">
        <v>40</v>
      </c>
      <c r="C329" s="219">
        <v>8</v>
      </c>
      <c r="D329" s="220">
        <v>4</v>
      </c>
      <c r="E329" s="221">
        <v>5425517</v>
      </c>
      <c r="F329" s="222">
        <v>0</v>
      </c>
      <c r="G329" s="223">
        <v>187.4</v>
      </c>
      <c r="H329" s="224">
        <v>187.4</v>
      </c>
    </row>
    <row r="330" spans="1:8" ht="25.5">
      <c r="A330" s="209" t="s">
        <v>421</v>
      </c>
      <c r="B330" s="210">
        <v>40</v>
      </c>
      <c r="C330" s="211">
        <v>8</v>
      </c>
      <c r="D330" s="212">
        <v>4</v>
      </c>
      <c r="E330" s="213">
        <v>5425517</v>
      </c>
      <c r="F330" s="214" t="s">
        <v>422</v>
      </c>
      <c r="G330" s="215">
        <v>187.4</v>
      </c>
      <c r="H330" s="216">
        <v>187.4</v>
      </c>
    </row>
    <row r="331" spans="1:8" ht="38.25">
      <c r="A331" s="209" t="s">
        <v>953</v>
      </c>
      <c r="B331" s="210">
        <v>40</v>
      </c>
      <c r="C331" s="211">
        <v>8</v>
      </c>
      <c r="D331" s="212">
        <v>4</v>
      </c>
      <c r="E331" s="213">
        <v>5440000</v>
      </c>
      <c r="F331" s="214">
        <v>0</v>
      </c>
      <c r="G331" s="215">
        <v>8871</v>
      </c>
      <c r="H331" s="216">
        <v>0</v>
      </c>
    </row>
    <row r="332" spans="1:8" ht="63.75">
      <c r="A332" s="217" t="s">
        <v>955</v>
      </c>
      <c r="B332" s="218">
        <v>40</v>
      </c>
      <c r="C332" s="219">
        <v>8</v>
      </c>
      <c r="D332" s="220">
        <v>4</v>
      </c>
      <c r="E332" s="221">
        <v>5440204</v>
      </c>
      <c r="F332" s="222">
        <v>0</v>
      </c>
      <c r="G332" s="223">
        <v>8871</v>
      </c>
      <c r="H332" s="224">
        <v>0</v>
      </c>
    </row>
    <row r="333" spans="1:8" ht="38.25">
      <c r="A333" s="209" t="s">
        <v>415</v>
      </c>
      <c r="B333" s="210">
        <v>40</v>
      </c>
      <c r="C333" s="211">
        <v>8</v>
      </c>
      <c r="D333" s="212">
        <v>4</v>
      </c>
      <c r="E333" s="213">
        <v>5440204</v>
      </c>
      <c r="F333" s="214" t="s">
        <v>416</v>
      </c>
      <c r="G333" s="215">
        <v>8169</v>
      </c>
      <c r="H333" s="216">
        <v>0</v>
      </c>
    </row>
    <row r="334" spans="1:8" ht="28.5" customHeight="1">
      <c r="A334" s="209" t="s">
        <v>417</v>
      </c>
      <c r="B334" s="210">
        <v>40</v>
      </c>
      <c r="C334" s="211">
        <v>8</v>
      </c>
      <c r="D334" s="212">
        <v>4</v>
      </c>
      <c r="E334" s="213">
        <v>5440204</v>
      </c>
      <c r="F334" s="214" t="s">
        <v>418</v>
      </c>
      <c r="G334" s="215">
        <v>413</v>
      </c>
      <c r="H334" s="216">
        <v>0</v>
      </c>
    </row>
    <row r="335" spans="1:8" ht="25.5">
      <c r="A335" s="209" t="s">
        <v>421</v>
      </c>
      <c r="B335" s="210">
        <v>40</v>
      </c>
      <c r="C335" s="211">
        <v>8</v>
      </c>
      <c r="D335" s="212">
        <v>4</v>
      </c>
      <c r="E335" s="213">
        <v>5440204</v>
      </c>
      <c r="F335" s="214" t="s">
        <v>422</v>
      </c>
      <c r="G335" s="215">
        <v>146</v>
      </c>
      <c r="H335" s="216">
        <v>0</v>
      </c>
    </row>
    <row r="336" spans="1:8" ht="25.5">
      <c r="A336" s="209" t="s">
        <v>423</v>
      </c>
      <c r="B336" s="210">
        <v>40</v>
      </c>
      <c r="C336" s="211">
        <v>8</v>
      </c>
      <c r="D336" s="212">
        <v>4</v>
      </c>
      <c r="E336" s="213">
        <v>5440204</v>
      </c>
      <c r="F336" s="214" t="s">
        <v>424</v>
      </c>
      <c r="G336" s="215">
        <v>140</v>
      </c>
      <c r="H336" s="216">
        <v>0</v>
      </c>
    </row>
    <row r="337" spans="1:8" ht="25.5">
      <c r="A337" s="209" t="s">
        <v>425</v>
      </c>
      <c r="B337" s="210">
        <v>40</v>
      </c>
      <c r="C337" s="211">
        <v>8</v>
      </c>
      <c r="D337" s="212">
        <v>4</v>
      </c>
      <c r="E337" s="213">
        <v>5440204</v>
      </c>
      <c r="F337" s="214" t="s">
        <v>426</v>
      </c>
      <c r="G337" s="215">
        <v>1</v>
      </c>
      <c r="H337" s="216">
        <v>0</v>
      </c>
    </row>
    <row r="338" spans="1:8">
      <c r="A338" s="209" t="s">
        <v>427</v>
      </c>
      <c r="B338" s="210">
        <v>40</v>
      </c>
      <c r="C338" s="211">
        <v>8</v>
      </c>
      <c r="D338" s="212">
        <v>4</v>
      </c>
      <c r="E338" s="213">
        <v>5440204</v>
      </c>
      <c r="F338" s="214" t="s">
        <v>428</v>
      </c>
      <c r="G338" s="215">
        <v>2</v>
      </c>
      <c r="H338" s="216">
        <v>0</v>
      </c>
    </row>
    <row r="339" spans="1:8">
      <c r="A339" s="209" t="s">
        <v>1047</v>
      </c>
      <c r="B339" s="210">
        <v>40</v>
      </c>
      <c r="C339" s="211">
        <v>10</v>
      </c>
      <c r="D339" s="212">
        <v>0</v>
      </c>
      <c r="E339" s="213">
        <v>0</v>
      </c>
      <c r="F339" s="214">
        <v>0</v>
      </c>
      <c r="G339" s="215">
        <v>163771.5</v>
      </c>
      <c r="H339" s="216">
        <v>147813.5</v>
      </c>
    </row>
    <row r="340" spans="1:8">
      <c r="A340" s="217" t="s">
        <v>1147</v>
      </c>
      <c r="B340" s="218">
        <v>40</v>
      </c>
      <c r="C340" s="219">
        <v>10</v>
      </c>
      <c r="D340" s="220">
        <v>1</v>
      </c>
      <c r="E340" s="221">
        <v>0</v>
      </c>
      <c r="F340" s="222">
        <v>0</v>
      </c>
      <c r="G340" s="223">
        <v>2958</v>
      </c>
      <c r="H340" s="224">
        <v>0</v>
      </c>
    </row>
    <row r="341" spans="1:8" ht="38.25">
      <c r="A341" s="209" t="s">
        <v>1233</v>
      </c>
      <c r="B341" s="210">
        <v>40</v>
      </c>
      <c r="C341" s="211">
        <v>10</v>
      </c>
      <c r="D341" s="212">
        <v>1</v>
      </c>
      <c r="E341" s="213">
        <v>4100000</v>
      </c>
      <c r="F341" s="214">
        <v>0</v>
      </c>
      <c r="G341" s="215">
        <v>2958</v>
      </c>
      <c r="H341" s="216">
        <v>0</v>
      </c>
    </row>
    <row r="342" spans="1:8">
      <c r="A342" s="217" t="s">
        <v>1257</v>
      </c>
      <c r="B342" s="218">
        <v>40</v>
      </c>
      <c r="C342" s="219">
        <v>10</v>
      </c>
      <c r="D342" s="220">
        <v>1</v>
      </c>
      <c r="E342" s="221">
        <v>4109001</v>
      </c>
      <c r="F342" s="222">
        <v>0</v>
      </c>
      <c r="G342" s="223">
        <v>2958</v>
      </c>
      <c r="H342" s="224">
        <v>0</v>
      </c>
    </row>
    <row r="343" spans="1:8" ht="25.5">
      <c r="A343" s="209" t="s">
        <v>449</v>
      </c>
      <c r="B343" s="210">
        <v>40</v>
      </c>
      <c r="C343" s="211">
        <v>10</v>
      </c>
      <c r="D343" s="212">
        <v>1</v>
      </c>
      <c r="E343" s="213">
        <v>4109001</v>
      </c>
      <c r="F343" s="214" t="s">
        <v>450</v>
      </c>
      <c r="G343" s="215">
        <v>2958</v>
      </c>
      <c r="H343" s="216">
        <v>0</v>
      </c>
    </row>
    <row r="344" spans="1:8">
      <c r="A344" s="217" t="s">
        <v>1148</v>
      </c>
      <c r="B344" s="218">
        <v>40</v>
      </c>
      <c r="C344" s="219">
        <v>10</v>
      </c>
      <c r="D344" s="220">
        <v>4</v>
      </c>
      <c r="E344" s="221">
        <v>0</v>
      </c>
      <c r="F344" s="222">
        <v>0</v>
      </c>
      <c r="G344" s="223">
        <v>132368.79999999999</v>
      </c>
      <c r="H344" s="224">
        <v>132368.79999999999</v>
      </c>
    </row>
    <row r="345" spans="1:8" ht="25.5">
      <c r="A345" s="209" t="s">
        <v>1337</v>
      </c>
      <c r="B345" s="210">
        <v>40</v>
      </c>
      <c r="C345" s="211">
        <v>10</v>
      </c>
      <c r="D345" s="212">
        <v>4</v>
      </c>
      <c r="E345" s="213">
        <v>9040000</v>
      </c>
      <c r="F345" s="214">
        <v>0</v>
      </c>
      <c r="G345" s="215">
        <v>132368.79999999999</v>
      </c>
      <c r="H345" s="216">
        <v>132368.79999999999</v>
      </c>
    </row>
    <row r="346" spans="1:8" ht="89.25">
      <c r="A346" s="217" t="s">
        <v>970</v>
      </c>
      <c r="B346" s="218">
        <v>40</v>
      </c>
      <c r="C346" s="219">
        <v>10</v>
      </c>
      <c r="D346" s="220">
        <v>4</v>
      </c>
      <c r="E346" s="221">
        <v>9045260</v>
      </c>
      <c r="F346" s="222">
        <v>0</v>
      </c>
      <c r="G346" s="223">
        <v>1513.9</v>
      </c>
      <c r="H346" s="224">
        <v>1513.9</v>
      </c>
    </row>
    <row r="347" spans="1:8" ht="25.5">
      <c r="A347" s="209" t="s">
        <v>451</v>
      </c>
      <c r="B347" s="210">
        <v>40</v>
      </c>
      <c r="C347" s="211">
        <v>10</v>
      </c>
      <c r="D347" s="212">
        <v>4</v>
      </c>
      <c r="E347" s="213">
        <v>9045260</v>
      </c>
      <c r="F347" s="214" t="s">
        <v>452</v>
      </c>
      <c r="G347" s="215">
        <v>1513.9</v>
      </c>
      <c r="H347" s="216">
        <v>1513.9</v>
      </c>
    </row>
    <row r="348" spans="1:8" ht="127.5">
      <c r="A348" s="217" t="s">
        <v>972</v>
      </c>
      <c r="B348" s="218">
        <v>40</v>
      </c>
      <c r="C348" s="219">
        <v>10</v>
      </c>
      <c r="D348" s="220">
        <v>4</v>
      </c>
      <c r="E348" s="221">
        <v>9045508</v>
      </c>
      <c r="F348" s="222">
        <v>0</v>
      </c>
      <c r="G348" s="223">
        <v>130854.9</v>
      </c>
      <c r="H348" s="224">
        <v>130854.9</v>
      </c>
    </row>
    <row r="349" spans="1:8" ht="25.5">
      <c r="A349" s="209" t="s">
        <v>423</v>
      </c>
      <c r="B349" s="210">
        <v>40</v>
      </c>
      <c r="C349" s="211">
        <v>10</v>
      </c>
      <c r="D349" s="212">
        <v>4</v>
      </c>
      <c r="E349" s="213">
        <v>9045508</v>
      </c>
      <c r="F349" s="214" t="s">
        <v>424</v>
      </c>
      <c r="G349" s="215">
        <v>36950</v>
      </c>
      <c r="H349" s="216">
        <v>36950</v>
      </c>
    </row>
    <row r="350" spans="1:8" ht="25.5">
      <c r="A350" s="209" t="s">
        <v>451</v>
      </c>
      <c r="B350" s="210">
        <v>40</v>
      </c>
      <c r="C350" s="211">
        <v>10</v>
      </c>
      <c r="D350" s="212">
        <v>4</v>
      </c>
      <c r="E350" s="213">
        <v>9045508</v>
      </c>
      <c r="F350" s="214" t="s">
        <v>452</v>
      </c>
      <c r="G350" s="215">
        <v>93904.9</v>
      </c>
      <c r="H350" s="216">
        <v>93904.9</v>
      </c>
    </row>
    <row r="351" spans="1:8">
      <c r="A351" s="217" t="s">
        <v>1149</v>
      </c>
      <c r="B351" s="218">
        <v>40</v>
      </c>
      <c r="C351" s="219">
        <v>10</v>
      </c>
      <c r="D351" s="220">
        <v>6</v>
      </c>
      <c r="E351" s="221">
        <v>0</v>
      </c>
      <c r="F351" s="222">
        <v>0</v>
      </c>
      <c r="G351" s="223">
        <v>28444.7</v>
      </c>
      <c r="H351" s="224">
        <v>15444.7</v>
      </c>
    </row>
    <row r="352" spans="1:8" ht="38.25">
      <c r="A352" s="209" t="s">
        <v>1233</v>
      </c>
      <c r="B352" s="210">
        <v>40</v>
      </c>
      <c r="C352" s="211">
        <v>10</v>
      </c>
      <c r="D352" s="212">
        <v>6</v>
      </c>
      <c r="E352" s="213">
        <v>4100000</v>
      </c>
      <c r="F352" s="214">
        <v>0</v>
      </c>
      <c r="G352" s="215">
        <v>15444.7</v>
      </c>
      <c r="H352" s="216">
        <v>15444.7</v>
      </c>
    </row>
    <row r="353" spans="1:8" ht="51">
      <c r="A353" s="217" t="s">
        <v>974</v>
      </c>
      <c r="B353" s="218">
        <v>40</v>
      </c>
      <c r="C353" s="219">
        <v>10</v>
      </c>
      <c r="D353" s="220">
        <v>6</v>
      </c>
      <c r="E353" s="221">
        <v>4105509</v>
      </c>
      <c r="F353" s="222">
        <v>0</v>
      </c>
      <c r="G353" s="223">
        <v>15444.7</v>
      </c>
      <c r="H353" s="224">
        <v>15444.7</v>
      </c>
    </row>
    <row r="354" spans="1:8" ht="38.25">
      <c r="A354" s="209" t="s">
        <v>415</v>
      </c>
      <c r="B354" s="210">
        <v>40</v>
      </c>
      <c r="C354" s="211">
        <v>10</v>
      </c>
      <c r="D354" s="212">
        <v>6</v>
      </c>
      <c r="E354" s="213">
        <v>4105509</v>
      </c>
      <c r="F354" s="214" t="s">
        <v>416</v>
      </c>
      <c r="G354" s="215">
        <v>12873</v>
      </c>
      <c r="H354" s="216">
        <v>12873</v>
      </c>
    </row>
    <row r="355" spans="1:8" ht="38.25">
      <c r="A355" s="209" t="s">
        <v>417</v>
      </c>
      <c r="B355" s="210">
        <v>40</v>
      </c>
      <c r="C355" s="211">
        <v>10</v>
      </c>
      <c r="D355" s="212">
        <v>6</v>
      </c>
      <c r="E355" s="213">
        <v>4105509</v>
      </c>
      <c r="F355" s="214" t="s">
        <v>418</v>
      </c>
      <c r="G355" s="215">
        <v>635</v>
      </c>
      <c r="H355" s="216">
        <v>635</v>
      </c>
    </row>
    <row r="356" spans="1:8" ht="25.5">
      <c r="A356" s="209" t="s">
        <v>421</v>
      </c>
      <c r="B356" s="210">
        <v>40</v>
      </c>
      <c r="C356" s="211">
        <v>10</v>
      </c>
      <c r="D356" s="212">
        <v>6</v>
      </c>
      <c r="E356" s="213">
        <v>4105509</v>
      </c>
      <c r="F356" s="214" t="s">
        <v>422</v>
      </c>
      <c r="G356" s="215">
        <v>759</v>
      </c>
      <c r="H356" s="216">
        <v>759</v>
      </c>
    </row>
    <row r="357" spans="1:8" ht="25.5">
      <c r="A357" s="209" t="s">
        <v>423</v>
      </c>
      <c r="B357" s="210">
        <v>40</v>
      </c>
      <c r="C357" s="211">
        <v>10</v>
      </c>
      <c r="D357" s="212">
        <v>6</v>
      </c>
      <c r="E357" s="213">
        <v>4105509</v>
      </c>
      <c r="F357" s="214" t="s">
        <v>424</v>
      </c>
      <c r="G357" s="215">
        <v>1169.7</v>
      </c>
      <c r="H357" s="216">
        <v>1169.7</v>
      </c>
    </row>
    <row r="358" spans="1:8" ht="25.5">
      <c r="A358" s="209" t="s">
        <v>425</v>
      </c>
      <c r="B358" s="210">
        <v>40</v>
      </c>
      <c r="C358" s="211">
        <v>10</v>
      </c>
      <c r="D358" s="212">
        <v>6</v>
      </c>
      <c r="E358" s="213">
        <v>4105509</v>
      </c>
      <c r="F358" s="214" t="s">
        <v>426</v>
      </c>
      <c r="G358" s="215">
        <v>1</v>
      </c>
      <c r="H358" s="216">
        <v>1</v>
      </c>
    </row>
    <row r="359" spans="1:8">
      <c r="A359" s="209" t="s">
        <v>427</v>
      </c>
      <c r="B359" s="210">
        <v>40</v>
      </c>
      <c r="C359" s="211">
        <v>10</v>
      </c>
      <c r="D359" s="212">
        <v>6</v>
      </c>
      <c r="E359" s="213">
        <v>4105509</v>
      </c>
      <c r="F359" s="214" t="s">
        <v>428</v>
      </c>
      <c r="G359" s="215">
        <v>7</v>
      </c>
      <c r="H359" s="216">
        <v>7</v>
      </c>
    </row>
    <row r="360" spans="1:8" ht="51">
      <c r="A360" s="209" t="s">
        <v>976</v>
      </c>
      <c r="B360" s="210">
        <v>40</v>
      </c>
      <c r="C360" s="211">
        <v>10</v>
      </c>
      <c r="D360" s="212">
        <v>6</v>
      </c>
      <c r="E360" s="213">
        <v>5210000</v>
      </c>
      <c r="F360" s="214">
        <v>0</v>
      </c>
      <c r="G360" s="215">
        <v>12892.5</v>
      </c>
      <c r="H360" s="216">
        <v>0</v>
      </c>
    </row>
    <row r="361" spans="1:8" ht="51">
      <c r="A361" s="217" t="s">
        <v>978</v>
      </c>
      <c r="B361" s="218">
        <v>40</v>
      </c>
      <c r="C361" s="219">
        <v>10</v>
      </c>
      <c r="D361" s="220">
        <v>6</v>
      </c>
      <c r="E361" s="221">
        <v>5219001</v>
      </c>
      <c r="F361" s="222">
        <v>0</v>
      </c>
      <c r="G361" s="223">
        <v>12892.5</v>
      </c>
      <c r="H361" s="224">
        <v>0</v>
      </c>
    </row>
    <row r="362" spans="1:8" ht="25.5">
      <c r="A362" s="209" t="s">
        <v>449</v>
      </c>
      <c r="B362" s="210">
        <v>40</v>
      </c>
      <c r="C362" s="211">
        <v>10</v>
      </c>
      <c r="D362" s="212">
        <v>6</v>
      </c>
      <c r="E362" s="213">
        <v>5219001</v>
      </c>
      <c r="F362" s="214" t="s">
        <v>450</v>
      </c>
      <c r="G362" s="215">
        <v>10902.5</v>
      </c>
      <c r="H362" s="216">
        <v>0</v>
      </c>
    </row>
    <row r="363" spans="1:8" ht="25.5">
      <c r="A363" s="209" t="s">
        <v>453</v>
      </c>
      <c r="B363" s="210">
        <v>40</v>
      </c>
      <c r="C363" s="211">
        <v>10</v>
      </c>
      <c r="D363" s="212">
        <v>6</v>
      </c>
      <c r="E363" s="213">
        <v>5219001</v>
      </c>
      <c r="F363" s="214" t="s">
        <v>454</v>
      </c>
      <c r="G363" s="215">
        <v>1290</v>
      </c>
      <c r="H363" s="216">
        <v>0</v>
      </c>
    </row>
    <row r="364" spans="1:8" ht="38.25">
      <c r="A364" s="209" t="s">
        <v>1016</v>
      </c>
      <c r="B364" s="210">
        <v>40</v>
      </c>
      <c r="C364" s="211">
        <v>10</v>
      </c>
      <c r="D364" s="212">
        <v>6</v>
      </c>
      <c r="E364" s="213">
        <v>5219001</v>
      </c>
      <c r="F364" s="214" t="s">
        <v>1014</v>
      </c>
      <c r="G364" s="215">
        <v>700</v>
      </c>
      <c r="H364" s="216">
        <v>0</v>
      </c>
    </row>
    <row r="365" spans="1:8" ht="51">
      <c r="A365" s="209" t="s">
        <v>980</v>
      </c>
      <c r="B365" s="210">
        <v>40</v>
      </c>
      <c r="C365" s="211">
        <v>10</v>
      </c>
      <c r="D365" s="212">
        <v>6</v>
      </c>
      <c r="E365" s="213">
        <v>5220000</v>
      </c>
      <c r="F365" s="214">
        <v>0</v>
      </c>
      <c r="G365" s="215">
        <v>7.5</v>
      </c>
      <c r="H365" s="216">
        <v>0</v>
      </c>
    </row>
    <row r="366" spans="1:8" ht="51.75" customHeight="1">
      <c r="A366" s="217" t="s">
        <v>378</v>
      </c>
      <c r="B366" s="218">
        <v>40</v>
      </c>
      <c r="C366" s="219">
        <v>10</v>
      </c>
      <c r="D366" s="220">
        <v>6</v>
      </c>
      <c r="E366" s="221">
        <v>5229001</v>
      </c>
      <c r="F366" s="222">
        <v>0</v>
      </c>
      <c r="G366" s="223">
        <v>7.5</v>
      </c>
      <c r="H366" s="224">
        <v>0</v>
      </c>
    </row>
    <row r="367" spans="1:8" ht="25.5">
      <c r="A367" s="209" t="s">
        <v>453</v>
      </c>
      <c r="B367" s="210">
        <v>40</v>
      </c>
      <c r="C367" s="211">
        <v>10</v>
      </c>
      <c r="D367" s="212">
        <v>6</v>
      </c>
      <c r="E367" s="213">
        <v>5229001</v>
      </c>
      <c r="F367" s="214" t="s">
        <v>454</v>
      </c>
      <c r="G367" s="215">
        <v>7.5</v>
      </c>
      <c r="H367" s="216">
        <v>0</v>
      </c>
    </row>
    <row r="368" spans="1:8" ht="25.5">
      <c r="A368" s="209" t="s">
        <v>384</v>
      </c>
      <c r="B368" s="210">
        <v>40</v>
      </c>
      <c r="C368" s="211">
        <v>10</v>
      </c>
      <c r="D368" s="212">
        <v>6</v>
      </c>
      <c r="E368" s="213">
        <v>5300000</v>
      </c>
      <c r="F368" s="214">
        <v>0</v>
      </c>
      <c r="G368" s="215">
        <v>100</v>
      </c>
      <c r="H368" s="216">
        <v>0</v>
      </c>
    </row>
    <row r="369" spans="1:8" ht="26.25" customHeight="1">
      <c r="A369" s="217" t="s">
        <v>386</v>
      </c>
      <c r="B369" s="218">
        <v>40</v>
      </c>
      <c r="C369" s="219">
        <v>10</v>
      </c>
      <c r="D369" s="220">
        <v>6</v>
      </c>
      <c r="E369" s="221">
        <v>5309001</v>
      </c>
      <c r="F369" s="222">
        <v>0</v>
      </c>
      <c r="G369" s="223">
        <v>100</v>
      </c>
      <c r="H369" s="224">
        <v>0</v>
      </c>
    </row>
    <row r="370" spans="1:8" ht="25.5">
      <c r="A370" s="209" t="s">
        <v>423</v>
      </c>
      <c r="B370" s="210">
        <v>40</v>
      </c>
      <c r="C370" s="211">
        <v>10</v>
      </c>
      <c r="D370" s="212">
        <v>6</v>
      </c>
      <c r="E370" s="213">
        <v>5309001</v>
      </c>
      <c r="F370" s="214" t="s">
        <v>424</v>
      </c>
      <c r="G370" s="215">
        <v>100</v>
      </c>
      <c r="H370" s="216">
        <v>0</v>
      </c>
    </row>
    <row r="371" spans="1:8">
      <c r="A371" s="209" t="s">
        <v>1150</v>
      </c>
      <c r="B371" s="210">
        <v>40</v>
      </c>
      <c r="C371" s="211">
        <v>11</v>
      </c>
      <c r="D371" s="212">
        <v>0</v>
      </c>
      <c r="E371" s="213">
        <v>0</v>
      </c>
      <c r="F371" s="214">
        <v>0</v>
      </c>
      <c r="G371" s="215">
        <v>9447.4</v>
      </c>
      <c r="H371" s="216">
        <v>53.4</v>
      </c>
    </row>
    <row r="372" spans="1:8">
      <c r="A372" s="217" t="s">
        <v>1153</v>
      </c>
      <c r="B372" s="218">
        <v>40</v>
      </c>
      <c r="C372" s="219">
        <v>11</v>
      </c>
      <c r="D372" s="220">
        <v>5</v>
      </c>
      <c r="E372" s="221">
        <v>0</v>
      </c>
      <c r="F372" s="222">
        <v>0</v>
      </c>
      <c r="G372" s="223">
        <v>9447.4</v>
      </c>
      <c r="H372" s="224">
        <v>53.4</v>
      </c>
    </row>
    <row r="373" spans="1:8" ht="51">
      <c r="A373" s="209" t="s">
        <v>899</v>
      </c>
      <c r="B373" s="210">
        <v>40</v>
      </c>
      <c r="C373" s="211">
        <v>11</v>
      </c>
      <c r="D373" s="212">
        <v>5</v>
      </c>
      <c r="E373" s="213">
        <v>5510000</v>
      </c>
      <c r="F373" s="214">
        <v>0</v>
      </c>
      <c r="G373" s="215">
        <v>53.4</v>
      </c>
      <c r="H373" s="216">
        <v>53.4</v>
      </c>
    </row>
    <row r="374" spans="1:8" ht="91.5" customHeight="1">
      <c r="A374" s="217" t="s">
        <v>394</v>
      </c>
      <c r="B374" s="218">
        <v>40</v>
      </c>
      <c r="C374" s="219">
        <v>11</v>
      </c>
      <c r="D374" s="220">
        <v>5</v>
      </c>
      <c r="E374" s="221">
        <v>5515530</v>
      </c>
      <c r="F374" s="222">
        <v>0</v>
      </c>
      <c r="G374" s="223">
        <v>53.4</v>
      </c>
      <c r="H374" s="224">
        <v>53.4</v>
      </c>
    </row>
    <row r="375" spans="1:8" ht="38.25">
      <c r="A375" s="209" t="s">
        <v>415</v>
      </c>
      <c r="B375" s="210">
        <v>40</v>
      </c>
      <c r="C375" s="211">
        <v>11</v>
      </c>
      <c r="D375" s="212">
        <v>5</v>
      </c>
      <c r="E375" s="213">
        <v>5515530</v>
      </c>
      <c r="F375" s="214" t="s">
        <v>416</v>
      </c>
      <c r="G375" s="215">
        <v>36.1</v>
      </c>
      <c r="H375" s="216">
        <v>36.1</v>
      </c>
    </row>
    <row r="376" spans="1:8" ht="25.5">
      <c r="A376" s="209" t="s">
        <v>423</v>
      </c>
      <c r="B376" s="210">
        <v>40</v>
      </c>
      <c r="C376" s="211">
        <v>11</v>
      </c>
      <c r="D376" s="212">
        <v>5</v>
      </c>
      <c r="E376" s="213">
        <v>5515530</v>
      </c>
      <c r="F376" s="214" t="s">
        <v>424</v>
      </c>
      <c r="G376" s="215">
        <v>17.3</v>
      </c>
      <c r="H376" s="216">
        <v>17.3</v>
      </c>
    </row>
    <row r="377" spans="1:8" ht="51">
      <c r="A377" s="209" t="s">
        <v>396</v>
      </c>
      <c r="B377" s="210">
        <v>40</v>
      </c>
      <c r="C377" s="211">
        <v>11</v>
      </c>
      <c r="D377" s="212">
        <v>5</v>
      </c>
      <c r="E377" s="213">
        <v>5540000</v>
      </c>
      <c r="F377" s="214">
        <v>0</v>
      </c>
      <c r="G377" s="215">
        <v>9394</v>
      </c>
      <c r="H377" s="216">
        <v>0</v>
      </c>
    </row>
    <row r="378" spans="1:8" ht="76.5">
      <c r="A378" s="217" t="s">
        <v>398</v>
      </c>
      <c r="B378" s="218">
        <v>40</v>
      </c>
      <c r="C378" s="219">
        <v>11</v>
      </c>
      <c r="D378" s="220">
        <v>5</v>
      </c>
      <c r="E378" s="221">
        <v>5540204</v>
      </c>
      <c r="F378" s="222">
        <v>0</v>
      </c>
      <c r="G378" s="223">
        <v>9394</v>
      </c>
      <c r="H378" s="224">
        <v>0</v>
      </c>
    </row>
    <row r="379" spans="1:8" ht="38.25">
      <c r="A379" s="209" t="s">
        <v>415</v>
      </c>
      <c r="B379" s="210">
        <v>40</v>
      </c>
      <c r="C379" s="211">
        <v>11</v>
      </c>
      <c r="D379" s="212">
        <v>5</v>
      </c>
      <c r="E379" s="213">
        <v>5540204</v>
      </c>
      <c r="F379" s="214" t="s">
        <v>416</v>
      </c>
      <c r="G379" s="215">
        <v>8623</v>
      </c>
      <c r="H379" s="216">
        <v>0</v>
      </c>
    </row>
    <row r="380" spans="1:8" ht="28.5" customHeight="1">
      <c r="A380" s="209" t="s">
        <v>417</v>
      </c>
      <c r="B380" s="210">
        <v>40</v>
      </c>
      <c r="C380" s="211">
        <v>11</v>
      </c>
      <c r="D380" s="212">
        <v>5</v>
      </c>
      <c r="E380" s="213">
        <v>5540204</v>
      </c>
      <c r="F380" s="214" t="s">
        <v>418</v>
      </c>
      <c r="G380" s="215">
        <v>406</v>
      </c>
      <c r="H380" s="216">
        <v>0</v>
      </c>
    </row>
    <row r="381" spans="1:8" ht="25.5">
      <c r="A381" s="209" t="s">
        <v>421</v>
      </c>
      <c r="B381" s="210">
        <v>40</v>
      </c>
      <c r="C381" s="211">
        <v>11</v>
      </c>
      <c r="D381" s="212">
        <v>5</v>
      </c>
      <c r="E381" s="213">
        <v>5540204</v>
      </c>
      <c r="F381" s="214" t="s">
        <v>422</v>
      </c>
      <c r="G381" s="215">
        <v>242</v>
      </c>
      <c r="H381" s="216">
        <v>0</v>
      </c>
    </row>
    <row r="382" spans="1:8" ht="25.5">
      <c r="A382" s="209" t="s">
        <v>423</v>
      </c>
      <c r="B382" s="210">
        <v>40</v>
      </c>
      <c r="C382" s="211">
        <v>11</v>
      </c>
      <c r="D382" s="212">
        <v>5</v>
      </c>
      <c r="E382" s="213">
        <v>5540204</v>
      </c>
      <c r="F382" s="214" t="s">
        <v>424</v>
      </c>
      <c r="G382" s="215">
        <v>120</v>
      </c>
      <c r="H382" s="216">
        <v>0</v>
      </c>
    </row>
    <row r="383" spans="1:8">
      <c r="A383" s="209" t="s">
        <v>427</v>
      </c>
      <c r="B383" s="210">
        <v>40</v>
      </c>
      <c r="C383" s="211">
        <v>11</v>
      </c>
      <c r="D383" s="212">
        <v>5</v>
      </c>
      <c r="E383" s="213">
        <v>5540204</v>
      </c>
      <c r="F383" s="214" t="s">
        <v>428</v>
      </c>
      <c r="G383" s="215">
        <v>3</v>
      </c>
      <c r="H383" s="216">
        <v>0</v>
      </c>
    </row>
    <row r="384" spans="1:8">
      <c r="A384" s="209" t="s">
        <v>1154</v>
      </c>
      <c r="B384" s="210">
        <v>40</v>
      </c>
      <c r="C384" s="211">
        <v>12</v>
      </c>
      <c r="D384" s="212">
        <v>0</v>
      </c>
      <c r="E384" s="213">
        <v>0</v>
      </c>
      <c r="F384" s="214">
        <v>0</v>
      </c>
      <c r="G384" s="215">
        <v>16925</v>
      </c>
      <c r="H384" s="216">
        <v>0</v>
      </c>
    </row>
    <row r="385" spans="1:8">
      <c r="A385" s="217" t="s">
        <v>1155</v>
      </c>
      <c r="B385" s="218">
        <v>40</v>
      </c>
      <c r="C385" s="219">
        <v>12</v>
      </c>
      <c r="D385" s="220">
        <v>1</v>
      </c>
      <c r="E385" s="221">
        <v>0</v>
      </c>
      <c r="F385" s="222">
        <v>0</v>
      </c>
      <c r="G385" s="223">
        <v>6875</v>
      </c>
      <c r="H385" s="224">
        <v>0</v>
      </c>
    </row>
    <row r="386" spans="1:8" ht="25.5">
      <c r="A386" s="209" t="s">
        <v>809</v>
      </c>
      <c r="B386" s="210">
        <v>40</v>
      </c>
      <c r="C386" s="211">
        <v>12</v>
      </c>
      <c r="D386" s="212">
        <v>1</v>
      </c>
      <c r="E386" s="213">
        <v>6600000</v>
      </c>
      <c r="F386" s="214">
        <v>0</v>
      </c>
      <c r="G386" s="215">
        <v>6875</v>
      </c>
      <c r="H386" s="216">
        <v>0</v>
      </c>
    </row>
    <row r="387" spans="1:8" ht="25.5">
      <c r="A387" s="217" t="s">
        <v>811</v>
      </c>
      <c r="B387" s="218">
        <v>40</v>
      </c>
      <c r="C387" s="219">
        <v>12</v>
      </c>
      <c r="D387" s="220">
        <v>1</v>
      </c>
      <c r="E387" s="221">
        <v>6609001</v>
      </c>
      <c r="F387" s="222">
        <v>0</v>
      </c>
      <c r="G387" s="223">
        <v>6875</v>
      </c>
      <c r="H387" s="224">
        <v>0</v>
      </c>
    </row>
    <row r="388" spans="1:8" ht="25.5">
      <c r="A388" s="209" t="s">
        <v>423</v>
      </c>
      <c r="B388" s="210">
        <v>40</v>
      </c>
      <c r="C388" s="211">
        <v>12</v>
      </c>
      <c r="D388" s="212">
        <v>1</v>
      </c>
      <c r="E388" s="213">
        <v>6609001</v>
      </c>
      <c r="F388" s="214" t="s">
        <v>424</v>
      </c>
      <c r="G388" s="215">
        <v>6875</v>
      </c>
      <c r="H388" s="216">
        <v>0</v>
      </c>
    </row>
    <row r="389" spans="1:8">
      <c r="A389" s="217" t="s">
        <v>1156</v>
      </c>
      <c r="B389" s="218">
        <v>40</v>
      </c>
      <c r="C389" s="219">
        <v>12</v>
      </c>
      <c r="D389" s="220">
        <v>2</v>
      </c>
      <c r="E389" s="221">
        <v>0</v>
      </c>
      <c r="F389" s="222">
        <v>0</v>
      </c>
      <c r="G389" s="223">
        <v>8211</v>
      </c>
      <c r="H389" s="224">
        <v>0</v>
      </c>
    </row>
    <row r="390" spans="1:8" ht="25.5">
      <c r="A390" s="209" t="s">
        <v>809</v>
      </c>
      <c r="B390" s="210">
        <v>40</v>
      </c>
      <c r="C390" s="211">
        <v>12</v>
      </c>
      <c r="D390" s="212">
        <v>2</v>
      </c>
      <c r="E390" s="213">
        <v>6600000</v>
      </c>
      <c r="F390" s="214">
        <v>0</v>
      </c>
      <c r="G390" s="215">
        <v>8211</v>
      </c>
      <c r="H390" s="216">
        <v>0</v>
      </c>
    </row>
    <row r="391" spans="1:8" ht="25.5">
      <c r="A391" s="217" t="s">
        <v>811</v>
      </c>
      <c r="B391" s="218">
        <v>40</v>
      </c>
      <c r="C391" s="219">
        <v>12</v>
      </c>
      <c r="D391" s="220">
        <v>2</v>
      </c>
      <c r="E391" s="221">
        <v>6609001</v>
      </c>
      <c r="F391" s="222">
        <v>0</v>
      </c>
      <c r="G391" s="223">
        <v>8211</v>
      </c>
      <c r="H391" s="224">
        <v>0</v>
      </c>
    </row>
    <row r="392" spans="1:8" ht="25.5">
      <c r="A392" s="209" t="s">
        <v>423</v>
      </c>
      <c r="B392" s="210">
        <v>40</v>
      </c>
      <c r="C392" s="211">
        <v>12</v>
      </c>
      <c r="D392" s="212">
        <v>2</v>
      </c>
      <c r="E392" s="213">
        <v>6609001</v>
      </c>
      <c r="F392" s="214" t="s">
        <v>424</v>
      </c>
      <c r="G392" s="215">
        <v>150</v>
      </c>
      <c r="H392" s="216">
        <v>0</v>
      </c>
    </row>
    <row r="393" spans="1:8" ht="38.25">
      <c r="A393" s="209" t="s">
        <v>1016</v>
      </c>
      <c r="B393" s="210">
        <v>40</v>
      </c>
      <c r="C393" s="211">
        <v>12</v>
      </c>
      <c r="D393" s="212">
        <v>2</v>
      </c>
      <c r="E393" s="213">
        <v>6609001</v>
      </c>
      <c r="F393" s="214" t="s">
        <v>1014</v>
      </c>
      <c r="G393" s="215">
        <v>8061</v>
      </c>
      <c r="H393" s="216">
        <v>0</v>
      </c>
    </row>
    <row r="394" spans="1:8">
      <c r="A394" s="217" t="s">
        <v>1157</v>
      </c>
      <c r="B394" s="218">
        <v>40</v>
      </c>
      <c r="C394" s="219">
        <v>12</v>
      </c>
      <c r="D394" s="220">
        <v>4</v>
      </c>
      <c r="E394" s="221">
        <v>0</v>
      </c>
      <c r="F394" s="222">
        <v>0</v>
      </c>
      <c r="G394" s="223">
        <v>1839</v>
      </c>
      <c r="H394" s="224">
        <v>0</v>
      </c>
    </row>
    <row r="395" spans="1:8" ht="25.5">
      <c r="A395" s="209" t="s">
        <v>809</v>
      </c>
      <c r="B395" s="210">
        <v>40</v>
      </c>
      <c r="C395" s="211">
        <v>12</v>
      </c>
      <c r="D395" s="212">
        <v>4</v>
      </c>
      <c r="E395" s="213">
        <v>6600000</v>
      </c>
      <c r="F395" s="214">
        <v>0</v>
      </c>
      <c r="G395" s="215">
        <v>1769</v>
      </c>
      <c r="H395" s="216">
        <v>0</v>
      </c>
    </row>
    <row r="396" spans="1:8" ht="25.5">
      <c r="A396" s="217" t="s">
        <v>811</v>
      </c>
      <c r="B396" s="218">
        <v>40</v>
      </c>
      <c r="C396" s="219">
        <v>12</v>
      </c>
      <c r="D396" s="220">
        <v>4</v>
      </c>
      <c r="E396" s="221">
        <v>6609001</v>
      </c>
      <c r="F396" s="222">
        <v>0</v>
      </c>
      <c r="G396" s="223">
        <v>1769</v>
      </c>
      <c r="H396" s="224">
        <v>0</v>
      </c>
    </row>
    <row r="397" spans="1:8" ht="25.5">
      <c r="A397" s="209" t="s">
        <v>423</v>
      </c>
      <c r="B397" s="210">
        <v>40</v>
      </c>
      <c r="C397" s="211">
        <v>12</v>
      </c>
      <c r="D397" s="212">
        <v>4</v>
      </c>
      <c r="E397" s="213">
        <v>6609001</v>
      </c>
      <c r="F397" s="214" t="s">
        <v>424</v>
      </c>
      <c r="G397" s="215">
        <v>1769</v>
      </c>
      <c r="H397" s="216">
        <v>0</v>
      </c>
    </row>
    <row r="398" spans="1:8" ht="38.25">
      <c r="A398" s="209" t="s">
        <v>1287</v>
      </c>
      <c r="B398" s="210">
        <v>40</v>
      </c>
      <c r="C398" s="211">
        <v>12</v>
      </c>
      <c r="D398" s="212">
        <v>4</v>
      </c>
      <c r="E398" s="213">
        <v>6800000</v>
      </c>
      <c r="F398" s="214">
        <v>0</v>
      </c>
      <c r="G398" s="215">
        <v>70</v>
      </c>
      <c r="H398" s="216">
        <v>0</v>
      </c>
    </row>
    <row r="399" spans="1:8" ht="51">
      <c r="A399" s="217" t="s">
        <v>1289</v>
      </c>
      <c r="B399" s="218">
        <v>40</v>
      </c>
      <c r="C399" s="219">
        <v>12</v>
      </c>
      <c r="D399" s="220">
        <v>4</v>
      </c>
      <c r="E399" s="221">
        <v>6809001</v>
      </c>
      <c r="F399" s="222">
        <v>0</v>
      </c>
      <c r="G399" s="223">
        <v>70</v>
      </c>
      <c r="H399" s="224">
        <v>0</v>
      </c>
    </row>
    <row r="400" spans="1:8" ht="25.5">
      <c r="A400" s="209" t="s">
        <v>423</v>
      </c>
      <c r="B400" s="210">
        <v>40</v>
      </c>
      <c r="C400" s="211">
        <v>12</v>
      </c>
      <c r="D400" s="212">
        <v>4</v>
      </c>
      <c r="E400" s="213">
        <v>6809001</v>
      </c>
      <c r="F400" s="214" t="s">
        <v>424</v>
      </c>
      <c r="G400" s="215">
        <v>70</v>
      </c>
      <c r="H400" s="216">
        <v>0</v>
      </c>
    </row>
    <row r="401" spans="1:8" ht="25.5">
      <c r="A401" s="209" t="s">
        <v>1158</v>
      </c>
      <c r="B401" s="210">
        <v>40</v>
      </c>
      <c r="C401" s="211">
        <v>13</v>
      </c>
      <c r="D401" s="212">
        <v>0</v>
      </c>
      <c r="E401" s="213">
        <v>0</v>
      </c>
      <c r="F401" s="214">
        <v>0</v>
      </c>
      <c r="G401" s="215">
        <v>5659</v>
      </c>
      <c r="H401" s="216">
        <v>0</v>
      </c>
    </row>
    <row r="402" spans="1:8" ht="25.5">
      <c r="A402" s="217" t="s">
        <v>1159</v>
      </c>
      <c r="B402" s="218">
        <v>40</v>
      </c>
      <c r="C402" s="219">
        <v>13</v>
      </c>
      <c r="D402" s="220">
        <v>1</v>
      </c>
      <c r="E402" s="221">
        <v>0</v>
      </c>
      <c r="F402" s="222">
        <v>0</v>
      </c>
      <c r="G402" s="223">
        <v>5659</v>
      </c>
      <c r="H402" s="224">
        <v>0</v>
      </c>
    </row>
    <row r="403" spans="1:8" ht="51">
      <c r="A403" s="209" t="s">
        <v>400</v>
      </c>
      <c r="B403" s="210">
        <v>40</v>
      </c>
      <c r="C403" s="211">
        <v>13</v>
      </c>
      <c r="D403" s="212">
        <v>1</v>
      </c>
      <c r="E403" s="213">
        <v>6520000</v>
      </c>
      <c r="F403" s="214">
        <v>0</v>
      </c>
      <c r="G403" s="215">
        <v>5659</v>
      </c>
      <c r="H403" s="216">
        <v>0</v>
      </c>
    </row>
    <row r="404" spans="1:8" ht="53.25" customHeight="1">
      <c r="A404" s="217" t="s">
        <v>402</v>
      </c>
      <c r="B404" s="218">
        <v>40</v>
      </c>
      <c r="C404" s="219">
        <v>13</v>
      </c>
      <c r="D404" s="220">
        <v>1</v>
      </c>
      <c r="E404" s="221">
        <v>6529001</v>
      </c>
      <c r="F404" s="222">
        <v>0</v>
      </c>
      <c r="G404" s="223">
        <v>5659</v>
      </c>
      <c r="H404" s="224">
        <v>0</v>
      </c>
    </row>
    <row r="405" spans="1:8">
      <c r="A405" s="209" t="s">
        <v>406</v>
      </c>
      <c r="B405" s="210">
        <v>40</v>
      </c>
      <c r="C405" s="211">
        <v>13</v>
      </c>
      <c r="D405" s="212">
        <v>1</v>
      </c>
      <c r="E405" s="213">
        <v>6529001</v>
      </c>
      <c r="F405" s="214" t="s">
        <v>407</v>
      </c>
      <c r="G405" s="215">
        <v>5659</v>
      </c>
      <c r="H405" s="216">
        <v>0</v>
      </c>
    </row>
    <row r="406" spans="1:8">
      <c r="A406" s="217" t="s">
        <v>455</v>
      </c>
      <c r="B406" s="218">
        <v>50</v>
      </c>
      <c r="C406" s="219">
        <v>0</v>
      </c>
      <c r="D406" s="220">
        <v>0</v>
      </c>
      <c r="E406" s="221">
        <v>0</v>
      </c>
      <c r="F406" s="222">
        <v>0</v>
      </c>
      <c r="G406" s="223">
        <v>11396</v>
      </c>
      <c r="H406" s="224">
        <v>0</v>
      </c>
    </row>
    <row r="407" spans="1:8">
      <c r="A407" s="209" t="s">
        <v>1128</v>
      </c>
      <c r="B407" s="210">
        <v>50</v>
      </c>
      <c r="C407" s="211">
        <v>1</v>
      </c>
      <c r="D407" s="212">
        <v>0</v>
      </c>
      <c r="E407" s="213">
        <v>0</v>
      </c>
      <c r="F407" s="214">
        <v>0</v>
      </c>
      <c r="G407" s="215">
        <v>10455</v>
      </c>
      <c r="H407" s="216">
        <v>0</v>
      </c>
    </row>
    <row r="408" spans="1:8">
      <c r="A408" s="217" t="s">
        <v>1134</v>
      </c>
      <c r="B408" s="218">
        <v>50</v>
      </c>
      <c r="C408" s="219">
        <v>1</v>
      </c>
      <c r="D408" s="220">
        <v>11</v>
      </c>
      <c r="E408" s="221">
        <v>0</v>
      </c>
      <c r="F408" s="222">
        <v>0</v>
      </c>
      <c r="G408" s="223">
        <v>10455</v>
      </c>
      <c r="H408" s="224">
        <v>0</v>
      </c>
    </row>
    <row r="409" spans="1:8">
      <c r="A409" s="209" t="s">
        <v>1134</v>
      </c>
      <c r="B409" s="210">
        <v>50</v>
      </c>
      <c r="C409" s="211">
        <v>1</v>
      </c>
      <c r="D409" s="212">
        <v>11</v>
      </c>
      <c r="E409" s="213">
        <v>9080000</v>
      </c>
      <c r="F409" s="214">
        <v>0</v>
      </c>
      <c r="G409" s="215">
        <v>10455</v>
      </c>
      <c r="H409" s="216">
        <v>0</v>
      </c>
    </row>
    <row r="410" spans="1:8">
      <c r="A410" s="217" t="s">
        <v>1249</v>
      </c>
      <c r="B410" s="218">
        <v>50</v>
      </c>
      <c r="C410" s="219">
        <v>1</v>
      </c>
      <c r="D410" s="220">
        <v>11</v>
      </c>
      <c r="E410" s="221">
        <v>9080001</v>
      </c>
      <c r="F410" s="222">
        <v>0</v>
      </c>
      <c r="G410" s="223">
        <v>10455</v>
      </c>
      <c r="H410" s="224">
        <v>0</v>
      </c>
    </row>
    <row r="411" spans="1:8">
      <c r="A411" s="209" t="s">
        <v>1251</v>
      </c>
      <c r="B411" s="210">
        <v>50</v>
      </c>
      <c r="C411" s="211">
        <v>1</v>
      </c>
      <c r="D411" s="212">
        <v>11</v>
      </c>
      <c r="E411" s="213">
        <v>9080001</v>
      </c>
      <c r="F411" s="214" t="s">
        <v>1252</v>
      </c>
      <c r="G411" s="215">
        <v>10455</v>
      </c>
      <c r="H411" s="216">
        <v>0</v>
      </c>
    </row>
    <row r="412" spans="1:8" ht="25.5">
      <c r="A412" s="209" t="s">
        <v>1158</v>
      </c>
      <c r="B412" s="210">
        <v>50</v>
      </c>
      <c r="C412" s="211">
        <v>13</v>
      </c>
      <c r="D412" s="212">
        <v>0</v>
      </c>
      <c r="E412" s="213">
        <v>0</v>
      </c>
      <c r="F412" s="214">
        <v>0</v>
      </c>
      <c r="G412" s="215">
        <v>941</v>
      </c>
      <c r="H412" s="216">
        <v>0</v>
      </c>
    </row>
    <row r="413" spans="1:8" ht="25.5">
      <c r="A413" s="217" t="s">
        <v>1159</v>
      </c>
      <c r="B413" s="218">
        <v>50</v>
      </c>
      <c r="C413" s="219">
        <v>13</v>
      </c>
      <c r="D413" s="220">
        <v>1</v>
      </c>
      <c r="E413" s="221">
        <v>0</v>
      </c>
      <c r="F413" s="222">
        <v>0</v>
      </c>
      <c r="G413" s="223">
        <v>941</v>
      </c>
      <c r="H413" s="224">
        <v>0</v>
      </c>
    </row>
    <row r="414" spans="1:8" ht="51">
      <c r="A414" s="209" t="s">
        <v>400</v>
      </c>
      <c r="B414" s="210">
        <v>50</v>
      </c>
      <c r="C414" s="211">
        <v>13</v>
      </c>
      <c r="D414" s="212">
        <v>1</v>
      </c>
      <c r="E414" s="213">
        <v>6520000</v>
      </c>
      <c r="F414" s="214">
        <v>0</v>
      </c>
      <c r="G414" s="215">
        <v>941</v>
      </c>
      <c r="H414" s="216">
        <v>0</v>
      </c>
    </row>
    <row r="415" spans="1:8" ht="51.75" customHeight="1">
      <c r="A415" s="217" t="s">
        <v>402</v>
      </c>
      <c r="B415" s="218">
        <v>50</v>
      </c>
      <c r="C415" s="219">
        <v>13</v>
      </c>
      <c r="D415" s="220">
        <v>1</v>
      </c>
      <c r="E415" s="221">
        <v>6529001</v>
      </c>
      <c r="F415" s="222">
        <v>0</v>
      </c>
      <c r="G415" s="223">
        <v>941</v>
      </c>
      <c r="H415" s="224">
        <v>0</v>
      </c>
    </row>
    <row r="416" spans="1:8">
      <c r="A416" s="209" t="s">
        <v>406</v>
      </c>
      <c r="B416" s="210">
        <v>50</v>
      </c>
      <c r="C416" s="211">
        <v>13</v>
      </c>
      <c r="D416" s="212">
        <v>1</v>
      </c>
      <c r="E416" s="213">
        <v>6529001</v>
      </c>
      <c r="F416" s="214" t="s">
        <v>407</v>
      </c>
      <c r="G416" s="215">
        <v>941</v>
      </c>
      <c r="H416" s="216">
        <v>0</v>
      </c>
    </row>
    <row r="417" spans="1:8" ht="25.5">
      <c r="A417" s="217" t="s">
        <v>456</v>
      </c>
      <c r="B417" s="218">
        <v>70</v>
      </c>
      <c r="C417" s="219">
        <v>0</v>
      </c>
      <c r="D417" s="220">
        <v>0</v>
      </c>
      <c r="E417" s="221">
        <v>0</v>
      </c>
      <c r="F417" s="222">
        <v>0</v>
      </c>
      <c r="G417" s="223">
        <v>60027.23</v>
      </c>
      <c r="H417" s="224">
        <v>25117.8</v>
      </c>
    </row>
    <row r="418" spans="1:8">
      <c r="A418" s="209" t="s">
        <v>1128</v>
      </c>
      <c r="B418" s="210">
        <v>70</v>
      </c>
      <c r="C418" s="211">
        <v>1</v>
      </c>
      <c r="D418" s="212">
        <v>0</v>
      </c>
      <c r="E418" s="213">
        <v>0</v>
      </c>
      <c r="F418" s="214">
        <v>0</v>
      </c>
      <c r="G418" s="215">
        <v>5654.7</v>
      </c>
      <c r="H418" s="216">
        <v>0</v>
      </c>
    </row>
    <row r="419" spans="1:8">
      <c r="A419" s="217" t="s">
        <v>1135</v>
      </c>
      <c r="B419" s="218">
        <v>70</v>
      </c>
      <c r="C419" s="219">
        <v>1</v>
      </c>
      <c r="D419" s="220">
        <v>13</v>
      </c>
      <c r="E419" s="221">
        <v>0</v>
      </c>
      <c r="F419" s="222">
        <v>0</v>
      </c>
      <c r="G419" s="223">
        <v>5654.7</v>
      </c>
      <c r="H419" s="224">
        <v>0</v>
      </c>
    </row>
    <row r="420" spans="1:8" ht="52.5" customHeight="1">
      <c r="A420" s="209" t="s">
        <v>1275</v>
      </c>
      <c r="B420" s="210">
        <v>70</v>
      </c>
      <c r="C420" s="211">
        <v>1</v>
      </c>
      <c r="D420" s="212">
        <v>13</v>
      </c>
      <c r="E420" s="213">
        <v>6710000</v>
      </c>
      <c r="F420" s="214">
        <v>0</v>
      </c>
      <c r="G420" s="215">
        <v>5654.7</v>
      </c>
      <c r="H420" s="216">
        <v>0</v>
      </c>
    </row>
    <row r="421" spans="1:8" ht="63.75">
      <c r="A421" s="217" t="s">
        <v>1312</v>
      </c>
      <c r="B421" s="218">
        <v>70</v>
      </c>
      <c r="C421" s="219">
        <v>1</v>
      </c>
      <c r="D421" s="220">
        <v>13</v>
      </c>
      <c r="E421" s="221">
        <v>6719001</v>
      </c>
      <c r="F421" s="222">
        <v>0</v>
      </c>
      <c r="G421" s="223">
        <v>5654.7</v>
      </c>
      <c r="H421" s="224">
        <v>0</v>
      </c>
    </row>
    <row r="422" spans="1:8" ht="25.5">
      <c r="A422" s="209" t="s">
        <v>421</v>
      </c>
      <c r="B422" s="210">
        <v>70</v>
      </c>
      <c r="C422" s="211">
        <v>1</v>
      </c>
      <c r="D422" s="212">
        <v>13</v>
      </c>
      <c r="E422" s="213">
        <v>6719001</v>
      </c>
      <c r="F422" s="214" t="s">
        <v>422</v>
      </c>
      <c r="G422" s="215">
        <v>168</v>
      </c>
      <c r="H422" s="216">
        <v>0</v>
      </c>
    </row>
    <row r="423" spans="1:8" ht="25.5">
      <c r="A423" s="209" t="s">
        <v>434</v>
      </c>
      <c r="B423" s="210">
        <v>70</v>
      </c>
      <c r="C423" s="211">
        <v>1</v>
      </c>
      <c r="D423" s="212">
        <v>13</v>
      </c>
      <c r="E423" s="213">
        <v>6719001</v>
      </c>
      <c r="F423" s="214" t="s">
        <v>435</v>
      </c>
      <c r="G423" s="215">
        <v>1173.3</v>
      </c>
      <c r="H423" s="216">
        <v>0</v>
      </c>
    </row>
    <row r="424" spans="1:8" ht="25.5">
      <c r="A424" s="209" t="s">
        <v>423</v>
      </c>
      <c r="B424" s="210">
        <v>70</v>
      </c>
      <c r="C424" s="211">
        <v>1</v>
      </c>
      <c r="D424" s="212">
        <v>13</v>
      </c>
      <c r="E424" s="213">
        <v>6719001</v>
      </c>
      <c r="F424" s="214" t="s">
        <v>424</v>
      </c>
      <c r="G424" s="215">
        <v>4156.3999999999996</v>
      </c>
      <c r="H424" s="216">
        <v>0</v>
      </c>
    </row>
    <row r="425" spans="1:8">
      <c r="A425" s="209" t="s">
        <v>427</v>
      </c>
      <c r="B425" s="210">
        <v>70</v>
      </c>
      <c r="C425" s="211">
        <v>1</v>
      </c>
      <c r="D425" s="212">
        <v>13</v>
      </c>
      <c r="E425" s="213">
        <v>6719001</v>
      </c>
      <c r="F425" s="214" t="s">
        <v>428</v>
      </c>
      <c r="G425" s="215">
        <v>157</v>
      </c>
      <c r="H425" s="216">
        <v>0</v>
      </c>
    </row>
    <row r="426" spans="1:8" ht="25.5">
      <c r="A426" s="209" t="s">
        <v>1022</v>
      </c>
      <c r="B426" s="210">
        <v>70</v>
      </c>
      <c r="C426" s="211">
        <v>3</v>
      </c>
      <c r="D426" s="212">
        <v>0</v>
      </c>
      <c r="E426" s="213">
        <v>0</v>
      </c>
      <c r="F426" s="214">
        <v>0</v>
      </c>
      <c r="G426" s="215">
        <v>2087</v>
      </c>
      <c r="H426" s="216">
        <v>0</v>
      </c>
    </row>
    <row r="427" spans="1:8" ht="38.25">
      <c r="A427" s="217" t="s">
        <v>1137</v>
      </c>
      <c r="B427" s="218">
        <v>70</v>
      </c>
      <c r="C427" s="219">
        <v>3</v>
      </c>
      <c r="D427" s="220">
        <v>9</v>
      </c>
      <c r="E427" s="221">
        <v>0</v>
      </c>
      <c r="F427" s="222">
        <v>0</v>
      </c>
      <c r="G427" s="223">
        <v>2087</v>
      </c>
      <c r="H427" s="224">
        <v>0</v>
      </c>
    </row>
    <row r="428" spans="1:8" ht="51.75" customHeight="1">
      <c r="A428" s="209" t="s">
        <v>1275</v>
      </c>
      <c r="B428" s="210">
        <v>70</v>
      </c>
      <c r="C428" s="211">
        <v>3</v>
      </c>
      <c r="D428" s="212">
        <v>9</v>
      </c>
      <c r="E428" s="213">
        <v>6710000</v>
      </c>
      <c r="F428" s="214">
        <v>0</v>
      </c>
      <c r="G428" s="215">
        <v>2087</v>
      </c>
      <c r="H428" s="216">
        <v>0</v>
      </c>
    </row>
    <row r="429" spans="1:8" ht="63.75">
      <c r="A429" s="217" t="s">
        <v>1312</v>
      </c>
      <c r="B429" s="218">
        <v>70</v>
      </c>
      <c r="C429" s="219">
        <v>3</v>
      </c>
      <c r="D429" s="220">
        <v>9</v>
      </c>
      <c r="E429" s="221">
        <v>6719001</v>
      </c>
      <c r="F429" s="222">
        <v>0</v>
      </c>
      <c r="G429" s="223">
        <v>2087</v>
      </c>
      <c r="H429" s="224">
        <v>0</v>
      </c>
    </row>
    <row r="430" spans="1:8" ht="25.5">
      <c r="A430" s="209" t="s">
        <v>423</v>
      </c>
      <c r="B430" s="210">
        <v>70</v>
      </c>
      <c r="C430" s="211">
        <v>3</v>
      </c>
      <c r="D430" s="212">
        <v>9</v>
      </c>
      <c r="E430" s="213">
        <v>6719001</v>
      </c>
      <c r="F430" s="214" t="s">
        <v>424</v>
      </c>
      <c r="G430" s="215">
        <v>2087</v>
      </c>
      <c r="H430" s="216">
        <v>0</v>
      </c>
    </row>
    <row r="431" spans="1:8">
      <c r="A431" s="209" t="s">
        <v>1004</v>
      </c>
      <c r="B431" s="210">
        <v>70</v>
      </c>
      <c r="C431" s="211">
        <v>4</v>
      </c>
      <c r="D431" s="212">
        <v>0</v>
      </c>
      <c r="E431" s="213">
        <v>0</v>
      </c>
      <c r="F431" s="214">
        <v>0</v>
      </c>
      <c r="G431" s="215">
        <v>1190</v>
      </c>
      <c r="H431" s="216">
        <v>0</v>
      </c>
    </row>
    <row r="432" spans="1:8">
      <c r="A432" s="217" t="s">
        <v>1012</v>
      </c>
      <c r="B432" s="218">
        <v>70</v>
      </c>
      <c r="C432" s="219">
        <v>4</v>
      </c>
      <c r="D432" s="220">
        <v>12</v>
      </c>
      <c r="E432" s="221">
        <v>0</v>
      </c>
      <c r="F432" s="222">
        <v>0</v>
      </c>
      <c r="G432" s="223">
        <v>1190</v>
      </c>
      <c r="H432" s="224">
        <v>0</v>
      </c>
    </row>
    <row r="433" spans="1:8" ht="51" customHeight="1">
      <c r="A433" s="209" t="s">
        <v>1275</v>
      </c>
      <c r="B433" s="210">
        <v>70</v>
      </c>
      <c r="C433" s="211">
        <v>4</v>
      </c>
      <c r="D433" s="212">
        <v>12</v>
      </c>
      <c r="E433" s="213">
        <v>6710000</v>
      </c>
      <c r="F433" s="214">
        <v>0</v>
      </c>
      <c r="G433" s="215">
        <v>1190</v>
      </c>
      <c r="H433" s="216">
        <v>0</v>
      </c>
    </row>
    <row r="434" spans="1:8" ht="63.75">
      <c r="A434" s="217" t="s">
        <v>1312</v>
      </c>
      <c r="B434" s="218">
        <v>70</v>
      </c>
      <c r="C434" s="219">
        <v>4</v>
      </c>
      <c r="D434" s="220">
        <v>12</v>
      </c>
      <c r="E434" s="221">
        <v>6719001</v>
      </c>
      <c r="F434" s="222">
        <v>0</v>
      </c>
      <c r="G434" s="223">
        <v>1190</v>
      </c>
      <c r="H434" s="224">
        <v>0</v>
      </c>
    </row>
    <row r="435" spans="1:8" ht="25.5">
      <c r="A435" s="209" t="s">
        <v>421</v>
      </c>
      <c r="B435" s="210">
        <v>70</v>
      </c>
      <c r="C435" s="211">
        <v>4</v>
      </c>
      <c r="D435" s="212">
        <v>12</v>
      </c>
      <c r="E435" s="213">
        <v>6719001</v>
      </c>
      <c r="F435" s="214" t="s">
        <v>422</v>
      </c>
      <c r="G435" s="215">
        <v>180</v>
      </c>
      <c r="H435" s="216">
        <v>0</v>
      </c>
    </row>
    <row r="436" spans="1:8" ht="25.5">
      <c r="A436" s="209" t="s">
        <v>423</v>
      </c>
      <c r="B436" s="210">
        <v>70</v>
      </c>
      <c r="C436" s="211">
        <v>4</v>
      </c>
      <c r="D436" s="212">
        <v>12</v>
      </c>
      <c r="E436" s="213">
        <v>6719001</v>
      </c>
      <c r="F436" s="214" t="s">
        <v>424</v>
      </c>
      <c r="G436" s="215">
        <v>1010</v>
      </c>
      <c r="H436" s="216">
        <v>0</v>
      </c>
    </row>
    <row r="437" spans="1:8">
      <c r="A437" s="209" t="s">
        <v>1032</v>
      </c>
      <c r="B437" s="210">
        <v>70</v>
      </c>
      <c r="C437" s="211">
        <v>5</v>
      </c>
      <c r="D437" s="212">
        <v>0</v>
      </c>
      <c r="E437" s="213">
        <v>0</v>
      </c>
      <c r="F437" s="214">
        <v>0</v>
      </c>
      <c r="G437" s="215">
        <v>20047.099999999999</v>
      </c>
      <c r="H437" s="216">
        <v>10.5</v>
      </c>
    </row>
    <row r="438" spans="1:8">
      <c r="A438" s="217" t="s">
        <v>1035</v>
      </c>
      <c r="B438" s="218">
        <v>70</v>
      </c>
      <c r="C438" s="219">
        <v>5</v>
      </c>
      <c r="D438" s="220">
        <v>1</v>
      </c>
      <c r="E438" s="221">
        <v>0</v>
      </c>
      <c r="F438" s="222">
        <v>0</v>
      </c>
      <c r="G438" s="223">
        <v>19637.3</v>
      </c>
      <c r="H438" s="224">
        <v>0</v>
      </c>
    </row>
    <row r="439" spans="1:8" ht="51">
      <c r="A439" s="209" t="s">
        <v>813</v>
      </c>
      <c r="B439" s="210">
        <v>70</v>
      </c>
      <c r="C439" s="211">
        <v>5</v>
      </c>
      <c r="D439" s="212">
        <v>1</v>
      </c>
      <c r="E439" s="213">
        <v>5710000</v>
      </c>
      <c r="F439" s="214">
        <v>0</v>
      </c>
      <c r="G439" s="215">
        <v>14550.7</v>
      </c>
      <c r="H439" s="216">
        <v>0</v>
      </c>
    </row>
    <row r="440" spans="1:8" ht="89.25">
      <c r="A440" s="217" t="s">
        <v>814</v>
      </c>
      <c r="B440" s="218">
        <v>70</v>
      </c>
      <c r="C440" s="219">
        <v>5</v>
      </c>
      <c r="D440" s="220">
        <v>1</v>
      </c>
      <c r="E440" s="221">
        <v>5715404</v>
      </c>
      <c r="F440" s="222">
        <v>0</v>
      </c>
      <c r="G440" s="223">
        <v>14550.7</v>
      </c>
      <c r="H440" s="224">
        <v>0</v>
      </c>
    </row>
    <row r="441" spans="1:8" ht="38.25">
      <c r="A441" s="209" t="s">
        <v>457</v>
      </c>
      <c r="B441" s="210">
        <v>70</v>
      </c>
      <c r="C441" s="211">
        <v>5</v>
      </c>
      <c r="D441" s="212">
        <v>1</v>
      </c>
      <c r="E441" s="213">
        <v>5715404</v>
      </c>
      <c r="F441" s="214" t="s">
        <v>458</v>
      </c>
      <c r="G441" s="215">
        <v>14550.7</v>
      </c>
      <c r="H441" s="216">
        <v>0</v>
      </c>
    </row>
    <row r="442" spans="1:8" ht="54.75" customHeight="1">
      <c r="A442" s="209" t="s">
        <v>1275</v>
      </c>
      <c r="B442" s="210">
        <v>70</v>
      </c>
      <c r="C442" s="211">
        <v>5</v>
      </c>
      <c r="D442" s="212">
        <v>1</v>
      </c>
      <c r="E442" s="213">
        <v>6710000</v>
      </c>
      <c r="F442" s="214">
        <v>0</v>
      </c>
      <c r="G442" s="215">
        <v>5086.6000000000004</v>
      </c>
      <c r="H442" s="216">
        <v>0</v>
      </c>
    </row>
    <row r="443" spans="1:8" ht="63.75">
      <c r="A443" s="217" t="s">
        <v>1312</v>
      </c>
      <c r="B443" s="218">
        <v>70</v>
      </c>
      <c r="C443" s="219">
        <v>5</v>
      </c>
      <c r="D443" s="220">
        <v>1</v>
      </c>
      <c r="E443" s="221">
        <v>6719001</v>
      </c>
      <c r="F443" s="222">
        <v>0</v>
      </c>
      <c r="G443" s="223">
        <v>5086.6000000000004</v>
      </c>
      <c r="H443" s="224">
        <v>0</v>
      </c>
    </row>
    <row r="444" spans="1:8" ht="25.5">
      <c r="A444" s="209" t="s">
        <v>434</v>
      </c>
      <c r="B444" s="210">
        <v>70</v>
      </c>
      <c r="C444" s="211">
        <v>5</v>
      </c>
      <c r="D444" s="212">
        <v>1</v>
      </c>
      <c r="E444" s="213">
        <v>6719001</v>
      </c>
      <c r="F444" s="214" t="s">
        <v>435</v>
      </c>
      <c r="G444" s="215">
        <v>5086.6000000000004</v>
      </c>
      <c r="H444" s="216">
        <v>0</v>
      </c>
    </row>
    <row r="445" spans="1:8">
      <c r="A445" s="217" t="s">
        <v>1031</v>
      </c>
      <c r="B445" s="218">
        <v>70</v>
      </c>
      <c r="C445" s="219">
        <v>5</v>
      </c>
      <c r="D445" s="220">
        <v>2</v>
      </c>
      <c r="E445" s="221">
        <v>0</v>
      </c>
      <c r="F445" s="222">
        <v>0</v>
      </c>
      <c r="G445" s="223">
        <v>399.3</v>
      </c>
      <c r="H445" s="224">
        <v>0</v>
      </c>
    </row>
    <row r="446" spans="1:8" ht="55.5" customHeight="1">
      <c r="A446" s="209" t="s">
        <v>1275</v>
      </c>
      <c r="B446" s="210">
        <v>70</v>
      </c>
      <c r="C446" s="211">
        <v>5</v>
      </c>
      <c r="D446" s="212">
        <v>2</v>
      </c>
      <c r="E446" s="213">
        <v>6710000</v>
      </c>
      <c r="F446" s="214">
        <v>0</v>
      </c>
      <c r="G446" s="215">
        <v>399.3</v>
      </c>
      <c r="H446" s="216">
        <v>0</v>
      </c>
    </row>
    <row r="447" spans="1:8" ht="63.75">
      <c r="A447" s="217" t="s">
        <v>1312</v>
      </c>
      <c r="B447" s="218">
        <v>70</v>
      </c>
      <c r="C447" s="219">
        <v>5</v>
      </c>
      <c r="D447" s="220">
        <v>2</v>
      </c>
      <c r="E447" s="221">
        <v>6719001</v>
      </c>
      <c r="F447" s="222">
        <v>0</v>
      </c>
      <c r="G447" s="223">
        <v>399.3</v>
      </c>
      <c r="H447" s="224">
        <v>0</v>
      </c>
    </row>
    <row r="448" spans="1:8" ht="25.5">
      <c r="A448" s="209" t="s">
        <v>423</v>
      </c>
      <c r="B448" s="210">
        <v>70</v>
      </c>
      <c r="C448" s="211">
        <v>5</v>
      </c>
      <c r="D448" s="212">
        <v>2</v>
      </c>
      <c r="E448" s="213">
        <v>6719001</v>
      </c>
      <c r="F448" s="214" t="s">
        <v>424</v>
      </c>
      <c r="G448" s="215">
        <v>399.3</v>
      </c>
      <c r="H448" s="216">
        <v>0</v>
      </c>
    </row>
    <row r="449" spans="1:8" ht="25.5">
      <c r="A449" s="217" t="s">
        <v>1142</v>
      </c>
      <c r="B449" s="218">
        <v>70</v>
      </c>
      <c r="C449" s="219">
        <v>5</v>
      </c>
      <c r="D449" s="220">
        <v>5</v>
      </c>
      <c r="E449" s="221">
        <v>0</v>
      </c>
      <c r="F449" s="222">
        <v>0</v>
      </c>
      <c r="G449" s="223">
        <v>10.5</v>
      </c>
      <c r="H449" s="224">
        <v>10.5</v>
      </c>
    </row>
    <row r="450" spans="1:8" ht="51">
      <c r="A450" s="209" t="s">
        <v>855</v>
      </c>
      <c r="B450" s="210">
        <v>70</v>
      </c>
      <c r="C450" s="211">
        <v>5</v>
      </c>
      <c r="D450" s="212">
        <v>5</v>
      </c>
      <c r="E450" s="213">
        <v>5750000</v>
      </c>
      <c r="F450" s="214">
        <v>0</v>
      </c>
      <c r="G450" s="215">
        <v>10.5</v>
      </c>
      <c r="H450" s="216">
        <v>10.5</v>
      </c>
    </row>
    <row r="451" spans="1:8" ht="166.5" customHeight="1">
      <c r="A451" s="217" t="s">
        <v>856</v>
      </c>
      <c r="B451" s="218">
        <v>70</v>
      </c>
      <c r="C451" s="219">
        <v>5</v>
      </c>
      <c r="D451" s="220">
        <v>5</v>
      </c>
      <c r="E451" s="221">
        <v>5755529</v>
      </c>
      <c r="F451" s="222">
        <v>0</v>
      </c>
      <c r="G451" s="223">
        <v>10.5</v>
      </c>
      <c r="H451" s="224">
        <v>10.5</v>
      </c>
    </row>
    <row r="452" spans="1:8" ht="25.5">
      <c r="A452" s="209" t="s">
        <v>423</v>
      </c>
      <c r="B452" s="210">
        <v>70</v>
      </c>
      <c r="C452" s="211">
        <v>5</v>
      </c>
      <c r="D452" s="212">
        <v>5</v>
      </c>
      <c r="E452" s="213">
        <v>5755529</v>
      </c>
      <c r="F452" s="214" t="s">
        <v>424</v>
      </c>
      <c r="G452" s="215">
        <v>10.5</v>
      </c>
      <c r="H452" s="216">
        <v>10.5</v>
      </c>
    </row>
    <row r="453" spans="1:8">
      <c r="A453" s="209" t="s">
        <v>1047</v>
      </c>
      <c r="B453" s="210">
        <v>70</v>
      </c>
      <c r="C453" s="211">
        <v>10</v>
      </c>
      <c r="D453" s="212">
        <v>0</v>
      </c>
      <c r="E453" s="213">
        <v>0</v>
      </c>
      <c r="F453" s="214">
        <v>0</v>
      </c>
      <c r="G453" s="215">
        <v>31048.43</v>
      </c>
      <c r="H453" s="216">
        <v>25107.3</v>
      </c>
    </row>
    <row r="454" spans="1:8">
      <c r="A454" s="217" t="s">
        <v>1046</v>
      </c>
      <c r="B454" s="218">
        <v>70</v>
      </c>
      <c r="C454" s="219">
        <v>10</v>
      </c>
      <c r="D454" s="220">
        <v>3</v>
      </c>
      <c r="E454" s="221">
        <v>0</v>
      </c>
      <c r="F454" s="222">
        <v>0</v>
      </c>
      <c r="G454" s="223">
        <v>7616.33</v>
      </c>
      <c r="H454" s="224">
        <v>5875.2</v>
      </c>
    </row>
    <row r="455" spans="1:8" ht="51">
      <c r="A455" s="209" t="s">
        <v>855</v>
      </c>
      <c r="B455" s="210">
        <v>70</v>
      </c>
      <c r="C455" s="211">
        <v>10</v>
      </c>
      <c r="D455" s="212">
        <v>3</v>
      </c>
      <c r="E455" s="213">
        <v>5750000</v>
      </c>
      <c r="F455" s="214">
        <v>0</v>
      </c>
      <c r="G455" s="215">
        <v>1741.13</v>
      </c>
      <c r="H455" s="216">
        <v>0</v>
      </c>
    </row>
    <row r="456" spans="1:8" ht="102">
      <c r="A456" s="217" t="s">
        <v>957</v>
      </c>
      <c r="B456" s="218">
        <v>70</v>
      </c>
      <c r="C456" s="219">
        <v>10</v>
      </c>
      <c r="D456" s="220">
        <v>3</v>
      </c>
      <c r="E456" s="221">
        <v>5755440</v>
      </c>
      <c r="F456" s="222">
        <v>0</v>
      </c>
      <c r="G456" s="223">
        <v>1644.4</v>
      </c>
      <c r="H456" s="224">
        <v>0</v>
      </c>
    </row>
    <row r="457" spans="1:8">
      <c r="A457" s="209" t="s">
        <v>459</v>
      </c>
      <c r="B457" s="210">
        <v>70</v>
      </c>
      <c r="C457" s="211">
        <v>10</v>
      </c>
      <c r="D457" s="212">
        <v>3</v>
      </c>
      <c r="E457" s="213">
        <v>5755440</v>
      </c>
      <c r="F457" s="214" t="s">
        <v>460</v>
      </c>
      <c r="G457" s="215">
        <v>1644.4</v>
      </c>
      <c r="H457" s="216">
        <v>0</v>
      </c>
    </row>
    <row r="458" spans="1:8" ht="63.75">
      <c r="A458" s="217" t="s">
        <v>958</v>
      </c>
      <c r="B458" s="218">
        <v>70</v>
      </c>
      <c r="C458" s="219">
        <v>10</v>
      </c>
      <c r="D458" s="220">
        <v>3</v>
      </c>
      <c r="E458" s="221">
        <v>5759001</v>
      </c>
      <c r="F458" s="222">
        <v>0</v>
      </c>
      <c r="G458" s="223">
        <v>96.73</v>
      </c>
      <c r="H458" s="224">
        <v>0</v>
      </c>
    </row>
    <row r="459" spans="1:8">
      <c r="A459" s="209" t="s">
        <v>459</v>
      </c>
      <c r="B459" s="210">
        <v>70</v>
      </c>
      <c r="C459" s="211">
        <v>10</v>
      </c>
      <c r="D459" s="212">
        <v>3</v>
      </c>
      <c r="E459" s="213">
        <v>5759001</v>
      </c>
      <c r="F459" s="214" t="s">
        <v>460</v>
      </c>
      <c r="G459" s="215">
        <v>96.73</v>
      </c>
      <c r="H459" s="216">
        <v>0</v>
      </c>
    </row>
    <row r="460" spans="1:8" ht="25.5">
      <c r="A460" s="209" t="s">
        <v>1337</v>
      </c>
      <c r="B460" s="210">
        <v>70</v>
      </c>
      <c r="C460" s="211">
        <v>10</v>
      </c>
      <c r="D460" s="212">
        <v>3</v>
      </c>
      <c r="E460" s="213">
        <v>9040000</v>
      </c>
      <c r="F460" s="214">
        <v>0</v>
      </c>
      <c r="G460" s="215">
        <v>5875.2</v>
      </c>
      <c r="H460" s="216">
        <v>5875.2</v>
      </c>
    </row>
    <row r="461" spans="1:8" ht="153">
      <c r="A461" s="217" t="s">
        <v>960</v>
      </c>
      <c r="B461" s="218">
        <v>70</v>
      </c>
      <c r="C461" s="219">
        <v>10</v>
      </c>
      <c r="D461" s="220">
        <v>3</v>
      </c>
      <c r="E461" s="221">
        <v>9045135</v>
      </c>
      <c r="F461" s="222">
        <v>0</v>
      </c>
      <c r="G461" s="223">
        <v>5875.2</v>
      </c>
      <c r="H461" s="224">
        <v>5875.2</v>
      </c>
    </row>
    <row r="462" spans="1:8">
      <c r="A462" s="209" t="s">
        <v>459</v>
      </c>
      <c r="B462" s="210">
        <v>70</v>
      </c>
      <c r="C462" s="211">
        <v>10</v>
      </c>
      <c r="D462" s="212">
        <v>3</v>
      </c>
      <c r="E462" s="213">
        <v>9045135</v>
      </c>
      <c r="F462" s="214" t="s">
        <v>460</v>
      </c>
      <c r="G462" s="215">
        <v>5875.2</v>
      </c>
      <c r="H462" s="216">
        <v>5875.2</v>
      </c>
    </row>
    <row r="463" spans="1:8">
      <c r="A463" s="217" t="s">
        <v>1148</v>
      </c>
      <c r="B463" s="218">
        <v>70</v>
      </c>
      <c r="C463" s="219">
        <v>10</v>
      </c>
      <c r="D463" s="220">
        <v>4</v>
      </c>
      <c r="E463" s="221">
        <v>0</v>
      </c>
      <c r="F463" s="222">
        <v>0</v>
      </c>
      <c r="G463" s="223">
        <v>19232.099999999999</v>
      </c>
      <c r="H463" s="224">
        <v>19232.099999999999</v>
      </c>
    </row>
    <row r="464" spans="1:8" ht="38.25">
      <c r="A464" s="209" t="s">
        <v>966</v>
      </c>
      <c r="B464" s="210">
        <v>70</v>
      </c>
      <c r="C464" s="211">
        <v>10</v>
      </c>
      <c r="D464" s="212">
        <v>4</v>
      </c>
      <c r="E464" s="213">
        <v>5240000</v>
      </c>
      <c r="F464" s="214">
        <v>0</v>
      </c>
      <c r="G464" s="215">
        <v>19232.099999999999</v>
      </c>
      <c r="H464" s="216">
        <v>19232.099999999999</v>
      </c>
    </row>
    <row r="465" spans="1:8" ht="91.5" customHeight="1">
      <c r="A465" s="217" t="s">
        <v>968</v>
      </c>
      <c r="B465" s="218">
        <v>70</v>
      </c>
      <c r="C465" s="219">
        <v>10</v>
      </c>
      <c r="D465" s="220">
        <v>4</v>
      </c>
      <c r="E465" s="221">
        <v>5245511</v>
      </c>
      <c r="F465" s="222">
        <v>0</v>
      </c>
      <c r="G465" s="223">
        <v>19232.099999999999</v>
      </c>
      <c r="H465" s="224">
        <v>19232.099999999999</v>
      </c>
    </row>
    <row r="466" spans="1:8" ht="25.5">
      <c r="A466" s="209" t="s">
        <v>453</v>
      </c>
      <c r="B466" s="210">
        <v>70</v>
      </c>
      <c r="C466" s="211">
        <v>10</v>
      </c>
      <c r="D466" s="212">
        <v>4</v>
      </c>
      <c r="E466" s="213">
        <v>5245511</v>
      </c>
      <c r="F466" s="214" t="s">
        <v>454</v>
      </c>
      <c r="G466" s="215">
        <v>19232.099999999999</v>
      </c>
      <c r="H466" s="216">
        <v>19232.099999999999</v>
      </c>
    </row>
    <row r="467" spans="1:8">
      <c r="A467" s="217" t="s">
        <v>1149</v>
      </c>
      <c r="B467" s="218">
        <v>70</v>
      </c>
      <c r="C467" s="219">
        <v>10</v>
      </c>
      <c r="D467" s="220">
        <v>6</v>
      </c>
      <c r="E467" s="221">
        <v>0</v>
      </c>
      <c r="F467" s="222">
        <v>0</v>
      </c>
      <c r="G467" s="223">
        <v>4200</v>
      </c>
      <c r="H467" s="224">
        <v>0</v>
      </c>
    </row>
    <row r="468" spans="1:8" ht="51">
      <c r="A468" s="209" t="s">
        <v>380</v>
      </c>
      <c r="B468" s="210">
        <v>70</v>
      </c>
      <c r="C468" s="211">
        <v>10</v>
      </c>
      <c r="D468" s="212">
        <v>6</v>
      </c>
      <c r="E468" s="213">
        <v>5230000</v>
      </c>
      <c r="F468" s="214">
        <v>0</v>
      </c>
      <c r="G468" s="215">
        <v>4200</v>
      </c>
      <c r="H468" s="216">
        <v>0</v>
      </c>
    </row>
    <row r="469" spans="1:8" ht="52.5" customHeight="1">
      <c r="A469" s="217" t="s">
        <v>382</v>
      </c>
      <c r="B469" s="218">
        <v>70</v>
      </c>
      <c r="C469" s="219">
        <v>10</v>
      </c>
      <c r="D469" s="220">
        <v>6</v>
      </c>
      <c r="E469" s="221">
        <v>5239001</v>
      </c>
      <c r="F469" s="222">
        <v>0</v>
      </c>
      <c r="G469" s="223">
        <v>4200</v>
      </c>
      <c r="H469" s="224">
        <v>0</v>
      </c>
    </row>
    <row r="470" spans="1:8" ht="25.5">
      <c r="A470" s="549" t="s">
        <v>449</v>
      </c>
      <c r="B470" s="210">
        <v>70</v>
      </c>
      <c r="C470" s="211">
        <v>10</v>
      </c>
      <c r="D470" s="212">
        <v>6</v>
      </c>
      <c r="E470" s="213">
        <v>5239001</v>
      </c>
      <c r="F470" s="548">
        <v>321</v>
      </c>
      <c r="G470" s="215">
        <v>4200</v>
      </c>
      <c r="H470" s="216">
        <v>0</v>
      </c>
    </row>
    <row r="471" spans="1:8" ht="25.5">
      <c r="A471" s="217" t="s">
        <v>461</v>
      </c>
      <c r="B471" s="218">
        <v>231</v>
      </c>
      <c r="C471" s="219">
        <v>0</v>
      </c>
      <c r="D471" s="220">
        <v>0</v>
      </c>
      <c r="E471" s="221">
        <v>0</v>
      </c>
      <c r="F471" s="222">
        <v>0</v>
      </c>
      <c r="G471" s="223">
        <v>1395245.6</v>
      </c>
      <c r="H471" s="224">
        <v>1060359</v>
      </c>
    </row>
    <row r="472" spans="1:8">
      <c r="A472" s="209" t="s">
        <v>1004</v>
      </c>
      <c r="B472" s="210">
        <v>231</v>
      </c>
      <c r="C472" s="211">
        <v>4</v>
      </c>
      <c r="D472" s="212">
        <v>0</v>
      </c>
      <c r="E472" s="213">
        <v>0</v>
      </c>
      <c r="F472" s="214">
        <v>0</v>
      </c>
      <c r="G472" s="215">
        <v>8219.4</v>
      </c>
      <c r="H472" s="216">
        <v>0</v>
      </c>
    </row>
    <row r="473" spans="1:8">
      <c r="A473" s="217" t="s">
        <v>1082</v>
      </c>
      <c r="B473" s="218">
        <v>231</v>
      </c>
      <c r="C473" s="219">
        <v>4</v>
      </c>
      <c r="D473" s="220">
        <v>1</v>
      </c>
      <c r="E473" s="221">
        <v>0</v>
      </c>
      <c r="F473" s="222">
        <v>0</v>
      </c>
      <c r="G473" s="223">
        <v>8219.4</v>
      </c>
      <c r="H473" s="224">
        <v>0</v>
      </c>
    </row>
    <row r="474" spans="1:8" ht="51">
      <c r="A474" s="209" t="s">
        <v>1326</v>
      </c>
      <c r="B474" s="210">
        <v>231</v>
      </c>
      <c r="C474" s="211">
        <v>4</v>
      </c>
      <c r="D474" s="212">
        <v>1</v>
      </c>
      <c r="E474" s="213">
        <v>5130000</v>
      </c>
      <c r="F474" s="214">
        <v>0</v>
      </c>
      <c r="G474" s="215">
        <v>8169.4</v>
      </c>
      <c r="H474" s="216">
        <v>0</v>
      </c>
    </row>
    <row r="475" spans="1:8" ht="76.5">
      <c r="A475" s="217" t="s">
        <v>1327</v>
      </c>
      <c r="B475" s="218">
        <v>231</v>
      </c>
      <c r="C475" s="219">
        <v>4</v>
      </c>
      <c r="D475" s="220">
        <v>1</v>
      </c>
      <c r="E475" s="221">
        <v>5135604</v>
      </c>
      <c r="F475" s="222">
        <v>0</v>
      </c>
      <c r="G475" s="223">
        <v>3496.4</v>
      </c>
      <c r="H475" s="224">
        <v>0</v>
      </c>
    </row>
    <row r="476" spans="1:8">
      <c r="A476" s="209" t="s">
        <v>462</v>
      </c>
      <c r="B476" s="210">
        <v>231</v>
      </c>
      <c r="C476" s="211">
        <v>4</v>
      </c>
      <c r="D476" s="212">
        <v>1</v>
      </c>
      <c r="E476" s="213">
        <v>5135604</v>
      </c>
      <c r="F476" s="214" t="s">
        <v>463</v>
      </c>
      <c r="G476" s="215">
        <v>3496.4</v>
      </c>
      <c r="H476" s="216">
        <v>0</v>
      </c>
    </row>
    <row r="477" spans="1:8" ht="63.75">
      <c r="A477" s="217" t="s">
        <v>1328</v>
      </c>
      <c r="B477" s="218">
        <v>231</v>
      </c>
      <c r="C477" s="219">
        <v>4</v>
      </c>
      <c r="D477" s="220">
        <v>1</v>
      </c>
      <c r="E477" s="221">
        <v>5139001</v>
      </c>
      <c r="F477" s="222">
        <v>0</v>
      </c>
      <c r="G477" s="223">
        <v>4673</v>
      </c>
      <c r="H477" s="224">
        <v>0</v>
      </c>
    </row>
    <row r="478" spans="1:8">
      <c r="A478" s="209" t="s">
        <v>462</v>
      </c>
      <c r="B478" s="210">
        <v>231</v>
      </c>
      <c r="C478" s="211">
        <v>4</v>
      </c>
      <c r="D478" s="212">
        <v>1</v>
      </c>
      <c r="E478" s="213">
        <v>5139001</v>
      </c>
      <c r="F478" s="214" t="s">
        <v>463</v>
      </c>
      <c r="G478" s="215">
        <v>4673</v>
      </c>
      <c r="H478" s="216">
        <v>0</v>
      </c>
    </row>
    <row r="479" spans="1:8">
      <c r="A479" s="209" t="s">
        <v>1330</v>
      </c>
      <c r="B479" s="210">
        <v>231</v>
      </c>
      <c r="C479" s="211">
        <v>4</v>
      </c>
      <c r="D479" s="212">
        <v>1</v>
      </c>
      <c r="E479" s="213">
        <v>9070000</v>
      </c>
      <c r="F479" s="214">
        <v>0</v>
      </c>
      <c r="G479" s="215">
        <v>50</v>
      </c>
      <c r="H479" s="216">
        <v>0</v>
      </c>
    </row>
    <row r="480" spans="1:8" ht="78.75" customHeight="1">
      <c r="A480" s="217" t="s">
        <v>1331</v>
      </c>
      <c r="B480" s="218">
        <v>231</v>
      </c>
      <c r="C480" s="219">
        <v>4</v>
      </c>
      <c r="D480" s="220">
        <v>1</v>
      </c>
      <c r="E480" s="221">
        <v>9075683</v>
      </c>
      <c r="F480" s="222">
        <v>0</v>
      </c>
      <c r="G480" s="223">
        <v>50</v>
      </c>
      <c r="H480" s="224">
        <v>0</v>
      </c>
    </row>
    <row r="481" spans="1:8">
      <c r="A481" s="209" t="s">
        <v>462</v>
      </c>
      <c r="B481" s="210">
        <v>231</v>
      </c>
      <c r="C481" s="211">
        <v>4</v>
      </c>
      <c r="D481" s="212">
        <v>1</v>
      </c>
      <c r="E481" s="213">
        <v>9075683</v>
      </c>
      <c r="F481" s="214" t="s">
        <v>463</v>
      </c>
      <c r="G481" s="215">
        <v>50</v>
      </c>
      <c r="H481" s="216">
        <v>0</v>
      </c>
    </row>
    <row r="482" spans="1:8">
      <c r="A482" s="209" t="s">
        <v>1143</v>
      </c>
      <c r="B482" s="210">
        <v>231</v>
      </c>
      <c r="C482" s="211">
        <v>6</v>
      </c>
      <c r="D482" s="212">
        <v>0</v>
      </c>
      <c r="E482" s="213">
        <v>0</v>
      </c>
      <c r="F482" s="214">
        <v>0</v>
      </c>
      <c r="G482" s="215">
        <v>148</v>
      </c>
      <c r="H482" s="216">
        <v>0</v>
      </c>
    </row>
    <row r="483" spans="1:8">
      <c r="A483" s="217" t="s">
        <v>1144</v>
      </c>
      <c r="B483" s="218">
        <v>231</v>
      </c>
      <c r="C483" s="219">
        <v>6</v>
      </c>
      <c r="D483" s="220">
        <v>5</v>
      </c>
      <c r="E483" s="221">
        <v>0</v>
      </c>
      <c r="F483" s="222">
        <v>0</v>
      </c>
      <c r="G483" s="223">
        <v>148</v>
      </c>
      <c r="H483" s="224">
        <v>0</v>
      </c>
    </row>
    <row r="484" spans="1:8" ht="25.5">
      <c r="A484" s="209" t="s">
        <v>860</v>
      </c>
      <c r="B484" s="210">
        <v>231</v>
      </c>
      <c r="C484" s="211">
        <v>6</v>
      </c>
      <c r="D484" s="212">
        <v>5</v>
      </c>
      <c r="E484" s="213">
        <v>6100000</v>
      </c>
      <c r="F484" s="214">
        <v>0</v>
      </c>
      <c r="G484" s="215">
        <v>148</v>
      </c>
      <c r="H484" s="216">
        <v>0</v>
      </c>
    </row>
    <row r="485" spans="1:8" ht="38.25">
      <c r="A485" s="217" t="s">
        <v>862</v>
      </c>
      <c r="B485" s="218">
        <v>231</v>
      </c>
      <c r="C485" s="219">
        <v>6</v>
      </c>
      <c r="D485" s="220">
        <v>5</v>
      </c>
      <c r="E485" s="221">
        <v>6109001</v>
      </c>
      <c r="F485" s="222">
        <v>0</v>
      </c>
      <c r="G485" s="223">
        <v>148</v>
      </c>
      <c r="H485" s="224">
        <v>0</v>
      </c>
    </row>
    <row r="486" spans="1:8">
      <c r="A486" s="209" t="s">
        <v>464</v>
      </c>
      <c r="B486" s="210">
        <v>231</v>
      </c>
      <c r="C486" s="211">
        <v>6</v>
      </c>
      <c r="D486" s="212">
        <v>5</v>
      </c>
      <c r="E486" s="213">
        <v>6109001</v>
      </c>
      <c r="F486" s="214" t="s">
        <v>465</v>
      </c>
      <c r="G486" s="215">
        <v>48</v>
      </c>
      <c r="H486" s="216">
        <v>0</v>
      </c>
    </row>
    <row r="487" spans="1:8">
      <c r="A487" s="209" t="s">
        <v>462</v>
      </c>
      <c r="B487" s="210">
        <v>231</v>
      </c>
      <c r="C487" s="211">
        <v>6</v>
      </c>
      <c r="D487" s="212">
        <v>5</v>
      </c>
      <c r="E487" s="213">
        <v>6109001</v>
      </c>
      <c r="F487" s="214" t="s">
        <v>463</v>
      </c>
      <c r="G487" s="215">
        <v>100</v>
      </c>
      <c r="H487" s="216">
        <v>0</v>
      </c>
    </row>
    <row r="488" spans="1:8">
      <c r="A488" s="209" t="s">
        <v>992</v>
      </c>
      <c r="B488" s="210">
        <v>231</v>
      </c>
      <c r="C488" s="211">
        <v>7</v>
      </c>
      <c r="D488" s="212">
        <v>0</v>
      </c>
      <c r="E488" s="213">
        <v>0</v>
      </c>
      <c r="F488" s="214">
        <v>0</v>
      </c>
      <c r="G488" s="215">
        <v>1366023.2</v>
      </c>
      <c r="H488" s="216">
        <v>1039724</v>
      </c>
    </row>
    <row r="489" spans="1:8">
      <c r="A489" s="217" t="s">
        <v>1079</v>
      </c>
      <c r="B489" s="218">
        <v>231</v>
      </c>
      <c r="C489" s="219">
        <v>7</v>
      </c>
      <c r="D489" s="220">
        <v>1</v>
      </c>
      <c r="E489" s="221">
        <v>0</v>
      </c>
      <c r="F489" s="222">
        <v>0</v>
      </c>
      <c r="G489" s="223">
        <v>567459.9</v>
      </c>
      <c r="H489" s="224">
        <v>423112</v>
      </c>
    </row>
    <row r="490" spans="1:8" ht="42" customHeight="1">
      <c r="A490" s="209" t="s">
        <v>864</v>
      </c>
      <c r="B490" s="210">
        <v>231</v>
      </c>
      <c r="C490" s="211">
        <v>7</v>
      </c>
      <c r="D490" s="212">
        <v>1</v>
      </c>
      <c r="E490" s="213">
        <v>5110000</v>
      </c>
      <c r="F490" s="214">
        <v>0</v>
      </c>
      <c r="G490" s="215">
        <v>566534.30000000005</v>
      </c>
      <c r="H490" s="216">
        <v>423112</v>
      </c>
    </row>
    <row r="491" spans="1:8" ht="64.5" customHeight="1">
      <c r="A491" s="217" t="s">
        <v>865</v>
      </c>
      <c r="B491" s="218">
        <v>231</v>
      </c>
      <c r="C491" s="219">
        <v>7</v>
      </c>
      <c r="D491" s="220">
        <v>1</v>
      </c>
      <c r="E491" s="221">
        <v>5110159</v>
      </c>
      <c r="F491" s="222">
        <v>0</v>
      </c>
      <c r="G491" s="223">
        <v>137725</v>
      </c>
      <c r="H491" s="224">
        <v>0</v>
      </c>
    </row>
    <row r="492" spans="1:8" ht="51">
      <c r="A492" s="209" t="s">
        <v>466</v>
      </c>
      <c r="B492" s="210">
        <v>231</v>
      </c>
      <c r="C492" s="211">
        <v>7</v>
      </c>
      <c r="D492" s="212">
        <v>1</v>
      </c>
      <c r="E492" s="213">
        <v>5110159</v>
      </c>
      <c r="F492" s="214" t="s">
        <v>467</v>
      </c>
      <c r="G492" s="215">
        <v>35559</v>
      </c>
      <c r="H492" s="216">
        <v>0</v>
      </c>
    </row>
    <row r="493" spans="1:8">
      <c r="A493" s="209" t="s">
        <v>464</v>
      </c>
      <c r="B493" s="210">
        <v>231</v>
      </c>
      <c r="C493" s="211">
        <v>7</v>
      </c>
      <c r="D493" s="212">
        <v>1</v>
      </c>
      <c r="E493" s="213">
        <v>5110159</v>
      </c>
      <c r="F493" s="214" t="s">
        <v>465</v>
      </c>
      <c r="G493" s="215">
        <v>3160</v>
      </c>
      <c r="H493" s="216">
        <v>0</v>
      </c>
    </row>
    <row r="494" spans="1:8" ht="51">
      <c r="A494" s="209" t="s">
        <v>468</v>
      </c>
      <c r="B494" s="210">
        <v>231</v>
      </c>
      <c r="C494" s="211">
        <v>7</v>
      </c>
      <c r="D494" s="212">
        <v>1</v>
      </c>
      <c r="E494" s="213">
        <v>5110159</v>
      </c>
      <c r="F494" s="214" t="s">
        <v>469</v>
      </c>
      <c r="G494" s="215">
        <v>88909</v>
      </c>
      <c r="H494" s="216">
        <v>0</v>
      </c>
    </row>
    <row r="495" spans="1:8">
      <c r="A495" s="209" t="s">
        <v>462</v>
      </c>
      <c r="B495" s="210">
        <v>231</v>
      </c>
      <c r="C495" s="211">
        <v>7</v>
      </c>
      <c r="D495" s="212">
        <v>1</v>
      </c>
      <c r="E495" s="213">
        <v>5110159</v>
      </c>
      <c r="F495" s="214" t="s">
        <v>463</v>
      </c>
      <c r="G495" s="215">
        <v>10097</v>
      </c>
      <c r="H495" s="216">
        <v>0</v>
      </c>
    </row>
    <row r="496" spans="1:8" ht="89.25">
      <c r="A496" s="217" t="s">
        <v>867</v>
      </c>
      <c r="B496" s="218">
        <v>231</v>
      </c>
      <c r="C496" s="219">
        <v>7</v>
      </c>
      <c r="D496" s="220">
        <v>1</v>
      </c>
      <c r="E496" s="221">
        <v>5115503</v>
      </c>
      <c r="F496" s="222">
        <v>0</v>
      </c>
      <c r="G496" s="223">
        <v>421501</v>
      </c>
      <c r="H496" s="224">
        <v>421501</v>
      </c>
    </row>
    <row r="497" spans="1:8" ht="51">
      <c r="A497" s="209" t="s">
        <v>466</v>
      </c>
      <c r="B497" s="210">
        <v>231</v>
      </c>
      <c r="C497" s="211">
        <v>7</v>
      </c>
      <c r="D497" s="212">
        <v>1</v>
      </c>
      <c r="E497" s="213">
        <v>5115503</v>
      </c>
      <c r="F497" s="214" t="s">
        <v>467</v>
      </c>
      <c r="G497" s="215">
        <v>109195</v>
      </c>
      <c r="H497" s="216">
        <v>109195</v>
      </c>
    </row>
    <row r="498" spans="1:8" ht="51">
      <c r="A498" s="209" t="s">
        <v>468</v>
      </c>
      <c r="B498" s="210">
        <v>231</v>
      </c>
      <c r="C498" s="211">
        <v>7</v>
      </c>
      <c r="D498" s="212">
        <v>1</v>
      </c>
      <c r="E498" s="213">
        <v>5115503</v>
      </c>
      <c r="F498" s="214" t="s">
        <v>469</v>
      </c>
      <c r="G498" s="215">
        <v>312306</v>
      </c>
      <c r="H498" s="216">
        <v>312306</v>
      </c>
    </row>
    <row r="499" spans="1:8" ht="89.25">
      <c r="A499" s="217" t="s">
        <v>869</v>
      </c>
      <c r="B499" s="218">
        <v>231</v>
      </c>
      <c r="C499" s="219">
        <v>7</v>
      </c>
      <c r="D499" s="220">
        <v>1</v>
      </c>
      <c r="E499" s="221">
        <v>5115507</v>
      </c>
      <c r="F499" s="222">
        <v>0</v>
      </c>
      <c r="G499" s="223">
        <v>1611</v>
      </c>
      <c r="H499" s="224">
        <v>1611</v>
      </c>
    </row>
    <row r="500" spans="1:8">
      <c r="A500" s="209" t="s">
        <v>464</v>
      </c>
      <c r="B500" s="210">
        <v>231</v>
      </c>
      <c r="C500" s="211">
        <v>7</v>
      </c>
      <c r="D500" s="212">
        <v>1</v>
      </c>
      <c r="E500" s="213">
        <v>5115507</v>
      </c>
      <c r="F500" s="214" t="s">
        <v>465</v>
      </c>
      <c r="G500" s="215">
        <v>420</v>
      </c>
      <c r="H500" s="216">
        <v>420</v>
      </c>
    </row>
    <row r="501" spans="1:8">
      <c r="A501" s="209" t="s">
        <v>462</v>
      </c>
      <c r="B501" s="210">
        <v>231</v>
      </c>
      <c r="C501" s="211">
        <v>7</v>
      </c>
      <c r="D501" s="212">
        <v>1</v>
      </c>
      <c r="E501" s="213">
        <v>5115507</v>
      </c>
      <c r="F501" s="214" t="s">
        <v>463</v>
      </c>
      <c r="G501" s="215">
        <v>1191</v>
      </c>
      <c r="H501" s="216">
        <v>1191</v>
      </c>
    </row>
    <row r="502" spans="1:8" ht="76.5">
      <c r="A502" s="217" t="s">
        <v>871</v>
      </c>
      <c r="B502" s="218">
        <v>231</v>
      </c>
      <c r="C502" s="219">
        <v>7</v>
      </c>
      <c r="D502" s="220">
        <v>1</v>
      </c>
      <c r="E502" s="221">
        <v>5115608</v>
      </c>
      <c r="F502" s="222">
        <v>0</v>
      </c>
      <c r="G502" s="223">
        <v>464.3</v>
      </c>
      <c r="H502" s="224">
        <v>0</v>
      </c>
    </row>
    <row r="503" spans="1:8">
      <c r="A503" s="209" t="s">
        <v>462</v>
      </c>
      <c r="B503" s="210">
        <v>231</v>
      </c>
      <c r="C503" s="211">
        <v>7</v>
      </c>
      <c r="D503" s="212">
        <v>1</v>
      </c>
      <c r="E503" s="213">
        <v>5115608</v>
      </c>
      <c r="F503" s="214" t="s">
        <v>463</v>
      </c>
      <c r="G503" s="215">
        <v>464.3</v>
      </c>
      <c r="H503" s="216">
        <v>0</v>
      </c>
    </row>
    <row r="504" spans="1:8" ht="63.75">
      <c r="A504" s="217" t="s">
        <v>872</v>
      </c>
      <c r="B504" s="218">
        <v>231</v>
      </c>
      <c r="C504" s="219">
        <v>7</v>
      </c>
      <c r="D504" s="220">
        <v>1</v>
      </c>
      <c r="E504" s="221">
        <v>5119003</v>
      </c>
      <c r="F504" s="222">
        <v>0</v>
      </c>
      <c r="G504" s="223">
        <v>5233</v>
      </c>
      <c r="H504" s="224">
        <v>0</v>
      </c>
    </row>
    <row r="505" spans="1:8">
      <c r="A505" s="209" t="s">
        <v>464</v>
      </c>
      <c r="B505" s="210">
        <v>231</v>
      </c>
      <c r="C505" s="211">
        <v>7</v>
      </c>
      <c r="D505" s="212">
        <v>1</v>
      </c>
      <c r="E505" s="213">
        <v>5119003</v>
      </c>
      <c r="F505" s="214" t="s">
        <v>465</v>
      </c>
      <c r="G505" s="215">
        <v>2136.3000000000002</v>
      </c>
      <c r="H505" s="216">
        <v>0</v>
      </c>
    </row>
    <row r="506" spans="1:8">
      <c r="A506" s="209" t="s">
        <v>462</v>
      </c>
      <c r="B506" s="210">
        <v>231</v>
      </c>
      <c r="C506" s="211">
        <v>7</v>
      </c>
      <c r="D506" s="212">
        <v>1</v>
      </c>
      <c r="E506" s="213">
        <v>5119003</v>
      </c>
      <c r="F506" s="214" t="s">
        <v>463</v>
      </c>
      <c r="G506" s="215">
        <v>3096.7</v>
      </c>
      <c r="H506" s="216">
        <v>0</v>
      </c>
    </row>
    <row r="507" spans="1:8" ht="63.75">
      <c r="A507" s="209" t="s">
        <v>1308</v>
      </c>
      <c r="B507" s="210">
        <v>231</v>
      </c>
      <c r="C507" s="211">
        <v>7</v>
      </c>
      <c r="D507" s="212">
        <v>1</v>
      </c>
      <c r="E507" s="213">
        <v>6020000</v>
      </c>
      <c r="F507" s="214">
        <v>0</v>
      </c>
      <c r="G507" s="215">
        <v>925.6</v>
      </c>
      <c r="H507" s="216">
        <v>0</v>
      </c>
    </row>
    <row r="508" spans="1:8" ht="76.5">
      <c r="A508" s="217" t="s">
        <v>1310</v>
      </c>
      <c r="B508" s="218">
        <v>231</v>
      </c>
      <c r="C508" s="219">
        <v>7</v>
      </c>
      <c r="D508" s="220">
        <v>1</v>
      </c>
      <c r="E508" s="221">
        <v>6029001</v>
      </c>
      <c r="F508" s="222">
        <v>0</v>
      </c>
      <c r="G508" s="223">
        <v>925.6</v>
      </c>
      <c r="H508" s="224">
        <v>0</v>
      </c>
    </row>
    <row r="509" spans="1:8">
      <c r="A509" s="209" t="s">
        <v>464</v>
      </c>
      <c r="B509" s="210">
        <v>231</v>
      </c>
      <c r="C509" s="211">
        <v>7</v>
      </c>
      <c r="D509" s="212">
        <v>1</v>
      </c>
      <c r="E509" s="213">
        <v>6029001</v>
      </c>
      <c r="F509" s="214" t="s">
        <v>465</v>
      </c>
      <c r="G509" s="215">
        <v>178.8</v>
      </c>
      <c r="H509" s="216">
        <v>0</v>
      </c>
    </row>
    <row r="510" spans="1:8">
      <c r="A510" s="209" t="s">
        <v>462</v>
      </c>
      <c r="B510" s="210">
        <v>231</v>
      </c>
      <c r="C510" s="211">
        <v>7</v>
      </c>
      <c r="D510" s="212">
        <v>1</v>
      </c>
      <c r="E510" s="213">
        <v>6029001</v>
      </c>
      <c r="F510" s="214" t="s">
        <v>463</v>
      </c>
      <c r="G510" s="215">
        <v>746.8</v>
      </c>
      <c r="H510" s="216">
        <v>0</v>
      </c>
    </row>
    <row r="511" spans="1:8">
      <c r="A511" s="217" t="s">
        <v>1055</v>
      </c>
      <c r="B511" s="218">
        <v>231</v>
      </c>
      <c r="C511" s="219">
        <v>7</v>
      </c>
      <c r="D511" s="220">
        <v>2</v>
      </c>
      <c r="E511" s="221">
        <v>0</v>
      </c>
      <c r="F511" s="222">
        <v>0</v>
      </c>
      <c r="G511" s="223">
        <v>721895.7</v>
      </c>
      <c r="H511" s="224">
        <v>612075</v>
      </c>
    </row>
    <row r="512" spans="1:8" ht="43.5" customHeight="1">
      <c r="A512" s="209" t="s">
        <v>864</v>
      </c>
      <c r="B512" s="210">
        <v>231</v>
      </c>
      <c r="C512" s="211">
        <v>7</v>
      </c>
      <c r="D512" s="212">
        <v>2</v>
      </c>
      <c r="E512" s="213">
        <v>5110000</v>
      </c>
      <c r="F512" s="214">
        <v>0</v>
      </c>
      <c r="G512" s="215">
        <v>720816.3</v>
      </c>
      <c r="H512" s="216">
        <v>612075</v>
      </c>
    </row>
    <row r="513" spans="1:8" ht="68.25" customHeight="1">
      <c r="A513" s="217" t="s">
        <v>874</v>
      </c>
      <c r="B513" s="218">
        <v>231</v>
      </c>
      <c r="C513" s="219">
        <v>7</v>
      </c>
      <c r="D513" s="220">
        <v>2</v>
      </c>
      <c r="E513" s="221">
        <v>5110259</v>
      </c>
      <c r="F513" s="222">
        <v>0</v>
      </c>
      <c r="G513" s="223">
        <v>59855.3</v>
      </c>
      <c r="H513" s="224">
        <v>0</v>
      </c>
    </row>
    <row r="514" spans="1:8" ht="51">
      <c r="A514" s="209" t="s">
        <v>466</v>
      </c>
      <c r="B514" s="210">
        <v>231</v>
      </c>
      <c r="C514" s="211">
        <v>7</v>
      </c>
      <c r="D514" s="212">
        <v>2</v>
      </c>
      <c r="E514" s="213">
        <v>5110259</v>
      </c>
      <c r="F514" s="214" t="s">
        <v>467</v>
      </c>
      <c r="G514" s="215">
        <v>44614</v>
      </c>
      <c r="H514" s="216">
        <v>0</v>
      </c>
    </row>
    <row r="515" spans="1:8">
      <c r="A515" s="209" t="s">
        <v>464</v>
      </c>
      <c r="B515" s="210">
        <v>231</v>
      </c>
      <c r="C515" s="211">
        <v>7</v>
      </c>
      <c r="D515" s="212">
        <v>2</v>
      </c>
      <c r="E515" s="213">
        <v>5110259</v>
      </c>
      <c r="F515" s="214" t="s">
        <v>465</v>
      </c>
      <c r="G515" s="215">
        <v>15241.3</v>
      </c>
      <c r="H515" s="216">
        <v>0</v>
      </c>
    </row>
    <row r="516" spans="1:8" ht="76.5">
      <c r="A516" s="217" t="s">
        <v>876</v>
      </c>
      <c r="B516" s="218">
        <v>231</v>
      </c>
      <c r="C516" s="219">
        <v>7</v>
      </c>
      <c r="D516" s="220">
        <v>2</v>
      </c>
      <c r="E516" s="221">
        <v>5110359</v>
      </c>
      <c r="F516" s="222">
        <v>0</v>
      </c>
      <c r="G516" s="223">
        <v>33782.699999999997</v>
      </c>
      <c r="H516" s="224">
        <v>0</v>
      </c>
    </row>
    <row r="517" spans="1:8" ht="51">
      <c r="A517" s="209" t="s">
        <v>468</v>
      </c>
      <c r="B517" s="210">
        <v>231</v>
      </c>
      <c r="C517" s="211">
        <v>7</v>
      </c>
      <c r="D517" s="212">
        <v>2</v>
      </c>
      <c r="E517" s="213">
        <v>5110359</v>
      </c>
      <c r="F517" s="214" t="s">
        <v>469</v>
      </c>
      <c r="G517" s="215">
        <v>32670.7</v>
      </c>
      <c r="H517" s="216">
        <v>0</v>
      </c>
    </row>
    <row r="518" spans="1:8">
      <c r="A518" s="209" t="s">
        <v>462</v>
      </c>
      <c r="B518" s="210">
        <v>231</v>
      </c>
      <c r="C518" s="211">
        <v>7</v>
      </c>
      <c r="D518" s="212">
        <v>2</v>
      </c>
      <c r="E518" s="213">
        <v>5110359</v>
      </c>
      <c r="F518" s="214" t="s">
        <v>463</v>
      </c>
      <c r="G518" s="215">
        <v>1112</v>
      </c>
      <c r="H518" s="216">
        <v>0</v>
      </c>
    </row>
    <row r="519" spans="1:8" ht="78.75" customHeight="1">
      <c r="A519" s="217" t="s">
        <v>878</v>
      </c>
      <c r="B519" s="218">
        <v>231</v>
      </c>
      <c r="C519" s="219">
        <v>7</v>
      </c>
      <c r="D519" s="220">
        <v>2</v>
      </c>
      <c r="E519" s="221">
        <v>5115471</v>
      </c>
      <c r="F519" s="222">
        <v>0</v>
      </c>
      <c r="G519" s="223">
        <v>6639.3</v>
      </c>
      <c r="H519" s="224">
        <v>0</v>
      </c>
    </row>
    <row r="520" spans="1:8" ht="51">
      <c r="A520" s="209" t="s">
        <v>468</v>
      </c>
      <c r="B520" s="210">
        <v>231</v>
      </c>
      <c r="C520" s="211">
        <v>7</v>
      </c>
      <c r="D520" s="212">
        <v>2</v>
      </c>
      <c r="E520" s="213">
        <v>5115471</v>
      </c>
      <c r="F520" s="214" t="s">
        <v>469</v>
      </c>
      <c r="G520" s="215">
        <v>6639.3</v>
      </c>
      <c r="H520" s="216">
        <v>0</v>
      </c>
    </row>
    <row r="521" spans="1:8" ht="63.75">
      <c r="A521" s="217" t="s">
        <v>879</v>
      </c>
      <c r="B521" s="218">
        <v>231</v>
      </c>
      <c r="C521" s="219">
        <v>7</v>
      </c>
      <c r="D521" s="220">
        <v>2</v>
      </c>
      <c r="E521" s="221">
        <v>5115502</v>
      </c>
      <c r="F521" s="222">
        <v>0</v>
      </c>
      <c r="G521" s="223">
        <v>561865</v>
      </c>
      <c r="H521" s="224">
        <v>561865</v>
      </c>
    </row>
    <row r="522" spans="1:8" ht="51">
      <c r="A522" s="209" t="s">
        <v>466</v>
      </c>
      <c r="B522" s="210">
        <v>231</v>
      </c>
      <c r="C522" s="211">
        <v>7</v>
      </c>
      <c r="D522" s="212">
        <v>2</v>
      </c>
      <c r="E522" s="213">
        <v>5115502</v>
      </c>
      <c r="F522" s="214" t="s">
        <v>467</v>
      </c>
      <c r="G522" s="215">
        <v>553994</v>
      </c>
      <c r="H522" s="216">
        <v>553994</v>
      </c>
    </row>
    <row r="523" spans="1:8">
      <c r="A523" s="209" t="s">
        <v>464</v>
      </c>
      <c r="B523" s="210">
        <v>231</v>
      </c>
      <c r="C523" s="211">
        <v>7</v>
      </c>
      <c r="D523" s="212">
        <v>2</v>
      </c>
      <c r="E523" s="213">
        <v>5115502</v>
      </c>
      <c r="F523" s="214" t="s">
        <v>465</v>
      </c>
      <c r="G523" s="215">
        <v>7871</v>
      </c>
      <c r="H523" s="216">
        <v>7871</v>
      </c>
    </row>
    <row r="524" spans="1:8" ht="107.25" customHeight="1">
      <c r="A524" s="217" t="s">
        <v>881</v>
      </c>
      <c r="B524" s="218">
        <v>231</v>
      </c>
      <c r="C524" s="219">
        <v>7</v>
      </c>
      <c r="D524" s="220">
        <v>2</v>
      </c>
      <c r="E524" s="221">
        <v>5115504</v>
      </c>
      <c r="F524" s="222">
        <v>0</v>
      </c>
      <c r="G524" s="223">
        <v>49468</v>
      </c>
      <c r="H524" s="224">
        <v>49468</v>
      </c>
    </row>
    <row r="525" spans="1:8">
      <c r="A525" s="209" t="s">
        <v>464</v>
      </c>
      <c r="B525" s="210">
        <v>231</v>
      </c>
      <c r="C525" s="211">
        <v>7</v>
      </c>
      <c r="D525" s="212">
        <v>2</v>
      </c>
      <c r="E525" s="213">
        <v>5115504</v>
      </c>
      <c r="F525" s="214" t="s">
        <v>465</v>
      </c>
      <c r="G525" s="215">
        <v>49468</v>
      </c>
      <c r="H525" s="216">
        <v>49468</v>
      </c>
    </row>
    <row r="526" spans="1:8" ht="81.75" customHeight="1">
      <c r="A526" s="217" t="s">
        <v>883</v>
      </c>
      <c r="B526" s="218">
        <v>231</v>
      </c>
      <c r="C526" s="219">
        <v>7</v>
      </c>
      <c r="D526" s="220">
        <v>2</v>
      </c>
      <c r="E526" s="221">
        <v>5115506</v>
      </c>
      <c r="F526" s="222">
        <v>0</v>
      </c>
      <c r="G526" s="223">
        <v>742</v>
      </c>
      <c r="H526" s="224">
        <v>742</v>
      </c>
    </row>
    <row r="527" spans="1:8">
      <c r="A527" s="209" t="s">
        <v>464</v>
      </c>
      <c r="B527" s="210">
        <v>231</v>
      </c>
      <c r="C527" s="211">
        <v>7</v>
      </c>
      <c r="D527" s="212">
        <v>2</v>
      </c>
      <c r="E527" s="213">
        <v>5115506</v>
      </c>
      <c r="F527" s="214" t="s">
        <v>465</v>
      </c>
      <c r="G527" s="215">
        <v>742</v>
      </c>
      <c r="H527" s="216">
        <v>742</v>
      </c>
    </row>
    <row r="528" spans="1:8" ht="63.75">
      <c r="A528" s="217" t="s">
        <v>885</v>
      </c>
      <c r="B528" s="218">
        <v>231</v>
      </c>
      <c r="C528" s="219">
        <v>7</v>
      </c>
      <c r="D528" s="220">
        <v>2</v>
      </c>
      <c r="E528" s="221">
        <v>5119002</v>
      </c>
      <c r="F528" s="222">
        <v>0</v>
      </c>
      <c r="G528" s="223">
        <v>700</v>
      </c>
      <c r="H528" s="224">
        <v>0</v>
      </c>
    </row>
    <row r="529" spans="1:8">
      <c r="A529" s="209" t="s">
        <v>464</v>
      </c>
      <c r="B529" s="210">
        <v>231</v>
      </c>
      <c r="C529" s="211">
        <v>7</v>
      </c>
      <c r="D529" s="212">
        <v>2</v>
      </c>
      <c r="E529" s="213">
        <v>5119002</v>
      </c>
      <c r="F529" s="214" t="s">
        <v>465</v>
      </c>
      <c r="G529" s="215">
        <v>700</v>
      </c>
      <c r="H529" s="216">
        <v>0</v>
      </c>
    </row>
    <row r="530" spans="1:8" ht="63.75">
      <c r="A530" s="217" t="s">
        <v>872</v>
      </c>
      <c r="B530" s="218">
        <v>231</v>
      </c>
      <c r="C530" s="219">
        <v>7</v>
      </c>
      <c r="D530" s="220">
        <v>2</v>
      </c>
      <c r="E530" s="221">
        <v>5119003</v>
      </c>
      <c r="F530" s="222">
        <v>0</v>
      </c>
      <c r="G530" s="223">
        <v>7764</v>
      </c>
      <c r="H530" s="224">
        <v>0</v>
      </c>
    </row>
    <row r="531" spans="1:8">
      <c r="A531" s="209" t="s">
        <v>464</v>
      </c>
      <c r="B531" s="210">
        <v>231</v>
      </c>
      <c r="C531" s="211">
        <v>7</v>
      </c>
      <c r="D531" s="212">
        <v>2</v>
      </c>
      <c r="E531" s="213">
        <v>5119003</v>
      </c>
      <c r="F531" s="214" t="s">
        <v>465</v>
      </c>
      <c r="G531" s="215">
        <v>7414</v>
      </c>
      <c r="H531" s="216">
        <v>0</v>
      </c>
    </row>
    <row r="532" spans="1:8">
      <c r="A532" s="209" t="s">
        <v>462</v>
      </c>
      <c r="B532" s="210">
        <v>231</v>
      </c>
      <c r="C532" s="211">
        <v>7</v>
      </c>
      <c r="D532" s="212">
        <v>2</v>
      </c>
      <c r="E532" s="213">
        <v>5119003</v>
      </c>
      <c r="F532" s="214" t="s">
        <v>463</v>
      </c>
      <c r="G532" s="215">
        <v>350</v>
      </c>
      <c r="H532" s="216">
        <v>0</v>
      </c>
    </row>
    <row r="533" spans="1:8" ht="63.75">
      <c r="A533" s="209" t="s">
        <v>1308</v>
      </c>
      <c r="B533" s="210">
        <v>231</v>
      </c>
      <c r="C533" s="211">
        <v>7</v>
      </c>
      <c r="D533" s="212">
        <v>2</v>
      </c>
      <c r="E533" s="213">
        <v>6020000</v>
      </c>
      <c r="F533" s="214">
        <v>0</v>
      </c>
      <c r="G533" s="215">
        <v>1079.4000000000001</v>
      </c>
      <c r="H533" s="216">
        <v>0</v>
      </c>
    </row>
    <row r="534" spans="1:8" ht="76.5">
      <c r="A534" s="217" t="s">
        <v>1310</v>
      </c>
      <c r="B534" s="218">
        <v>231</v>
      </c>
      <c r="C534" s="219">
        <v>7</v>
      </c>
      <c r="D534" s="220">
        <v>2</v>
      </c>
      <c r="E534" s="221">
        <v>6029001</v>
      </c>
      <c r="F534" s="222">
        <v>0</v>
      </c>
      <c r="G534" s="223">
        <v>1079.4000000000001</v>
      </c>
      <c r="H534" s="224">
        <v>0</v>
      </c>
    </row>
    <row r="535" spans="1:8">
      <c r="A535" s="209" t="s">
        <v>464</v>
      </c>
      <c r="B535" s="210">
        <v>231</v>
      </c>
      <c r="C535" s="211">
        <v>7</v>
      </c>
      <c r="D535" s="212">
        <v>2</v>
      </c>
      <c r="E535" s="213">
        <v>6029001</v>
      </c>
      <c r="F535" s="214" t="s">
        <v>465</v>
      </c>
      <c r="G535" s="215">
        <v>1014.6</v>
      </c>
      <c r="H535" s="216">
        <v>0</v>
      </c>
    </row>
    <row r="536" spans="1:8">
      <c r="A536" s="209" t="s">
        <v>462</v>
      </c>
      <c r="B536" s="210">
        <v>231</v>
      </c>
      <c r="C536" s="211">
        <v>7</v>
      </c>
      <c r="D536" s="212">
        <v>2</v>
      </c>
      <c r="E536" s="213">
        <v>6029001</v>
      </c>
      <c r="F536" s="214" t="s">
        <v>463</v>
      </c>
      <c r="G536" s="215">
        <v>64.8</v>
      </c>
      <c r="H536" s="216">
        <v>0</v>
      </c>
    </row>
    <row r="537" spans="1:8">
      <c r="A537" s="217" t="s">
        <v>991</v>
      </c>
      <c r="B537" s="218">
        <v>231</v>
      </c>
      <c r="C537" s="219">
        <v>7</v>
      </c>
      <c r="D537" s="220">
        <v>7</v>
      </c>
      <c r="E537" s="221">
        <v>0</v>
      </c>
      <c r="F537" s="222">
        <v>0</v>
      </c>
      <c r="G537" s="223">
        <v>40118.6</v>
      </c>
      <c r="H537" s="224">
        <v>4537</v>
      </c>
    </row>
    <row r="538" spans="1:8" ht="38.25">
      <c r="A538" s="209" t="s">
        <v>907</v>
      </c>
      <c r="B538" s="210">
        <v>231</v>
      </c>
      <c r="C538" s="211">
        <v>7</v>
      </c>
      <c r="D538" s="212">
        <v>7</v>
      </c>
      <c r="E538" s="213">
        <v>5120000</v>
      </c>
      <c r="F538" s="214">
        <v>0</v>
      </c>
      <c r="G538" s="215">
        <v>21489.3</v>
      </c>
      <c r="H538" s="216">
        <v>0</v>
      </c>
    </row>
    <row r="539" spans="1:8" ht="63.75">
      <c r="A539" s="217" t="s">
        <v>909</v>
      </c>
      <c r="B539" s="218">
        <v>231</v>
      </c>
      <c r="C539" s="219">
        <v>7</v>
      </c>
      <c r="D539" s="220">
        <v>7</v>
      </c>
      <c r="E539" s="221">
        <v>5120659</v>
      </c>
      <c r="F539" s="222">
        <v>0</v>
      </c>
      <c r="G539" s="223">
        <v>13689.3</v>
      </c>
      <c r="H539" s="224">
        <v>0</v>
      </c>
    </row>
    <row r="540" spans="1:8" ht="51">
      <c r="A540" s="209" t="s">
        <v>468</v>
      </c>
      <c r="B540" s="210">
        <v>231</v>
      </c>
      <c r="C540" s="211">
        <v>7</v>
      </c>
      <c r="D540" s="212">
        <v>7</v>
      </c>
      <c r="E540" s="213">
        <v>5120659</v>
      </c>
      <c r="F540" s="214" t="s">
        <v>469</v>
      </c>
      <c r="G540" s="215">
        <v>13228</v>
      </c>
      <c r="H540" s="216">
        <v>0</v>
      </c>
    </row>
    <row r="541" spans="1:8">
      <c r="A541" s="209" t="s">
        <v>462</v>
      </c>
      <c r="B541" s="210">
        <v>231</v>
      </c>
      <c r="C541" s="211">
        <v>7</v>
      </c>
      <c r="D541" s="212">
        <v>7</v>
      </c>
      <c r="E541" s="213">
        <v>5120659</v>
      </c>
      <c r="F541" s="214" t="s">
        <v>463</v>
      </c>
      <c r="G541" s="215">
        <v>461.3</v>
      </c>
      <c r="H541" s="216">
        <v>0</v>
      </c>
    </row>
    <row r="542" spans="1:8" ht="38.25">
      <c r="A542" s="217" t="s">
        <v>911</v>
      </c>
      <c r="B542" s="218">
        <v>231</v>
      </c>
      <c r="C542" s="219">
        <v>7</v>
      </c>
      <c r="D542" s="220">
        <v>7</v>
      </c>
      <c r="E542" s="221">
        <v>5129001</v>
      </c>
      <c r="F542" s="222">
        <v>0</v>
      </c>
      <c r="G542" s="223">
        <v>7800</v>
      </c>
      <c r="H542" s="224">
        <v>0</v>
      </c>
    </row>
    <row r="543" spans="1:8">
      <c r="A543" s="209" t="s">
        <v>462</v>
      </c>
      <c r="B543" s="210">
        <v>231</v>
      </c>
      <c r="C543" s="211">
        <v>7</v>
      </c>
      <c r="D543" s="212">
        <v>7</v>
      </c>
      <c r="E543" s="213">
        <v>5129001</v>
      </c>
      <c r="F543" s="214" t="s">
        <v>463</v>
      </c>
      <c r="G543" s="215">
        <v>7800</v>
      </c>
      <c r="H543" s="216">
        <v>0</v>
      </c>
    </row>
    <row r="544" spans="1:8" ht="25.5">
      <c r="A544" s="209" t="s">
        <v>809</v>
      </c>
      <c r="B544" s="210">
        <v>231</v>
      </c>
      <c r="C544" s="211">
        <v>7</v>
      </c>
      <c r="D544" s="212">
        <v>7</v>
      </c>
      <c r="E544" s="213">
        <v>6600000</v>
      </c>
      <c r="F544" s="214">
        <v>0</v>
      </c>
      <c r="G544" s="215">
        <v>198</v>
      </c>
      <c r="H544" s="216">
        <v>0</v>
      </c>
    </row>
    <row r="545" spans="1:8" ht="25.5">
      <c r="A545" s="217" t="s">
        <v>811</v>
      </c>
      <c r="B545" s="218">
        <v>231</v>
      </c>
      <c r="C545" s="219">
        <v>7</v>
      </c>
      <c r="D545" s="220">
        <v>7</v>
      </c>
      <c r="E545" s="221">
        <v>6609001</v>
      </c>
      <c r="F545" s="222">
        <v>0</v>
      </c>
      <c r="G545" s="223">
        <v>198</v>
      </c>
      <c r="H545" s="224">
        <v>0</v>
      </c>
    </row>
    <row r="546" spans="1:8">
      <c r="A546" s="209" t="s">
        <v>462</v>
      </c>
      <c r="B546" s="210">
        <v>231</v>
      </c>
      <c r="C546" s="211">
        <v>7</v>
      </c>
      <c r="D546" s="212">
        <v>7</v>
      </c>
      <c r="E546" s="213">
        <v>6609001</v>
      </c>
      <c r="F546" s="214" t="s">
        <v>463</v>
      </c>
      <c r="G546" s="215">
        <v>198</v>
      </c>
      <c r="H546" s="216">
        <v>0</v>
      </c>
    </row>
    <row r="547" spans="1:8" ht="38.25">
      <c r="A547" s="209" t="s">
        <v>1287</v>
      </c>
      <c r="B547" s="210">
        <v>231</v>
      </c>
      <c r="C547" s="211">
        <v>7</v>
      </c>
      <c r="D547" s="212">
        <v>7</v>
      </c>
      <c r="E547" s="213">
        <v>6800000</v>
      </c>
      <c r="F547" s="214">
        <v>0</v>
      </c>
      <c r="G547" s="215">
        <v>78</v>
      </c>
      <c r="H547" s="216">
        <v>0</v>
      </c>
    </row>
    <row r="548" spans="1:8" ht="51">
      <c r="A548" s="217" t="s">
        <v>1289</v>
      </c>
      <c r="B548" s="218">
        <v>231</v>
      </c>
      <c r="C548" s="219">
        <v>7</v>
      </c>
      <c r="D548" s="220">
        <v>7</v>
      </c>
      <c r="E548" s="221">
        <v>6809001</v>
      </c>
      <c r="F548" s="222">
        <v>0</v>
      </c>
      <c r="G548" s="223">
        <v>78</v>
      </c>
      <c r="H548" s="224">
        <v>0</v>
      </c>
    </row>
    <row r="549" spans="1:8">
      <c r="A549" s="209" t="s">
        <v>462</v>
      </c>
      <c r="B549" s="210">
        <v>231</v>
      </c>
      <c r="C549" s="211">
        <v>7</v>
      </c>
      <c r="D549" s="212">
        <v>7</v>
      </c>
      <c r="E549" s="213">
        <v>6809001</v>
      </c>
      <c r="F549" s="214" t="s">
        <v>463</v>
      </c>
      <c r="G549" s="215">
        <v>78</v>
      </c>
      <c r="H549" s="216">
        <v>0</v>
      </c>
    </row>
    <row r="550" spans="1:8" ht="38.25">
      <c r="A550" s="209" t="s">
        <v>913</v>
      </c>
      <c r="B550" s="210">
        <v>231</v>
      </c>
      <c r="C550" s="211">
        <v>7</v>
      </c>
      <c r="D550" s="212">
        <v>7</v>
      </c>
      <c r="E550" s="213">
        <v>6900000</v>
      </c>
      <c r="F550" s="214">
        <v>0</v>
      </c>
      <c r="G550" s="215">
        <v>18353.3</v>
      </c>
      <c r="H550" s="216">
        <v>4537</v>
      </c>
    </row>
    <row r="551" spans="1:8" ht="76.5">
      <c r="A551" s="217" t="s">
        <v>914</v>
      </c>
      <c r="B551" s="218">
        <v>231</v>
      </c>
      <c r="C551" s="219">
        <v>7</v>
      </c>
      <c r="D551" s="220">
        <v>7</v>
      </c>
      <c r="E551" s="221">
        <v>6905407</v>
      </c>
      <c r="F551" s="222">
        <v>0</v>
      </c>
      <c r="G551" s="223">
        <v>6013.4</v>
      </c>
      <c r="H551" s="224">
        <v>0</v>
      </c>
    </row>
    <row r="552" spans="1:8">
      <c r="A552" s="209" t="s">
        <v>464</v>
      </c>
      <c r="B552" s="210">
        <v>231</v>
      </c>
      <c r="C552" s="211">
        <v>7</v>
      </c>
      <c r="D552" s="212">
        <v>7</v>
      </c>
      <c r="E552" s="213">
        <v>6905407</v>
      </c>
      <c r="F552" s="214" t="s">
        <v>465</v>
      </c>
      <c r="G552" s="215">
        <v>5167.8999999999996</v>
      </c>
      <c r="H552" s="216">
        <v>0</v>
      </c>
    </row>
    <row r="553" spans="1:8">
      <c r="A553" s="209" t="s">
        <v>462</v>
      </c>
      <c r="B553" s="210">
        <v>231</v>
      </c>
      <c r="C553" s="211">
        <v>7</v>
      </c>
      <c r="D553" s="212">
        <v>7</v>
      </c>
      <c r="E553" s="213">
        <v>6905407</v>
      </c>
      <c r="F553" s="214" t="s">
        <v>463</v>
      </c>
      <c r="G553" s="215">
        <v>845.5</v>
      </c>
      <c r="H553" s="216">
        <v>0</v>
      </c>
    </row>
    <row r="554" spans="1:8" ht="51">
      <c r="A554" s="217" t="s">
        <v>915</v>
      </c>
      <c r="B554" s="218">
        <v>231</v>
      </c>
      <c r="C554" s="219">
        <v>7</v>
      </c>
      <c r="D554" s="220">
        <v>7</v>
      </c>
      <c r="E554" s="221">
        <v>6905510</v>
      </c>
      <c r="F554" s="222">
        <v>0</v>
      </c>
      <c r="G554" s="223">
        <v>4537</v>
      </c>
      <c r="H554" s="224">
        <v>4537</v>
      </c>
    </row>
    <row r="555" spans="1:8" ht="25.5">
      <c r="A555" s="209" t="s">
        <v>423</v>
      </c>
      <c r="B555" s="210">
        <v>231</v>
      </c>
      <c r="C555" s="211">
        <v>7</v>
      </c>
      <c r="D555" s="212">
        <v>7</v>
      </c>
      <c r="E555" s="213">
        <v>6905510</v>
      </c>
      <c r="F555" s="214" t="s">
        <v>424</v>
      </c>
      <c r="G555" s="215">
        <v>4537</v>
      </c>
      <c r="H555" s="216">
        <v>4537</v>
      </c>
    </row>
    <row r="556" spans="1:8" ht="51">
      <c r="A556" s="217" t="s">
        <v>917</v>
      </c>
      <c r="B556" s="218">
        <v>231</v>
      </c>
      <c r="C556" s="219">
        <v>7</v>
      </c>
      <c r="D556" s="220">
        <v>7</v>
      </c>
      <c r="E556" s="221">
        <v>6909001</v>
      </c>
      <c r="F556" s="222">
        <v>0</v>
      </c>
      <c r="G556" s="223">
        <v>7186</v>
      </c>
      <c r="H556" s="224">
        <v>0</v>
      </c>
    </row>
    <row r="557" spans="1:8" ht="32.25" customHeight="1">
      <c r="A557" s="209" t="s">
        <v>417</v>
      </c>
      <c r="B557" s="210">
        <v>231</v>
      </c>
      <c r="C557" s="211">
        <v>7</v>
      </c>
      <c r="D557" s="212">
        <v>7</v>
      </c>
      <c r="E557" s="213">
        <v>6909001</v>
      </c>
      <c r="F557" s="214" t="s">
        <v>418</v>
      </c>
      <c r="G557" s="215">
        <v>7</v>
      </c>
      <c r="H557" s="216">
        <v>0</v>
      </c>
    </row>
    <row r="558" spans="1:8" ht="25.5">
      <c r="A558" s="209" t="s">
        <v>423</v>
      </c>
      <c r="B558" s="210">
        <v>231</v>
      </c>
      <c r="C558" s="211">
        <v>7</v>
      </c>
      <c r="D558" s="212">
        <v>7</v>
      </c>
      <c r="E558" s="213">
        <v>6909001</v>
      </c>
      <c r="F558" s="214" t="s">
        <v>424</v>
      </c>
      <c r="G558" s="215">
        <v>3281.1</v>
      </c>
      <c r="H558" s="216">
        <v>0</v>
      </c>
    </row>
    <row r="559" spans="1:8">
      <c r="A559" s="209" t="s">
        <v>464</v>
      </c>
      <c r="B559" s="210">
        <v>231</v>
      </c>
      <c r="C559" s="211">
        <v>7</v>
      </c>
      <c r="D559" s="212">
        <v>7</v>
      </c>
      <c r="E559" s="213">
        <v>6909001</v>
      </c>
      <c r="F559" s="214" t="s">
        <v>465</v>
      </c>
      <c r="G559" s="215">
        <v>2891.1</v>
      </c>
      <c r="H559" s="216">
        <v>0</v>
      </c>
    </row>
    <row r="560" spans="1:8">
      <c r="A560" s="209" t="s">
        <v>462</v>
      </c>
      <c r="B560" s="210">
        <v>231</v>
      </c>
      <c r="C560" s="211">
        <v>7</v>
      </c>
      <c r="D560" s="212">
        <v>7</v>
      </c>
      <c r="E560" s="213">
        <v>6909001</v>
      </c>
      <c r="F560" s="214" t="s">
        <v>463</v>
      </c>
      <c r="G560" s="215">
        <v>1006.8</v>
      </c>
      <c r="H560" s="216">
        <v>0</v>
      </c>
    </row>
    <row r="561" spans="1:8" ht="79.5" customHeight="1">
      <c r="A561" s="217" t="s">
        <v>919</v>
      </c>
      <c r="B561" s="218">
        <v>231</v>
      </c>
      <c r="C561" s="219">
        <v>7</v>
      </c>
      <c r="D561" s="220">
        <v>7</v>
      </c>
      <c r="E561" s="221">
        <v>6909011</v>
      </c>
      <c r="F561" s="222">
        <v>0</v>
      </c>
      <c r="G561" s="223">
        <v>616.9</v>
      </c>
      <c r="H561" s="224">
        <v>0</v>
      </c>
    </row>
    <row r="562" spans="1:8">
      <c r="A562" s="209" t="s">
        <v>464</v>
      </c>
      <c r="B562" s="210">
        <v>231</v>
      </c>
      <c r="C562" s="211">
        <v>7</v>
      </c>
      <c r="D562" s="212">
        <v>7</v>
      </c>
      <c r="E562" s="213">
        <v>6909011</v>
      </c>
      <c r="F562" s="214" t="s">
        <v>465</v>
      </c>
      <c r="G562" s="215">
        <v>491.3</v>
      </c>
      <c r="H562" s="216">
        <v>0</v>
      </c>
    </row>
    <row r="563" spans="1:8">
      <c r="A563" s="209" t="s">
        <v>462</v>
      </c>
      <c r="B563" s="210">
        <v>231</v>
      </c>
      <c r="C563" s="211">
        <v>7</v>
      </c>
      <c r="D563" s="212">
        <v>7</v>
      </c>
      <c r="E563" s="213">
        <v>6909011</v>
      </c>
      <c r="F563" s="214" t="s">
        <v>463</v>
      </c>
      <c r="G563" s="215">
        <v>125.6</v>
      </c>
      <c r="H563" s="216">
        <v>0</v>
      </c>
    </row>
    <row r="564" spans="1:8">
      <c r="A564" s="217" t="s">
        <v>1145</v>
      </c>
      <c r="B564" s="218">
        <v>231</v>
      </c>
      <c r="C564" s="219">
        <v>7</v>
      </c>
      <c r="D564" s="220">
        <v>9</v>
      </c>
      <c r="E564" s="221">
        <v>0</v>
      </c>
      <c r="F564" s="222">
        <v>0</v>
      </c>
      <c r="G564" s="223">
        <v>36549</v>
      </c>
      <c r="H564" s="224">
        <v>0</v>
      </c>
    </row>
    <row r="565" spans="1:8" ht="39.75" customHeight="1">
      <c r="A565" s="209" t="s">
        <v>864</v>
      </c>
      <c r="B565" s="210">
        <v>231</v>
      </c>
      <c r="C565" s="211">
        <v>7</v>
      </c>
      <c r="D565" s="212">
        <v>9</v>
      </c>
      <c r="E565" s="213">
        <v>5110000</v>
      </c>
      <c r="F565" s="214">
        <v>0</v>
      </c>
      <c r="G565" s="215">
        <v>1445</v>
      </c>
      <c r="H565" s="216">
        <v>0</v>
      </c>
    </row>
    <row r="566" spans="1:8" ht="51">
      <c r="A566" s="217" t="s">
        <v>921</v>
      </c>
      <c r="B566" s="218">
        <v>231</v>
      </c>
      <c r="C566" s="219">
        <v>7</v>
      </c>
      <c r="D566" s="220">
        <v>9</v>
      </c>
      <c r="E566" s="221">
        <v>5119001</v>
      </c>
      <c r="F566" s="222">
        <v>0</v>
      </c>
      <c r="G566" s="223">
        <v>1445</v>
      </c>
      <c r="H566" s="224">
        <v>0</v>
      </c>
    </row>
    <row r="567" spans="1:8" ht="28.5" customHeight="1">
      <c r="A567" s="209" t="s">
        <v>417</v>
      </c>
      <c r="B567" s="210">
        <v>231</v>
      </c>
      <c r="C567" s="211">
        <v>7</v>
      </c>
      <c r="D567" s="212">
        <v>9</v>
      </c>
      <c r="E567" s="213">
        <v>5119001</v>
      </c>
      <c r="F567" s="214" t="s">
        <v>418</v>
      </c>
      <c r="G567" s="215">
        <v>190</v>
      </c>
      <c r="H567" s="216">
        <v>0</v>
      </c>
    </row>
    <row r="568" spans="1:8" ht="25.5">
      <c r="A568" s="209" t="s">
        <v>421</v>
      </c>
      <c r="B568" s="210">
        <v>231</v>
      </c>
      <c r="C568" s="211">
        <v>7</v>
      </c>
      <c r="D568" s="212">
        <v>9</v>
      </c>
      <c r="E568" s="213">
        <v>5119001</v>
      </c>
      <c r="F568" s="214" t="s">
        <v>422</v>
      </c>
      <c r="G568" s="215">
        <v>44.02</v>
      </c>
      <c r="H568" s="216">
        <v>0</v>
      </c>
    </row>
    <row r="569" spans="1:8" ht="25.5">
      <c r="A569" s="209" t="s">
        <v>423</v>
      </c>
      <c r="B569" s="210">
        <v>231</v>
      </c>
      <c r="C569" s="211">
        <v>7</v>
      </c>
      <c r="D569" s="212">
        <v>9</v>
      </c>
      <c r="E569" s="213">
        <v>5119001</v>
      </c>
      <c r="F569" s="214" t="s">
        <v>424</v>
      </c>
      <c r="G569" s="215">
        <v>487.48</v>
      </c>
      <c r="H569" s="216">
        <v>0</v>
      </c>
    </row>
    <row r="570" spans="1:8">
      <c r="A570" s="209" t="s">
        <v>464</v>
      </c>
      <c r="B570" s="210">
        <v>231</v>
      </c>
      <c r="C570" s="211">
        <v>7</v>
      </c>
      <c r="D570" s="212">
        <v>9</v>
      </c>
      <c r="E570" s="213">
        <v>5119001</v>
      </c>
      <c r="F570" s="214" t="s">
        <v>465</v>
      </c>
      <c r="G570" s="215">
        <v>355.8</v>
      </c>
      <c r="H570" s="216">
        <v>0</v>
      </c>
    </row>
    <row r="571" spans="1:8">
      <c r="A571" s="209" t="s">
        <v>462</v>
      </c>
      <c r="B571" s="210">
        <v>231</v>
      </c>
      <c r="C571" s="211">
        <v>7</v>
      </c>
      <c r="D571" s="212">
        <v>9</v>
      </c>
      <c r="E571" s="213">
        <v>5119001</v>
      </c>
      <c r="F571" s="214" t="s">
        <v>463</v>
      </c>
      <c r="G571" s="215">
        <v>367.7</v>
      </c>
      <c r="H571" s="216">
        <v>0</v>
      </c>
    </row>
    <row r="572" spans="1:8" ht="51">
      <c r="A572" s="209" t="s">
        <v>923</v>
      </c>
      <c r="B572" s="210">
        <v>231</v>
      </c>
      <c r="C572" s="211">
        <v>7</v>
      </c>
      <c r="D572" s="212">
        <v>9</v>
      </c>
      <c r="E572" s="213">
        <v>5140000</v>
      </c>
      <c r="F572" s="214">
        <v>0</v>
      </c>
      <c r="G572" s="215">
        <v>34822</v>
      </c>
      <c r="H572" s="216">
        <v>0</v>
      </c>
    </row>
    <row r="573" spans="1:8" ht="76.5">
      <c r="A573" s="217" t="s">
        <v>925</v>
      </c>
      <c r="B573" s="218">
        <v>231</v>
      </c>
      <c r="C573" s="219">
        <v>7</v>
      </c>
      <c r="D573" s="220">
        <v>9</v>
      </c>
      <c r="E573" s="221">
        <v>5140204</v>
      </c>
      <c r="F573" s="222">
        <v>0</v>
      </c>
      <c r="G573" s="223">
        <v>34822</v>
      </c>
      <c r="H573" s="224">
        <v>0</v>
      </c>
    </row>
    <row r="574" spans="1:8" ht="38.25">
      <c r="A574" s="209" t="s">
        <v>415</v>
      </c>
      <c r="B574" s="210">
        <v>231</v>
      </c>
      <c r="C574" s="211">
        <v>7</v>
      </c>
      <c r="D574" s="212">
        <v>9</v>
      </c>
      <c r="E574" s="213">
        <v>5140204</v>
      </c>
      <c r="F574" s="214" t="s">
        <v>416</v>
      </c>
      <c r="G574" s="215">
        <v>32840</v>
      </c>
      <c r="H574" s="216">
        <v>0</v>
      </c>
    </row>
    <row r="575" spans="1:8" ht="27.75" customHeight="1">
      <c r="A575" s="209" t="s">
        <v>417</v>
      </c>
      <c r="B575" s="210">
        <v>231</v>
      </c>
      <c r="C575" s="211">
        <v>7</v>
      </c>
      <c r="D575" s="212">
        <v>9</v>
      </c>
      <c r="E575" s="213">
        <v>5140204</v>
      </c>
      <c r="F575" s="214" t="s">
        <v>418</v>
      </c>
      <c r="G575" s="215">
        <v>1001</v>
      </c>
      <c r="H575" s="216">
        <v>0</v>
      </c>
    </row>
    <row r="576" spans="1:8" ht="25.5">
      <c r="A576" s="209" t="s">
        <v>421</v>
      </c>
      <c r="B576" s="210">
        <v>231</v>
      </c>
      <c r="C576" s="211">
        <v>7</v>
      </c>
      <c r="D576" s="212">
        <v>9</v>
      </c>
      <c r="E576" s="213">
        <v>5140204</v>
      </c>
      <c r="F576" s="214" t="s">
        <v>422</v>
      </c>
      <c r="G576" s="215">
        <v>763.6</v>
      </c>
      <c r="H576" s="216">
        <v>0</v>
      </c>
    </row>
    <row r="577" spans="1:8" ht="25.5">
      <c r="A577" s="209" t="s">
        <v>423</v>
      </c>
      <c r="B577" s="210">
        <v>231</v>
      </c>
      <c r="C577" s="211">
        <v>7</v>
      </c>
      <c r="D577" s="212">
        <v>9</v>
      </c>
      <c r="E577" s="213">
        <v>5140204</v>
      </c>
      <c r="F577" s="214" t="s">
        <v>424</v>
      </c>
      <c r="G577" s="215">
        <v>216.4</v>
      </c>
      <c r="H577" s="216">
        <v>0</v>
      </c>
    </row>
    <row r="578" spans="1:8" ht="25.5">
      <c r="A578" s="209" t="s">
        <v>425</v>
      </c>
      <c r="B578" s="210">
        <v>231</v>
      </c>
      <c r="C578" s="211">
        <v>7</v>
      </c>
      <c r="D578" s="212">
        <v>9</v>
      </c>
      <c r="E578" s="213">
        <v>5140204</v>
      </c>
      <c r="F578" s="214" t="s">
        <v>426</v>
      </c>
      <c r="G578" s="215">
        <v>0.2</v>
      </c>
      <c r="H578" s="216">
        <v>0</v>
      </c>
    </row>
    <row r="579" spans="1:8">
      <c r="A579" s="209" t="s">
        <v>427</v>
      </c>
      <c r="B579" s="210">
        <v>231</v>
      </c>
      <c r="C579" s="211">
        <v>7</v>
      </c>
      <c r="D579" s="212">
        <v>9</v>
      </c>
      <c r="E579" s="213">
        <v>5140204</v>
      </c>
      <c r="F579" s="214" t="s">
        <v>428</v>
      </c>
      <c r="G579" s="215">
        <v>0.8</v>
      </c>
      <c r="H579" s="216">
        <v>0</v>
      </c>
    </row>
    <row r="580" spans="1:8" ht="38.25">
      <c r="A580" s="209" t="s">
        <v>1265</v>
      </c>
      <c r="B580" s="210">
        <v>231</v>
      </c>
      <c r="C580" s="211">
        <v>7</v>
      </c>
      <c r="D580" s="212">
        <v>9</v>
      </c>
      <c r="E580" s="213">
        <v>5600000</v>
      </c>
      <c r="F580" s="214">
        <v>0</v>
      </c>
      <c r="G580" s="215">
        <v>78</v>
      </c>
      <c r="H580" s="216">
        <v>0</v>
      </c>
    </row>
    <row r="581" spans="1:8" ht="38.25">
      <c r="A581" s="217" t="s">
        <v>1267</v>
      </c>
      <c r="B581" s="218">
        <v>231</v>
      </c>
      <c r="C581" s="219">
        <v>7</v>
      </c>
      <c r="D581" s="220">
        <v>9</v>
      </c>
      <c r="E581" s="221">
        <v>5609001</v>
      </c>
      <c r="F581" s="222">
        <v>0</v>
      </c>
      <c r="G581" s="223">
        <v>78</v>
      </c>
      <c r="H581" s="224">
        <v>0</v>
      </c>
    </row>
    <row r="582" spans="1:8" ht="30" customHeight="1">
      <c r="A582" s="209" t="s">
        <v>417</v>
      </c>
      <c r="B582" s="210">
        <v>231</v>
      </c>
      <c r="C582" s="211">
        <v>7</v>
      </c>
      <c r="D582" s="212">
        <v>9</v>
      </c>
      <c r="E582" s="213">
        <v>5609001</v>
      </c>
      <c r="F582" s="214" t="s">
        <v>418</v>
      </c>
      <c r="G582" s="215">
        <v>39</v>
      </c>
      <c r="H582" s="216">
        <v>0</v>
      </c>
    </row>
    <row r="583" spans="1:8" ht="25.5">
      <c r="A583" s="209" t="s">
        <v>423</v>
      </c>
      <c r="B583" s="210">
        <v>231</v>
      </c>
      <c r="C583" s="211">
        <v>7</v>
      </c>
      <c r="D583" s="212">
        <v>9</v>
      </c>
      <c r="E583" s="213">
        <v>5609001</v>
      </c>
      <c r="F583" s="214" t="s">
        <v>424</v>
      </c>
      <c r="G583" s="215">
        <v>39</v>
      </c>
      <c r="H583" s="216">
        <v>0</v>
      </c>
    </row>
    <row r="584" spans="1:8" ht="89.25">
      <c r="A584" s="209" t="s">
        <v>927</v>
      </c>
      <c r="B584" s="210">
        <v>231</v>
      </c>
      <c r="C584" s="211">
        <v>7</v>
      </c>
      <c r="D584" s="212">
        <v>9</v>
      </c>
      <c r="E584" s="213">
        <v>5930000</v>
      </c>
      <c r="F584" s="214">
        <v>0</v>
      </c>
      <c r="G584" s="215">
        <v>50</v>
      </c>
      <c r="H584" s="216">
        <v>0</v>
      </c>
    </row>
    <row r="585" spans="1:8" ht="89.25">
      <c r="A585" s="217" t="s">
        <v>929</v>
      </c>
      <c r="B585" s="218">
        <v>231</v>
      </c>
      <c r="C585" s="219">
        <v>7</v>
      </c>
      <c r="D585" s="220">
        <v>9</v>
      </c>
      <c r="E585" s="221">
        <v>5939001</v>
      </c>
      <c r="F585" s="222">
        <v>0</v>
      </c>
      <c r="G585" s="223">
        <v>50</v>
      </c>
      <c r="H585" s="224">
        <v>0</v>
      </c>
    </row>
    <row r="586" spans="1:8">
      <c r="A586" s="209" t="s">
        <v>464</v>
      </c>
      <c r="B586" s="210">
        <v>231</v>
      </c>
      <c r="C586" s="211">
        <v>7</v>
      </c>
      <c r="D586" s="212">
        <v>9</v>
      </c>
      <c r="E586" s="213">
        <v>5939001</v>
      </c>
      <c r="F586" s="214" t="s">
        <v>465</v>
      </c>
      <c r="G586" s="215">
        <v>40</v>
      </c>
      <c r="H586" s="216">
        <v>0</v>
      </c>
    </row>
    <row r="587" spans="1:8">
      <c r="A587" s="209" t="s">
        <v>462</v>
      </c>
      <c r="B587" s="210">
        <v>231</v>
      </c>
      <c r="C587" s="211">
        <v>7</v>
      </c>
      <c r="D587" s="212">
        <v>9</v>
      </c>
      <c r="E587" s="213">
        <v>5939001</v>
      </c>
      <c r="F587" s="214" t="s">
        <v>463</v>
      </c>
      <c r="G587" s="215">
        <v>10</v>
      </c>
      <c r="H587" s="216">
        <v>0</v>
      </c>
    </row>
    <row r="588" spans="1:8" ht="25.5">
      <c r="A588" s="209" t="s">
        <v>787</v>
      </c>
      <c r="B588" s="210">
        <v>231</v>
      </c>
      <c r="C588" s="211">
        <v>7</v>
      </c>
      <c r="D588" s="212">
        <v>9</v>
      </c>
      <c r="E588" s="213">
        <v>6300000</v>
      </c>
      <c r="F588" s="214">
        <v>0</v>
      </c>
      <c r="G588" s="215">
        <v>70</v>
      </c>
      <c r="H588" s="216">
        <v>0</v>
      </c>
    </row>
    <row r="589" spans="1:8" ht="38.25">
      <c r="A589" s="217" t="s">
        <v>788</v>
      </c>
      <c r="B589" s="218">
        <v>231</v>
      </c>
      <c r="C589" s="219">
        <v>7</v>
      </c>
      <c r="D589" s="220">
        <v>9</v>
      </c>
      <c r="E589" s="221">
        <v>6309001</v>
      </c>
      <c r="F589" s="222">
        <v>0</v>
      </c>
      <c r="G589" s="223">
        <v>70</v>
      </c>
      <c r="H589" s="224">
        <v>0</v>
      </c>
    </row>
    <row r="590" spans="1:8" ht="25.5">
      <c r="A590" s="209" t="s">
        <v>421</v>
      </c>
      <c r="B590" s="210">
        <v>231</v>
      </c>
      <c r="C590" s="211">
        <v>7</v>
      </c>
      <c r="D590" s="212">
        <v>9</v>
      </c>
      <c r="E590" s="213">
        <v>6309001</v>
      </c>
      <c r="F590" s="214" t="s">
        <v>422</v>
      </c>
      <c r="G590" s="215">
        <v>70</v>
      </c>
      <c r="H590" s="216">
        <v>0</v>
      </c>
    </row>
    <row r="591" spans="1:8" ht="25.5">
      <c r="A591" s="209" t="s">
        <v>809</v>
      </c>
      <c r="B591" s="210">
        <v>231</v>
      </c>
      <c r="C591" s="211">
        <v>7</v>
      </c>
      <c r="D591" s="212">
        <v>9</v>
      </c>
      <c r="E591" s="213">
        <v>6600000</v>
      </c>
      <c r="F591" s="214">
        <v>0</v>
      </c>
      <c r="G591" s="215">
        <v>12</v>
      </c>
      <c r="H591" s="216">
        <v>0</v>
      </c>
    </row>
    <row r="592" spans="1:8" ht="25.5">
      <c r="A592" s="217" t="s">
        <v>811</v>
      </c>
      <c r="B592" s="218">
        <v>231</v>
      </c>
      <c r="C592" s="219">
        <v>7</v>
      </c>
      <c r="D592" s="220">
        <v>9</v>
      </c>
      <c r="E592" s="221">
        <v>6609001</v>
      </c>
      <c r="F592" s="222">
        <v>0</v>
      </c>
      <c r="G592" s="223">
        <v>12</v>
      </c>
      <c r="H592" s="224">
        <v>0</v>
      </c>
    </row>
    <row r="593" spans="1:8">
      <c r="A593" s="209" t="s">
        <v>462</v>
      </c>
      <c r="B593" s="210">
        <v>231</v>
      </c>
      <c r="C593" s="211">
        <v>7</v>
      </c>
      <c r="D593" s="212">
        <v>9</v>
      </c>
      <c r="E593" s="213">
        <v>6609001</v>
      </c>
      <c r="F593" s="214" t="s">
        <v>463</v>
      </c>
      <c r="G593" s="215">
        <v>12</v>
      </c>
      <c r="H593" s="216">
        <v>0</v>
      </c>
    </row>
    <row r="594" spans="1:8" ht="38.25">
      <c r="A594" s="209" t="s">
        <v>1287</v>
      </c>
      <c r="B594" s="210">
        <v>231</v>
      </c>
      <c r="C594" s="211">
        <v>7</v>
      </c>
      <c r="D594" s="212">
        <v>9</v>
      </c>
      <c r="E594" s="213">
        <v>6800000</v>
      </c>
      <c r="F594" s="214">
        <v>0</v>
      </c>
      <c r="G594" s="215">
        <v>72</v>
      </c>
      <c r="H594" s="216">
        <v>0</v>
      </c>
    </row>
    <row r="595" spans="1:8" ht="51">
      <c r="A595" s="217" t="s">
        <v>1289</v>
      </c>
      <c r="B595" s="218">
        <v>231</v>
      </c>
      <c r="C595" s="219">
        <v>7</v>
      </c>
      <c r="D595" s="220">
        <v>9</v>
      </c>
      <c r="E595" s="221">
        <v>6809001</v>
      </c>
      <c r="F595" s="222">
        <v>0</v>
      </c>
      <c r="G595" s="223">
        <v>72</v>
      </c>
      <c r="H595" s="224">
        <v>0</v>
      </c>
    </row>
    <row r="596" spans="1:8">
      <c r="A596" s="209" t="s">
        <v>462</v>
      </c>
      <c r="B596" s="210">
        <v>231</v>
      </c>
      <c r="C596" s="211">
        <v>7</v>
      </c>
      <c r="D596" s="212">
        <v>9</v>
      </c>
      <c r="E596" s="213">
        <v>6809001</v>
      </c>
      <c r="F596" s="214" t="s">
        <v>463</v>
      </c>
      <c r="G596" s="215">
        <v>72</v>
      </c>
      <c r="H596" s="216">
        <v>0</v>
      </c>
    </row>
    <row r="597" spans="1:8">
      <c r="A597" s="209" t="s">
        <v>1047</v>
      </c>
      <c r="B597" s="210">
        <v>231</v>
      </c>
      <c r="C597" s="211">
        <v>10</v>
      </c>
      <c r="D597" s="212">
        <v>0</v>
      </c>
      <c r="E597" s="213">
        <v>0</v>
      </c>
      <c r="F597" s="214">
        <v>0</v>
      </c>
      <c r="G597" s="215">
        <v>20855</v>
      </c>
      <c r="H597" s="216">
        <v>20635</v>
      </c>
    </row>
    <row r="598" spans="1:8">
      <c r="A598" s="217" t="s">
        <v>1148</v>
      </c>
      <c r="B598" s="218">
        <v>231</v>
      </c>
      <c r="C598" s="219">
        <v>10</v>
      </c>
      <c r="D598" s="220">
        <v>4</v>
      </c>
      <c r="E598" s="221">
        <v>0</v>
      </c>
      <c r="F598" s="222">
        <v>0</v>
      </c>
      <c r="G598" s="223">
        <v>20635</v>
      </c>
      <c r="H598" s="224">
        <v>20635</v>
      </c>
    </row>
    <row r="599" spans="1:8" ht="43.5" customHeight="1">
      <c r="A599" s="209" t="s">
        <v>864</v>
      </c>
      <c r="B599" s="210">
        <v>231</v>
      </c>
      <c r="C599" s="211">
        <v>10</v>
      </c>
      <c r="D599" s="212">
        <v>4</v>
      </c>
      <c r="E599" s="213">
        <v>5110000</v>
      </c>
      <c r="F599" s="214">
        <v>0</v>
      </c>
      <c r="G599" s="215">
        <v>20635</v>
      </c>
      <c r="H599" s="216">
        <v>20635</v>
      </c>
    </row>
    <row r="600" spans="1:8" ht="89.25">
      <c r="A600" s="217" t="s">
        <v>869</v>
      </c>
      <c r="B600" s="218">
        <v>231</v>
      </c>
      <c r="C600" s="219">
        <v>10</v>
      </c>
      <c r="D600" s="220">
        <v>4</v>
      </c>
      <c r="E600" s="221">
        <v>5115507</v>
      </c>
      <c r="F600" s="222">
        <v>0</v>
      </c>
      <c r="G600" s="223">
        <v>20635</v>
      </c>
      <c r="H600" s="224">
        <v>20635</v>
      </c>
    </row>
    <row r="601" spans="1:8" ht="25.5">
      <c r="A601" s="209" t="s">
        <v>451</v>
      </c>
      <c r="B601" s="210">
        <v>231</v>
      </c>
      <c r="C601" s="211">
        <v>10</v>
      </c>
      <c r="D601" s="212">
        <v>4</v>
      </c>
      <c r="E601" s="213">
        <v>5115507</v>
      </c>
      <c r="F601" s="214" t="s">
        <v>452</v>
      </c>
      <c r="G601" s="215">
        <v>20635</v>
      </c>
      <c r="H601" s="216">
        <v>20635</v>
      </c>
    </row>
    <row r="602" spans="1:8">
      <c r="A602" s="217" t="s">
        <v>1149</v>
      </c>
      <c r="B602" s="218">
        <v>231</v>
      </c>
      <c r="C602" s="219">
        <v>10</v>
      </c>
      <c r="D602" s="220">
        <v>6</v>
      </c>
      <c r="E602" s="221">
        <v>0</v>
      </c>
      <c r="F602" s="222">
        <v>0</v>
      </c>
      <c r="G602" s="223">
        <v>220</v>
      </c>
      <c r="H602" s="224">
        <v>0</v>
      </c>
    </row>
    <row r="603" spans="1:8" ht="25.5">
      <c r="A603" s="209" t="s">
        <v>384</v>
      </c>
      <c r="B603" s="210">
        <v>231</v>
      </c>
      <c r="C603" s="211">
        <v>10</v>
      </c>
      <c r="D603" s="212">
        <v>6</v>
      </c>
      <c r="E603" s="213">
        <v>5300000</v>
      </c>
      <c r="F603" s="214">
        <v>0</v>
      </c>
      <c r="G603" s="215">
        <v>220</v>
      </c>
      <c r="H603" s="216">
        <v>0</v>
      </c>
    </row>
    <row r="604" spans="1:8" ht="31.5" customHeight="1">
      <c r="A604" s="217" t="s">
        <v>386</v>
      </c>
      <c r="B604" s="218">
        <v>231</v>
      </c>
      <c r="C604" s="219">
        <v>10</v>
      </c>
      <c r="D604" s="220">
        <v>6</v>
      </c>
      <c r="E604" s="221">
        <v>5309001</v>
      </c>
      <c r="F604" s="222">
        <v>0</v>
      </c>
      <c r="G604" s="223">
        <v>220</v>
      </c>
      <c r="H604" s="224">
        <v>0</v>
      </c>
    </row>
    <row r="605" spans="1:8">
      <c r="A605" s="209" t="s">
        <v>464</v>
      </c>
      <c r="B605" s="210">
        <v>231</v>
      </c>
      <c r="C605" s="211">
        <v>10</v>
      </c>
      <c r="D605" s="212">
        <v>6</v>
      </c>
      <c r="E605" s="213">
        <v>5309001</v>
      </c>
      <c r="F605" s="214" t="s">
        <v>465</v>
      </c>
      <c r="G605" s="215">
        <v>220</v>
      </c>
      <c r="H605" s="216">
        <v>0</v>
      </c>
    </row>
    <row r="606" spans="1:8" ht="25.5">
      <c r="A606" s="217" t="s">
        <v>470</v>
      </c>
      <c r="B606" s="218">
        <v>241</v>
      </c>
      <c r="C606" s="219">
        <v>0</v>
      </c>
      <c r="D606" s="220">
        <v>0</v>
      </c>
      <c r="E606" s="221">
        <v>0</v>
      </c>
      <c r="F606" s="222">
        <v>0</v>
      </c>
      <c r="G606" s="223">
        <v>161663</v>
      </c>
      <c r="H606" s="224">
        <v>0</v>
      </c>
    </row>
    <row r="607" spans="1:8">
      <c r="A607" s="209" t="s">
        <v>992</v>
      </c>
      <c r="B607" s="210">
        <v>241</v>
      </c>
      <c r="C607" s="211">
        <v>7</v>
      </c>
      <c r="D607" s="212">
        <v>0</v>
      </c>
      <c r="E607" s="213">
        <v>0</v>
      </c>
      <c r="F607" s="214">
        <v>0</v>
      </c>
      <c r="G607" s="215">
        <v>62114.400000000001</v>
      </c>
      <c r="H607" s="216">
        <v>0</v>
      </c>
    </row>
    <row r="608" spans="1:8">
      <c r="A608" s="217" t="s">
        <v>1055</v>
      </c>
      <c r="B608" s="218">
        <v>241</v>
      </c>
      <c r="C608" s="219">
        <v>7</v>
      </c>
      <c r="D608" s="220">
        <v>2</v>
      </c>
      <c r="E608" s="221">
        <v>0</v>
      </c>
      <c r="F608" s="222">
        <v>0</v>
      </c>
      <c r="G608" s="223">
        <v>61938.7</v>
      </c>
      <c r="H608" s="224">
        <v>0</v>
      </c>
    </row>
    <row r="609" spans="1:8" ht="51">
      <c r="A609" s="209" t="s">
        <v>887</v>
      </c>
      <c r="B609" s="210">
        <v>241</v>
      </c>
      <c r="C609" s="211">
        <v>7</v>
      </c>
      <c r="D609" s="212">
        <v>2</v>
      </c>
      <c r="E609" s="213">
        <v>5410000</v>
      </c>
      <c r="F609" s="214">
        <v>0</v>
      </c>
      <c r="G609" s="215">
        <v>61938.7</v>
      </c>
      <c r="H609" s="216">
        <v>0</v>
      </c>
    </row>
    <row r="610" spans="1:8" ht="76.5">
      <c r="A610" s="217" t="s">
        <v>888</v>
      </c>
      <c r="B610" s="218">
        <v>241</v>
      </c>
      <c r="C610" s="219">
        <v>7</v>
      </c>
      <c r="D610" s="220">
        <v>2</v>
      </c>
      <c r="E610" s="221">
        <v>5410359</v>
      </c>
      <c r="F610" s="222">
        <v>0</v>
      </c>
      <c r="G610" s="223">
        <v>48380.7</v>
      </c>
      <c r="H610" s="224">
        <v>0</v>
      </c>
    </row>
    <row r="611" spans="1:8" ht="51">
      <c r="A611" s="209" t="s">
        <v>468</v>
      </c>
      <c r="B611" s="210">
        <v>241</v>
      </c>
      <c r="C611" s="211">
        <v>7</v>
      </c>
      <c r="D611" s="212">
        <v>2</v>
      </c>
      <c r="E611" s="213">
        <v>5410359</v>
      </c>
      <c r="F611" s="214" t="s">
        <v>469</v>
      </c>
      <c r="G611" s="215">
        <v>46484</v>
      </c>
      <c r="H611" s="216">
        <v>0</v>
      </c>
    </row>
    <row r="612" spans="1:8">
      <c r="A612" s="209" t="s">
        <v>462</v>
      </c>
      <c r="B612" s="210">
        <v>241</v>
      </c>
      <c r="C612" s="211">
        <v>7</v>
      </c>
      <c r="D612" s="212">
        <v>2</v>
      </c>
      <c r="E612" s="213">
        <v>5410359</v>
      </c>
      <c r="F612" s="214" t="s">
        <v>463</v>
      </c>
      <c r="G612" s="215">
        <v>1896.7</v>
      </c>
      <c r="H612" s="216">
        <v>0</v>
      </c>
    </row>
    <row r="613" spans="1:8" ht="76.5">
      <c r="A613" s="217" t="s">
        <v>890</v>
      </c>
      <c r="B613" s="218">
        <v>241</v>
      </c>
      <c r="C613" s="219">
        <v>7</v>
      </c>
      <c r="D613" s="220">
        <v>2</v>
      </c>
      <c r="E613" s="221">
        <v>5415417</v>
      </c>
      <c r="F613" s="222">
        <v>0</v>
      </c>
      <c r="G613" s="223">
        <v>605.20000000000005</v>
      </c>
      <c r="H613" s="224">
        <v>0</v>
      </c>
    </row>
    <row r="614" spans="1:8">
      <c r="A614" s="209" t="s">
        <v>462</v>
      </c>
      <c r="B614" s="210">
        <v>241</v>
      </c>
      <c r="C614" s="211">
        <v>7</v>
      </c>
      <c r="D614" s="212">
        <v>2</v>
      </c>
      <c r="E614" s="213">
        <v>5415417</v>
      </c>
      <c r="F614" s="214" t="s">
        <v>463</v>
      </c>
      <c r="G614" s="215">
        <v>605.20000000000005</v>
      </c>
      <c r="H614" s="216">
        <v>0</v>
      </c>
    </row>
    <row r="615" spans="1:8" ht="89.25">
      <c r="A615" s="217" t="s">
        <v>891</v>
      </c>
      <c r="B615" s="218">
        <v>241</v>
      </c>
      <c r="C615" s="219">
        <v>7</v>
      </c>
      <c r="D615" s="220">
        <v>2</v>
      </c>
      <c r="E615" s="221">
        <v>5415471</v>
      </c>
      <c r="F615" s="222">
        <v>0</v>
      </c>
      <c r="G615" s="223">
        <v>12104</v>
      </c>
      <c r="H615" s="224">
        <v>0</v>
      </c>
    </row>
    <row r="616" spans="1:8" ht="51">
      <c r="A616" s="209" t="s">
        <v>468</v>
      </c>
      <c r="B616" s="210">
        <v>241</v>
      </c>
      <c r="C616" s="211">
        <v>7</v>
      </c>
      <c r="D616" s="212">
        <v>2</v>
      </c>
      <c r="E616" s="213">
        <v>5415471</v>
      </c>
      <c r="F616" s="214" t="s">
        <v>469</v>
      </c>
      <c r="G616" s="215">
        <v>12104</v>
      </c>
      <c r="H616" s="216">
        <v>0</v>
      </c>
    </row>
    <row r="617" spans="1:8" ht="54" customHeight="1">
      <c r="A617" s="217" t="s">
        <v>892</v>
      </c>
      <c r="B617" s="218">
        <v>241</v>
      </c>
      <c r="C617" s="219">
        <v>7</v>
      </c>
      <c r="D617" s="220">
        <v>2</v>
      </c>
      <c r="E617" s="221">
        <v>5419001</v>
      </c>
      <c r="F617" s="222">
        <v>0</v>
      </c>
      <c r="G617" s="223">
        <v>72</v>
      </c>
      <c r="H617" s="224">
        <v>0</v>
      </c>
    </row>
    <row r="618" spans="1:8">
      <c r="A618" s="209" t="s">
        <v>462</v>
      </c>
      <c r="B618" s="210">
        <v>241</v>
      </c>
      <c r="C618" s="211">
        <v>7</v>
      </c>
      <c r="D618" s="212">
        <v>2</v>
      </c>
      <c r="E618" s="213">
        <v>5419001</v>
      </c>
      <c r="F618" s="214" t="s">
        <v>463</v>
      </c>
      <c r="G618" s="215">
        <v>72</v>
      </c>
      <c r="H618" s="216">
        <v>0</v>
      </c>
    </row>
    <row r="619" spans="1:8" ht="63.75">
      <c r="A619" s="217" t="s">
        <v>894</v>
      </c>
      <c r="B619" s="218">
        <v>241</v>
      </c>
      <c r="C619" s="219">
        <v>7</v>
      </c>
      <c r="D619" s="220">
        <v>2</v>
      </c>
      <c r="E619" s="221">
        <v>5419002</v>
      </c>
      <c r="F619" s="222">
        <v>0</v>
      </c>
      <c r="G619" s="223">
        <v>670</v>
      </c>
      <c r="H619" s="224">
        <v>0</v>
      </c>
    </row>
    <row r="620" spans="1:8">
      <c r="A620" s="209" t="s">
        <v>462</v>
      </c>
      <c r="B620" s="210">
        <v>241</v>
      </c>
      <c r="C620" s="211">
        <v>7</v>
      </c>
      <c r="D620" s="212">
        <v>2</v>
      </c>
      <c r="E620" s="213">
        <v>5419002</v>
      </c>
      <c r="F620" s="214" t="s">
        <v>463</v>
      </c>
      <c r="G620" s="215">
        <v>670</v>
      </c>
      <c r="H620" s="216">
        <v>0</v>
      </c>
    </row>
    <row r="621" spans="1:8" ht="89.25">
      <c r="A621" s="217" t="s">
        <v>896</v>
      </c>
      <c r="B621" s="218">
        <v>241</v>
      </c>
      <c r="C621" s="219">
        <v>7</v>
      </c>
      <c r="D621" s="220">
        <v>2</v>
      </c>
      <c r="E621" s="221">
        <v>5419012</v>
      </c>
      <c r="F621" s="222">
        <v>0</v>
      </c>
      <c r="G621" s="223">
        <v>106.8</v>
      </c>
      <c r="H621" s="224">
        <v>0</v>
      </c>
    </row>
    <row r="622" spans="1:8">
      <c r="A622" s="209" t="s">
        <v>462</v>
      </c>
      <c r="B622" s="210">
        <v>241</v>
      </c>
      <c r="C622" s="211">
        <v>7</v>
      </c>
      <c r="D622" s="212">
        <v>2</v>
      </c>
      <c r="E622" s="213">
        <v>5419012</v>
      </c>
      <c r="F622" s="214" t="s">
        <v>463</v>
      </c>
      <c r="G622" s="215">
        <v>106.8</v>
      </c>
      <c r="H622" s="216">
        <v>0</v>
      </c>
    </row>
    <row r="623" spans="1:8">
      <c r="A623" s="217" t="s">
        <v>991</v>
      </c>
      <c r="B623" s="218">
        <v>241</v>
      </c>
      <c r="C623" s="219">
        <v>7</v>
      </c>
      <c r="D623" s="220">
        <v>7</v>
      </c>
      <c r="E623" s="221">
        <v>0</v>
      </c>
      <c r="F623" s="222">
        <v>0</v>
      </c>
      <c r="G623" s="223">
        <v>175.7</v>
      </c>
      <c r="H623" s="224">
        <v>0</v>
      </c>
    </row>
    <row r="624" spans="1:8" ht="38.25">
      <c r="A624" s="209" t="s">
        <v>913</v>
      </c>
      <c r="B624" s="210">
        <v>241</v>
      </c>
      <c r="C624" s="211">
        <v>7</v>
      </c>
      <c r="D624" s="212">
        <v>7</v>
      </c>
      <c r="E624" s="213">
        <v>6900000</v>
      </c>
      <c r="F624" s="214">
        <v>0</v>
      </c>
      <c r="G624" s="215">
        <v>175.7</v>
      </c>
      <c r="H624" s="216">
        <v>0</v>
      </c>
    </row>
    <row r="625" spans="1:8" ht="76.5">
      <c r="A625" s="217" t="s">
        <v>914</v>
      </c>
      <c r="B625" s="218">
        <v>241</v>
      </c>
      <c r="C625" s="219">
        <v>7</v>
      </c>
      <c r="D625" s="220">
        <v>7</v>
      </c>
      <c r="E625" s="221">
        <v>6905407</v>
      </c>
      <c r="F625" s="222">
        <v>0</v>
      </c>
      <c r="G625" s="223">
        <v>48.9</v>
      </c>
      <c r="H625" s="224">
        <v>0</v>
      </c>
    </row>
    <row r="626" spans="1:8">
      <c r="A626" s="209" t="s">
        <v>464</v>
      </c>
      <c r="B626" s="210">
        <v>241</v>
      </c>
      <c r="C626" s="211">
        <v>7</v>
      </c>
      <c r="D626" s="212">
        <v>7</v>
      </c>
      <c r="E626" s="213">
        <v>6905407</v>
      </c>
      <c r="F626" s="214" t="s">
        <v>465</v>
      </c>
      <c r="G626" s="215">
        <v>48.9</v>
      </c>
      <c r="H626" s="216">
        <v>0</v>
      </c>
    </row>
    <row r="627" spans="1:8" ht="51">
      <c r="A627" s="217" t="s">
        <v>917</v>
      </c>
      <c r="B627" s="218">
        <v>241</v>
      </c>
      <c r="C627" s="219">
        <v>7</v>
      </c>
      <c r="D627" s="220">
        <v>7</v>
      </c>
      <c r="E627" s="221">
        <v>6909001</v>
      </c>
      <c r="F627" s="222">
        <v>0</v>
      </c>
      <c r="G627" s="223">
        <v>114.6</v>
      </c>
      <c r="H627" s="224">
        <v>0</v>
      </c>
    </row>
    <row r="628" spans="1:8" ht="25.5">
      <c r="A628" s="209" t="s">
        <v>423</v>
      </c>
      <c r="B628" s="210">
        <v>241</v>
      </c>
      <c r="C628" s="211">
        <v>7</v>
      </c>
      <c r="D628" s="212">
        <v>7</v>
      </c>
      <c r="E628" s="213">
        <v>6909001</v>
      </c>
      <c r="F628" s="214" t="s">
        <v>424</v>
      </c>
      <c r="G628" s="215">
        <v>15.8</v>
      </c>
      <c r="H628" s="216">
        <v>0</v>
      </c>
    </row>
    <row r="629" spans="1:8">
      <c r="A629" s="209" t="s">
        <v>464</v>
      </c>
      <c r="B629" s="210">
        <v>241</v>
      </c>
      <c r="C629" s="211">
        <v>7</v>
      </c>
      <c r="D629" s="212">
        <v>7</v>
      </c>
      <c r="E629" s="213">
        <v>6909001</v>
      </c>
      <c r="F629" s="214" t="s">
        <v>465</v>
      </c>
      <c r="G629" s="215">
        <v>98.8</v>
      </c>
      <c r="H629" s="216">
        <v>0</v>
      </c>
    </row>
    <row r="630" spans="1:8" ht="78" customHeight="1">
      <c r="A630" s="217" t="s">
        <v>919</v>
      </c>
      <c r="B630" s="218">
        <v>241</v>
      </c>
      <c r="C630" s="219">
        <v>7</v>
      </c>
      <c r="D630" s="220">
        <v>7</v>
      </c>
      <c r="E630" s="221">
        <v>6909011</v>
      </c>
      <c r="F630" s="222">
        <v>0</v>
      </c>
      <c r="G630" s="223">
        <v>12.2</v>
      </c>
      <c r="H630" s="224">
        <v>0</v>
      </c>
    </row>
    <row r="631" spans="1:8">
      <c r="A631" s="209" t="s">
        <v>464</v>
      </c>
      <c r="B631" s="210">
        <v>241</v>
      </c>
      <c r="C631" s="211">
        <v>7</v>
      </c>
      <c r="D631" s="212">
        <v>7</v>
      </c>
      <c r="E631" s="213">
        <v>6909011</v>
      </c>
      <c r="F631" s="214" t="s">
        <v>465</v>
      </c>
      <c r="G631" s="215">
        <v>12.2</v>
      </c>
      <c r="H631" s="216">
        <v>0</v>
      </c>
    </row>
    <row r="632" spans="1:8">
      <c r="A632" s="209" t="s">
        <v>1060</v>
      </c>
      <c r="B632" s="210">
        <v>241</v>
      </c>
      <c r="C632" s="211">
        <v>8</v>
      </c>
      <c r="D632" s="212">
        <v>0</v>
      </c>
      <c r="E632" s="213">
        <v>0</v>
      </c>
      <c r="F632" s="214">
        <v>0</v>
      </c>
      <c r="G632" s="215">
        <v>97788.6</v>
      </c>
      <c r="H632" s="216">
        <v>0</v>
      </c>
    </row>
    <row r="633" spans="1:8">
      <c r="A633" s="217" t="s">
        <v>1059</v>
      </c>
      <c r="B633" s="218">
        <v>241</v>
      </c>
      <c r="C633" s="219">
        <v>8</v>
      </c>
      <c r="D633" s="220">
        <v>1</v>
      </c>
      <c r="E633" s="221">
        <v>0</v>
      </c>
      <c r="F633" s="222">
        <v>0</v>
      </c>
      <c r="G633" s="223">
        <v>92488.6</v>
      </c>
      <c r="H633" s="224">
        <v>0</v>
      </c>
    </row>
    <row r="634" spans="1:8" ht="51">
      <c r="A634" s="209" t="s">
        <v>931</v>
      </c>
      <c r="B634" s="210">
        <v>241</v>
      </c>
      <c r="C634" s="211">
        <v>8</v>
      </c>
      <c r="D634" s="212">
        <v>1</v>
      </c>
      <c r="E634" s="213">
        <v>5420000</v>
      </c>
      <c r="F634" s="214">
        <v>0</v>
      </c>
      <c r="G634" s="215">
        <v>40908.800000000003</v>
      </c>
      <c r="H634" s="216">
        <v>0</v>
      </c>
    </row>
    <row r="635" spans="1:8" ht="76.5">
      <c r="A635" s="217" t="s">
        <v>932</v>
      </c>
      <c r="B635" s="218">
        <v>241</v>
      </c>
      <c r="C635" s="219">
        <v>8</v>
      </c>
      <c r="D635" s="220">
        <v>1</v>
      </c>
      <c r="E635" s="221">
        <v>5420559</v>
      </c>
      <c r="F635" s="222">
        <v>0</v>
      </c>
      <c r="G635" s="223">
        <v>31336.2</v>
      </c>
      <c r="H635" s="224">
        <v>0</v>
      </c>
    </row>
    <row r="636" spans="1:8" ht="51">
      <c r="A636" s="209" t="s">
        <v>466</v>
      </c>
      <c r="B636" s="210">
        <v>241</v>
      </c>
      <c r="C636" s="211">
        <v>8</v>
      </c>
      <c r="D636" s="212">
        <v>1</v>
      </c>
      <c r="E636" s="213">
        <v>5420559</v>
      </c>
      <c r="F636" s="214" t="s">
        <v>467</v>
      </c>
      <c r="G636" s="215">
        <v>30149</v>
      </c>
      <c r="H636" s="216">
        <v>0</v>
      </c>
    </row>
    <row r="637" spans="1:8">
      <c r="A637" s="209" t="s">
        <v>464</v>
      </c>
      <c r="B637" s="210">
        <v>241</v>
      </c>
      <c r="C637" s="211">
        <v>8</v>
      </c>
      <c r="D637" s="212">
        <v>1</v>
      </c>
      <c r="E637" s="213">
        <v>5420559</v>
      </c>
      <c r="F637" s="214" t="s">
        <v>465</v>
      </c>
      <c r="G637" s="215">
        <v>1187.2</v>
      </c>
      <c r="H637" s="216">
        <v>0</v>
      </c>
    </row>
    <row r="638" spans="1:8" ht="76.5">
      <c r="A638" s="217" t="s">
        <v>934</v>
      </c>
      <c r="B638" s="218">
        <v>241</v>
      </c>
      <c r="C638" s="219">
        <v>8</v>
      </c>
      <c r="D638" s="220">
        <v>1</v>
      </c>
      <c r="E638" s="221">
        <v>5425144</v>
      </c>
      <c r="F638" s="222">
        <v>0</v>
      </c>
      <c r="G638" s="223">
        <v>11.8</v>
      </c>
      <c r="H638" s="224">
        <v>0</v>
      </c>
    </row>
    <row r="639" spans="1:8">
      <c r="A639" s="209" t="s">
        <v>464</v>
      </c>
      <c r="B639" s="210">
        <v>241</v>
      </c>
      <c r="C639" s="211">
        <v>8</v>
      </c>
      <c r="D639" s="212">
        <v>1</v>
      </c>
      <c r="E639" s="213">
        <v>5425144</v>
      </c>
      <c r="F639" s="214" t="s">
        <v>465</v>
      </c>
      <c r="G639" s="215">
        <v>11.8</v>
      </c>
      <c r="H639" s="216">
        <v>0</v>
      </c>
    </row>
    <row r="640" spans="1:8" ht="76.5">
      <c r="A640" s="217" t="s">
        <v>935</v>
      </c>
      <c r="B640" s="218">
        <v>241</v>
      </c>
      <c r="C640" s="219">
        <v>8</v>
      </c>
      <c r="D640" s="220">
        <v>1</v>
      </c>
      <c r="E640" s="221">
        <v>5425418</v>
      </c>
      <c r="F640" s="222">
        <v>0</v>
      </c>
      <c r="G640" s="223">
        <v>649.20000000000005</v>
      </c>
      <c r="H640" s="224">
        <v>0</v>
      </c>
    </row>
    <row r="641" spans="1:8">
      <c r="A641" s="209" t="s">
        <v>464</v>
      </c>
      <c r="B641" s="210">
        <v>241</v>
      </c>
      <c r="C641" s="211">
        <v>8</v>
      </c>
      <c r="D641" s="212">
        <v>1</v>
      </c>
      <c r="E641" s="213">
        <v>5425418</v>
      </c>
      <c r="F641" s="214" t="s">
        <v>465</v>
      </c>
      <c r="G641" s="215">
        <v>649.20000000000005</v>
      </c>
      <c r="H641" s="216">
        <v>0</v>
      </c>
    </row>
    <row r="642" spans="1:8" ht="89.25">
      <c r="A642" s="217" t="s">
        <v>936</v>
      </c>
      <c r="B642" s="218">
        <v>241</v>
      </c>
      <c r="C642" s="219">
        <v>8</v>
      </c>
      <c r="D642" s="220">
        <v>1</v>
      </c>
      <c r="E642" s="221">
        <v>5425471</v>
      </c>
      <c r="F642" s="222">
        <v>0</v>
      </c>
      <c r="G642" s="223">
        <v>7697</v>
      </c>
      <c r="H642" s="224">
        <v>0</v>
      </c>
    </row>
    <row r="643" spans="1:8" ht="51">
      <c r="A643" s="209" t="s">
        <v>466</v>
      </c>
      <c r="B643" s="210">
        <v>241</v>
      </c>
      <c r="C643" s="211">
        <v>8</v>
      </c>
      <c r="D643" s="212">
        <v>1</v>
      </c>
      <c r="E643" s="213">
        <v>5425471</v>
      </c>
      <c r="F643" s="214" t="s">
        <v>467</v>
      </c>
      <c r="G643" s="215">
        <v>7697</v>
      </c>
      <c r="H643" s="216">
        <v>0</v>
      </c>
    </row>
    <row r="644" spans="1:8" ht="51">
      <c r="A644" s="217" t="s">
        <v>937</v>
      </c>
      <c r="B644" s="218">
        <v>241</v>
      </c>
      <c r="C644" s="219">
        <v>8</v>
      </c>
      <c r="D644" s="220">
        <v>1</v>
      </c>
      <c r="E644" s="221">
        <v>5429001</v>
      </c>
      <c r="F644" s="222">
        <v>0</v>
      </c>
      <c r="G644" s="223">
        <v>150</v>
      </c>
      <c r="H644" s="224">
        <v>0</v>
      </c>
    </row>
    <row r="645" spans="1:8">
      <c r="A645" s="209" t="s">
        <v>464</v>
      </c>
      <c r="B645" s="210">
        <v>241</v>
      </c>
      <c r="C645" s="211">
        <v>8</v>
      </c>
      <c r="D645" s="212">
        <v>1</v>
      </c>
      <c r="E645" s="213">
        <v>5429001</v>
      </c>
      <c r="F645" s="214" t="s">
        <v>465</v>
      </c>
      <c r="G645" s="215">
        <v>150</v>
      </c>
      <c r="H645" s="216">
        <v>0</v>
      </c>
    </row>
    <row r="646" spans="1:8" ht="63.75">
      <c r="A646" s="217" t="s">
        <v>939</v>
      </c>
      <c r="B646" s="218">
        <v>241</v>
      </c>
      <c r="C646" s="219">
        <v>8</v>
      </c>
      <c r="D646" s="220">
        <v>1</v>
      </c>
      <c r="E646" s="221">
        <v>5429002</v>
      </c>
      <c r="F646" s="222">
        <v>0</v>
      </c>
      <c r="G646" s="223">
        <v>950</v>
      </c>
      <c r="H646" s="224">
        <v>0</v>
      </c>
    </row>
    <row r="647" spans="1:8">
      <c r="A647" s="209" t="s">
        <v>464</v>
      </c>
      <c r="B647" s="210">
        <v>241</v>
      </c>
      <c r="C647" s="211">
        <v>8</v>
      </c>
      <c r="D647" s="212">
        <v>1</v>
      </c>
      <c r="E647" s="213">
        <v>5429002</v>
      </c>
      <c r="F647" s="214" t="s">
        <v>465</v>
      </c>
      <c r="G647" s="215">
        <v>950</v>
      </c>
      <c r="H647" s="216">
        <v>0</v>
      </c>
    </row>
    <row r="648" spans="1:8" ht="66.75" customHeight="1">
      <c r="A648" s="217" t="s">
        <v>941</v>
      </c>
      <c r="B648" s="218">
        <v>241</v>
      </c>
      <c r="C648" s="219">
        <v>8</v>
      </c>
      <c r="D648" s="220">
        <v>1</v>
      </c>
      <c r="E648" s="221">
        <v>5429011</v>
      </c>
      <c r="F648" s="222">
        <v>0</v>
      </c>
      <c r="G648" s="223">
        <v>114.6</v>
      </c>
      <c r="H648" s="224">
        <v>0</v>
      </c>
    </row>
    <row r="649" spans="1:8">
      <c r="A649" s="209" t="s">
        <v>464</v>
      </c>
      <c r="B649" s="210">
        <v>241</v>
      </c>
      <c r="C649" s="211">
        <v>8</v>
      </c>
      <c r="D649" s="212">
        <v>1</v>
      </c>
      <c r="E649" s="213">
        <v>5429011</v>
      </c>
      <c r="F649" s="214" t="s">
        <v>465</v>
      </c>
      <c r="G649" s="215">
        <v>114.6</v>
      </c>
      <c r="H649" s="216">
        <v>0</v>
      </c>
    </row>
    <row r="650" spans="1:8" ht="51">
      <c r="A650" s="209" t="s">
        <v>849</v>
      </c>
      <c r="B650" s="210">
        <v>241</v>
      </c>
      <c r="C650" s="211">
        <v>8</v>
      </c>
      <c r="D650" s="212">
        <v>1</v>
      </c>
      <c r="E650" s="213">
        <v>5430000</v>
      </c>
      <c r="F650" s="214">
        <v>0</v>
      </c>
      <c r="G650" s="215">
        <v>51579.8</v>
      </c>
      <c r="H650" s="216">
        <v>0</v>
      </c>
    </row>
    <row r="651" spans="1:8" ht="76.5">
      <c r="A651" s="217" t="s">
        <v>943</v>
      </c>
      <c r="B651" s="218">
        <v>241</v>
      </c>
      <c r="C651" s="219">
        <v>8</v>
      </c>
      <c r="D651" s="220">
        <v>1</v>
      </c>
      <c r="E651" s="221">
        <v>5430559</v>
      </c>
      <c r="F651" s="222">
        <v>0</v>
      </c>
      <c r="G651" s="223">
        <v>40253.1</v>
      </c>
      <c r="H651" s="224">
        <v>0</v>
      </c>
    </row>
    <row r="652" spans="1:8" ht="51">
      <c r="A652" s="209" t="s">
        <v>468</v>
      </c>
      <c r="B652" s="210">
        <v>241</v>
      </c>
      <c r="C652" s="211">
        <v>8</v>
      </c>
      <c r="D652" s="212">
        <v>1</v>
      </c>
      <c r="E652" s="213">
        <v>5430559</v>
      </c>
      <c r="F652" s="214" t="s">
        <v>469</v>
      </c>
      <c r="G652" s="215">
        <v>39267.300000000003</v>
      </c>
      <c r="H652" s="216">
        <v>0</v>
      </c>
    </row>
    <row r="653" spans="1:8">
      <c r="A653" s="209" t="s">
        <v>462</v>
      </c>
      <c r="B653" s="210">
        <v>241</v>
      </c>
      <c r="C653" s="211">
        <v>8</v>
      </c>
      <c r="D653" s="212">
        <v>1</v>
      </c>
      <c r="E653" s="213">
        <v>5430559</v>
      </c>
      <c r="F653" s="214" t="s">
        <v>463</v>
      </c>
      <c r="G653" s="215">
        <v>985.8</v>
      </c>
      <c r="H653" s="216">
        <v>0</v>
      </c>
    </row>
    <row r="654" spans="1:8" ht="76.5">
      <c r="A654" s="217" t="s">
        <v>945</v>
      </c>
      <c r="B654" s="218">
        <v>241</v>
      </c>
      <c r="C654" s="219">
        <v>8</v>
      </c>
      <c r="D654" s="220">
        <v>1</v>
      </c>
      <c r="E654" s="221">
        <v>5435471</v>
      </c>
      <c r="F654" s="222">
        <v>0</v>
      </c>
      <c r="G654" s="223">
        <v>8635.7000000000007</v>
      </c>
      <c r="H654" s="224">
        <v>0</v>
      </c>
    </row>
    <row r="655" spans="1:8" ht="51">
      <c r="A655" s="209" t="s">
        <v>468</v>
      </c>
      <c r="B655" s="210">
        <v>241</v>
      </c>
      <c r="C655" s="211">
        <v>8</v>
      </c>
      <c r="D655" s="212">
        <v>1</v>
      </c>
      <c r="E655" s="213">
        <v>5435471</v>
      </c>
      <c r="F655" s="214" t="s">
        <v>469</v>
      </c>
      <c r="G655" s="215">
        <v>8635.7000000000007</v>
      </c>
      <c r="H655" s="216">
        <v>0</v>
      </c>
    </row>
    <row r="656" spans="1:8" ht="63.75">
      <c r="A656" s="217" t="s">
        <v>939</v>
      </c>
      <c r="B656" s="218">
        <v>241</v>
      </c>
      <c r="C656" s="219">
        <v>8</v>
      </c>
      <c r="D656" s="220">
        <v>1</v>
      </c>
      <c r="E656" s="221">
        <v>5439002</v>
      </c>
      <c r="F656" s="222">
        <v>0</v>
      </c>
      <c r="G656" s="223">
        <v>2691</v>
      </c>
      <c r="H656" s="224">
        <v>0</v>
      </c>
    </row>
    <row r="657" spans="1:8">
      <c r="A657" s="209" t="s">
        <v>462</v>
      </c>
      <c r="B657" s="210">
        <v>241</v>
      </c>
      <c r="C657" s="211">
        <v>8</v>
      </c>
      <c r="D657" s="212">
        <v>1</v>
      </c>
      <c r="E657" s="213">
        <v>5439002</v>
      </c>
      <c r="F657" s="214" t="s">
        <v>463</v>
      </c>
      <c r="G657" s="215">
        <v>2691</v>
      </c>
      <c r="H657" s="216">
        <v>0</v>
      </c>
    </row>
    <row r="658" spans="1:8">
      <c r="A658" s="217" t="s">
        <v>1146</v>
      </c>
      <c r="B658" s="218">
        <v>241</v>
      </c>
      <c r="C658" s="219">
        <v>8</v>
      </c>
      <c r="D658" s="220">
        <v>4</v>
      </c>
      <c r="E658" s="221">
        <v>0</v>
      </c>
      <c r="F658" s="222">
        <v>0</v>
      </c>
      <c r="G658" s="223">
        <v>5300</v>
      </c>
      <c r="H658" s="224">
        <v>0</v>
      </c>
    </row>
    <row r="659" spans="1:8" ht="51">
      <c r="A659" s="209" t="s">
        <v>849</v>
      </c>
      <c r="B659" s="210">
        <v>241</v>
      </c>
      <c r="C659" s="211">
        <v>8</v>
      </c>
      <c r="D659" s="212">
        <v>4</v>
      </c>
      <c r="E659" s="213">
        <v>5430000</v>
      </c>
      <c r="F659" s="214">
        <v>0</v>
      </c>
      <c r="G659" s="215">
        <v>4850</v>
      </c>
      <c r="H659" s="216">
        <v>0</v>
      </c>
    </row>
    <row r="660" spans="1:8" ht="51">
      <c r="A660" s="217" t="s">
        <v>949</v>
      </c>
      <c r="B660" s="218">
        <v>241</v>
      </c>
      <c r="C660" s="219">
        <v>8</v>
      </c>
      <c r="D660" s="220">
        <v>4</v>
      </c>
      <c r="E660" s="221">
        <v>5439001</v>
      </c>
      <c r="F660" s="222">
        <v>0</v>
      </c>
      <c r="G660" s="223">
        <v>3050</v>
      </c>
      <c r="H660" s="224">
        <v>0</v>
      </c>
    </row>
    <row r="661" spans="1:8">
      <c r="A661" s="209" t="s">
        <v>464</v>
      </c>
      <c r="B661" s="210">
        <v>241</v>
      </c>
      <c r="C661" s="211">
        <v>8</v>
      </c>
      <c r="D661" s="212">
        <v>4</v>
      </c>
      <c r="E661" s="213">
        <v>5439001</v>
      </c>
      <c r="F661" s="214" t="s">
        <v>465</v>
      </c>
      <c r="G661" s="215">
        <v>90</v>
      </c>
      <c r="H661" s="216">
        <v>0</v>
      </c>
    </row>
    <row r="662" spans="1:8">
      <c r="A662" s="209" t="s">
        <v>462</v>
      </c>
      <c r="B662" s="210">
        <v>241</v>
      </c>
      <c r="C662" s="211">
        <v>8</v>
      </c>
      <c r="D662" s="212">
        <v>4</v>
      </c>
      <c r="E662" s="213">
        <v>5439001</v>
      </c>
      <c r="F662" s="214" t="s">
        <v>463</v>
      </c>
      <c r="G662" s="215">
        <v>2960</v>
      </c>
      <c r="H662" s="216">
        <v>0</v>
      </c>
    </row>
    <row r="663" spans="1:8" ht="51">
      <c r="A663" s="217" t="s">
        <v>951</v>
      </c>
      <c r="B663" s="218">
        <v>241</v>
      </c>
      <c r="C663" s="219">
        <v>8</v>
      </c>
      <c r="D663" s="220">
        <v>4</v>
      </c>
      <c r="E663" s="221">
        <v>5439004</v>
      </c>
      <c r="F663" s="222">
        <v>0</v>
      </c>
      <c r="G663" s="223">
        <v>1800</v>
      </c>
      <c r="H663" s="224">
        <v>0</v>
      </c>
    </row>
    <row r="664" spans="1:8">
      <c r="A664" s="209" t="s">
        <v>462</v>
      </c>
      <c r="B664" s="210">
        <v>241</v>
      </c>
      <c r="C664" s="211">
        <v>8</v>
      </c>
      <c r="D664" s="212">
        <v>4</v>
      </c>
      <c r="E664" s="213">
        <v>5439004</v>
      </c>
      <c r="F664" s="214" t="s">
        <v>463</v>
      </c>
      <c r="G664" s="215">
        <v>1800</v>
      </c>
      <c r="H664" s="216">
        <v>0</v>
      </c>
    </row>
    <row r="665" spans="1:8" ht="25.5">
      <c r="A665" s="209" t="s">
        <v>809</v>
      </c>
      <c r="B665" s="210">
        <v>241</v>
      </c>
      <c r="C665" s="211">
        <v>8</v>
      </c>
      <c r="D665" s="212">
        <v>4</v>
      </c>
      <c r="E665" s="213">
        <v>6600000</v>
      </c>
      <c r="F665" s="214">
        <v>0</v>
      </c>
      <c r="G665" s="215">
        <v>250</v>
      </c>
      <c r="H665" s="216">
        <v>0</v>
      </c>
    </row>
    <row r="666" spans="1:8" ht="25.5">
      <c r="A666" s="217" t="s">
        <v>811</v>
      </c>
      <c r="B666" s="218">
        <v>241</v>
      </c>
      <c r="C666" s="219">
        <v>8</v>
      </c>
      <c r="D666" s="220">
        <v>4</v>
      </c>
      <c r="E666" s="221">
        <v>6609001</v>
      </c>
      <c r="F666" s="222">
        <v>0</v>
      </c>
      <c r="G666" s="223">
        <v>250</v>
      </c>
      <c r="H666" s="224">
        <v>0</v>
      </c>
    </row>
    <row r="667" spans="1:8">
      <c r="A667" s="209" t="s">
        <v>464</v>
      </c>
      <c r="B667" s="210">
        <v>241</v>
      </c>
      <c r="C667" s="211">
        <v>8</v>
      </c>
      <c r="D667" s="212">
        <v>4</v>
      </c>
      <c r="E667" s="213">
        <v>6609001</v>
      </c>
      <c r="F667" s="214" t="s">
        <v>465</v>
      </c>
      <c r="G667" s="215">
        <v>50</v>
      </c>
      <c r="H667" s="216">
        <v>0</v>
      </c>
    </row>
    <row r="668" spans="1:8">
      <c r="A668" s="209" t="s">
        <v>462</v>
      </c>
      <c r="B668" s="210">
        <v>241</v>
      </c>
      <c r="C668" s="211">
        <v>8</v>
      </c>
      <c r="D668" s="212">
        <v>4</v>
      </c>
      <c r="E668" s="213">
        <v>6609001</v>
      </c>
      <c r="F668" s="214" t="s">
        <v>463</v>
      </c>
      <c r="G668" s="215">
        <v>200</v>
      </c>
      <c r="H668" s="216">
        <v>0</v>
      </c>
    </row>
    <row r="669" spans="1:8" ht="38.25">
      <c r="A669" s="209" t="s">
        <v>1287</v>
      </c>
      <c r="B669" s="210">
        <v>241</v>
      </c>
      <c r="C669" s="211">
        <v>8</v>
      </c>
      <c r="D669" s="212">
        <v>4</v>
      </c>
      <c r="E669" s="213">
        <v>6800000</v>
      </c>
      <c r="F669" s="214">
        <v>0</v>
      </c>
      <c r="G669" s="215">
        <v>200</v>
      </c>
      <c r="H669" s="216">
        <v>0</v>
      </c>
    </row>
    <row r="670" spans="1:8" ht="51">
      <c r="A670" s="217" t="s">
        <v>1289</v>
      </c>
      <c r="B670" s="218">
        <v>241</v>
      </c>
      <c r="C670" s="219">
        <v>8</v>
      </c>
      <c r="D670" s="220">
        <v>4</v>
      </c>
      <c r="E670" s="221">
        <v>6809001</v>
      </c>
      <c r="F670" s="222">
        <v>0</v>
      </c>
      <c r="G670" s="223">
        <v>200</v>
      </c>
      <c r="H670" s="224">
        <v>0</v>
      </c>
    </row>
    <row r="671" spans="1:8">
      <c r="A671" s="209" t="s">
        <v>464</v>
      </c>
      <c r="B671" s="210">
        <v>241</v>
      </c>
      <c r="C671" s="211">
        <v>8</v>
      </c>
      <c r="D671" s="212">
        <v>4</v>
      </c>
      <c r="E671" s="213">
        <v>6809001</v>
      </c>
      <c r="F671" s="214" t="s">
        <v>465</v>
      </c>
      <c r="G671" s="215">
        <v>60</v>
      </c>
      <c r="H671" s="216">
        <v>0</v>
      </c>
    </row>
    <row r="672" spans="1:8">
      <c r="A672" s="209" t="s">
        <v>462</v>
      </c>
      <c r="B672" s="210">
        <v>241</v>
      </c>
      <c r="C672" s="211">
        <v>8</v>
      </c>
      <c r="D672" s="212">
        <v>4</v>
      </c>
      <c r="E672" s="213">
        <v>6809001</v>
      </c>
      <c r="F672" s="214" t="s">
        <v>463</v>
      </c>
      <c r="G672" s="215">
        <v>140</v>
      </c>
      <c r="H672" s="216">
        <v>0</v>
      </c>
    </row>
    <row r="673" spans="1:8">
      <c r="A673" s="209" t="s">
        <v>1047</v>
      </c>
      <c r="B673" s="210">
        <v>241</v>
      </c>
      <c r="C673" s="211">
        <v>10</v>
      </c>
      <c r="D673" s="212">
        <v>0</v>
      </c>
      <c r="E673" s="213">
        <v>0</v>
      </c>
      <c r="F673" s="214">
        <v>0</v>
      </c>
      <c r="G673" s="215">
        <v>1760</v>
      </c>
      <c r="H673" s="216">
        <v>0</v>
      </c>
    </row>
    <row r="674" spans="1:8">
      <c r="A674" s="217" t="s">
        <v>1149</v>
      </c>
      <c r="B674" s="218">
        <v>241</v>
      </c>
      <c r="C674" s="219">
        <v>10</v>
      </c>
      <c r="D674" s="220">
        <v>6</v>
      </c>
      <c r="E674" s="221">
        <v>0</v>
      </c>
      <c r="F674" s="222">
        <v>0</v>
      </c>
      <c r="G674" s="223">
        <v>1760</v>
      </c>
      <c r="H674" s="224">
        <v>0</v>
      </c>
    </row>
    <row r="675" spans="1:8" ht="51">
      <c r="A675" s="209" t="s">
        <v>980</v>
      </c>
      <c r="B675" s="210">
        <v>241</v>
      </c>
      <c r="C675" s="211">
        <v>10</v>
      </c>
      <c r="D675" s="212">
        <v>6</v>
      </c>
      <c r="E675" s="213">
        <v>5220000</v>
      </c>
      <c r="F675" s="214">
        <v>0</v>
      </c>
      <c r="G675" s="215">
        <v>1000</v>
      </c>
      <c r="H675" s="216">
        <v>0</v>
      </c>
    </row>
    <row r="676" spans="1:8" ht="49.5" customHeight="1">
      <c r="A676" s="217" t="s">
        <v>378</v>
      </c>
      <c r="B676" s="218">
        <v>241</v>
      </c>
      <c r="C676" s="219">
        <v>10</v>
      </c>
      <c r="D676" s="220">
        <v>6</v>
      </c>
      <c r="E676" s="221">
        <v>5229001</v>
      </c>
      <c r="F676" s="222">
        <v>0</v>
      </c>
      <c r="G676" s="223">
        <v>1000</v>
      </c>
      <c r="H676" s="224">
        <v>0</v>
      </c>
    </row>
    <row r="677" spans="1:8">
      <c r="A677" s="209" t="s">
        <v>462</v>
      </c>
      <c r="B677" s="210">
        <v>241</v>
      </c>
      <c r="C677" s="211">
        <v>10</v>
      </c>
      <c r="D677" s="212">
        <v>6</v>
      </c>
      <c r="E677" s="213">
        <v>5229001</v>
      </c>
      <c r="F677" s="214" t="s">
        <v>463</v>
      </c>
      <c r="G677" s="215">
        <v>1000</v>
      </c>
      <c r="H677" s="216">
        <v>0</v>
      </c>
    </row>
    <row r="678" spans="1:8" ht="25.5">
      <c r="A678" s="209" t="s">
        <v>384</v>
      </c>
      <c r="B678" s="210">
        <v>241</v>
      </c>
      <c r="C678" s="211">
        <v>10</v>
      </c>
      <c r="D678" s="212">
        <v>6</v>
      </c>
      <c r="E678" s="213">
        <v>5300000</v>
      </c>
      <c r="F678" s="214">
        <v>0</v>
      </c>
      <c r="G678" s="215">
        <v>760</v>
      </c>
      <c r="H678" s="216">
        <v>0</v>
      </c>
    </row>
    <row r="679" spans="1:8" ht="30" customHeight="1">
      <c r="A679" s="217" t="s">
        <v>386</v>
      </c>
      <c r="B679" s="218">
        <v>241</v>
      </c>
      <c r="C679" s="219">
        <v>10</v>
      </c>
      <c r="D679" s="220">
        <v>6</v>
      </c>
      <c r="E679" s="221">
        <v>5309001</v>
      </c>
      <c r="F679" s="222">
        <v>0</v>
      </c>
      <c r="G679" s="223">
        <v>760</v>
      </c>
      <c r="H679" s="224">
        <v>0</v>
      </c>
    </row>
    <row r="680" spans="1:8">
      <c r="A680" s="209" t="s">
        <v>464</v>
      </c>
      <c r="B680" s="210">
        <v>241</v>
      </c>
      <c r="C680" s="211">
        <v>10</v>
      </c>
      <c r="D680" s="212">
        <v>6</v>
      </c>
      <c r="E680" s="213">
        <v>5309001</v>
      </c>
      <c r="F680" s="214" t="s">
        <v>465</v>
      </c>
      <c r="G680" s="215">
        <v>760</v>
      </c>
      <c r="H680" s="216">
        <v>0</v>
      </c>
    </row>
    <row r="681" spans="1:8" ht="25.5">
      <c r="A681" s="217" t="s">
        <v>471</v>
      </c>
      <c r="B681" s="218">
        <v>271</v>
      </c>
      <c r="C681" s="219">
        <v>0</v>
      </c>
      <c r="D681" s="220">
        <v>0</v>
      </c>
      <c r="E681" s="221">
        <v>0</v>
      </c>
      <c r="F681" s="222">
        <v>0</v>
      </c>
      <c r="G681" s="223">
        <v>170953.1</v>
      </c>
      <c r="H681" s="224">
        <v>2420.8000000000002</v>
      </c>
    </row>
    <row r="682" spans="1:8">
      <c r="A682" s="209" t="s">
        <v>992</v>
      </c>
      <c r="B682" s="210">
        <v>271</v>
      </c>
      <c r="C682" s="211">
        <v>7</v>
      </c>
      <c r="D682" s="212">
        <v>0</v>
      </c>
      <c r="E682" s="213">
        <v>0</v>
      </c>
      <c r="F682" s="214">
        <v>0</v>
      </c>
      <c r="G682" s="215">
        <v>99249.9</v>
      </c>
      <c r="H682" s="216">
        <v>2420.8000000000002</v>
      </c>
    </row>
    <row r="683" spans="1:8">
      <c r="A683" s="217" t="s">
        <v>1055</v>
      </c>
      <c r="B683" s="218">
        <v>271</v>
      </c>
      <c r="C683" s="219">
        <v>7</v>
      </c>
      <c r="D683" s="220">
        <v>2</v>
      </c>
      <c r="E683" s="221">
        <v>0</v>
      </c>
      <c r="F683" s="222">
        <v>0</v>
      </c>
      <c r="G683" s="223">
        <v>94326.5</v>
      </c>
      <c r="H683" s="224">
        <v>0</v>
      </c>
    </row>
    <row r="684" spans="1:8" ht="51">
      <c r="A684" s="209" t="s">
        <v>899</v>
      </c>
      <c r="B684" s="210">
        <v>271</v>
      </c>
      <c r="C684" s="211">
        <v>7</v>
      </c>
      <c r="D684" s="212">
        <v>2</v>
      </c>
      <c r="E684" s="213">
        <v>5510000</v>
      </c>
      <c r="F684" s="214">
        <v>0</v>
      </c>
      <c r="G684" s="215">
        <v>109.5</v>
      </c>
      <c r="H684" s="216">
        <v>0</v>
      </c>
    </row>
    <row r="685" spans="1:8" ht="76.5">
      <c r="A685" s="217" t="s">
        <v>901</v>
      </c>
      <c r="B685" s="218">
        <v>271</v>
      </c>
      <c r="C685" s="219">
        <v>7</v>
      </c>
      <c r="D685" s="220">
        <v>2</v>
      </c>
      <c r="E685" s="221">
        <v>5519003</v>
      </c>
      <c r="F685" s="222">
        <v>0</v>
      </c>
      <c r="G685" s="223">
        <v>109.5</v>
      </c>
      <c r="H685" s="224">
        <v>0</v>
      </c>
    </row>
    <row r="686" spans="1:8">
      <c r="A686" s="209" t="s">
        <v>462</v>
      </c>
      <c r="B686" s="210">
        <v>271</v>
      </c>
      <c r="C686" s="211">
        <v>7</v>
      </c>
      <c r="D686" s="212">
        <v>2</v>
      </c>
      <c r="E686" s="213">
        <v>5519003</v>
      </c>
      <c r="F686" s="214" t="s">
        <v>463</v>
      </c>
      <c r="G686" s="215">
        <v>109.5</v>
      </c>
      <c r="H686" s="216">
        <v>0</v>
      </c>
    </row>
    <row r="687" spans="1:8" ht="63.75">
      <c r="A687" s="209" t="s">
        <v>903</v>
      </c>
      <c r="B687" s="210">
        <v>271</v>
      </c>
      <c r="C687" s="211">
        <v>7</v>
      </c>
      <c r="D687" s="212">
        <v>2</v>
      </c>
      <c r="E687" s="213">
        <v>5530000</v>
      </c>
      <c r="F687" s="214">
        <v>0</v>
      </c>
      <c r="G687" s="215">
        <v>93442</v>
      </c>
      <c r="H687" s="216">
        <v>0</v>
      </c>
    </row>
    <row r="688" spans="1:8" ht="96" customHeight="1">
      <c r="A688" s="217" t="s">
        <v>904</v>
      </c>
      <c r="B688" s="218">
        <v>271</v>
      </c>
      <c r="C688" s="219">
        <v>7</v>
      </c>
      <c r="D688" s="220">
        <v>2</v>
      </c>
      <c r="E688" s="221">
        <v>5530359</v>
      </c>
      <c r="F688" s="222">
        <v>0</v>
      </c>
      <c r="G688" s="223">
        <v>79184</v>
      </c>
      <c r="H688" s="224">
        <v>0</v>
      </c>
    </row>
    <row r="689" spans="1:8" ht="51">
      <c r="A689" s="209" t="s">
        <v>468</v>
      </c>
      <c r="B689" s="210">
        <v>271</v>
      </c>
      <c r="C689" s="211">
        <v>7</v>
      </c>
      <c r="D689" s="212">
        <v>2</v>
      </c>
      <c r="E689" s="213">
        <v>5530359</v>
      </c>
      <c r="F689" s="214" t="s">
        <v>469</v>
      </c>
      <c r="G689" s="215">
        <v>76510</v>
      </c>
      <c r="H689" s="216">
        <v>0</v>
      </c>
    </row>
    <row r="690" spans="1:8">
      <c r="A690" s="209" t="s">
        <v>462</v>
      </c>
      <c r="B690" s="210">
        <v>271</v>
      </c>
      <c r="C690" s="211">
        <v>7</v>
      </c>
      <c r="D690" s="212">
        <v>2</v>
      </c>
      <c r="E690" s="213">
        <v>5530359</v>
      </c>
      <c r="F690" s="214" t="s">
        <v>463</v>
      </c>
      <c r="G690" s="215">
        <v>2674</v>
      </c>
      <c r="H690" s="216">
        <v>0</v>
      </c>
    </row>
    <row r="691" spans="1:8" ht="103.5" customHeight="1">
      <c r="A691" s="217" t="s">
        <v>906</v>
      </c>
      <c r="B691" s="218">
        <v>271</v>
      </c>
      <c r="C691" s="219">
        <v>7</v>
      </c>
      <c r="D691" s="220">
        <v>2</v>
      </c>
      <c r="E691" s="221">
        <v>5535471</v>
      </c>
      <c r="F691" s="222">
        <v>0</v>
      </c>
      <c r="G691" s="223">
        <v>14258</v>
      </c>
      <c r="H691" s="224">
        <v>0</v>
      </c>
    </row>
    <row r="692" spans="1:8" ht="51">
      <c r="A692" s="209" t="s">
        <v>468</v>
      </c>
      <c r="B692" s="210">
        <v>271</v>
      </c>
      <c r="C692" s="211">
        <v>7</v>
      </c>
      <c r="D692" s="212">
        <v>2</v>
      </c>
      <c r="E692" s="213">
        <v>5535471</v>
      </c>
      <c r="F692" s="214" t="s">
        <v>469</v>
      </c>
      <c r="G692" s="215">
        <v>14258</v>
      </c>
      <c r="H692" s="216">
        <v>0</v>
      </c>
    </row>
    <row r="693" spans="1:8" ht="63.75">
      <c r="A693" s="209" t="s">
        <v>1308</v>
      </c>
      <c r="B693" s="210">
        <v>271</v>
      </c>
      <c r="C693" s="211">
        <v>7</v>
      </c>
      <c r="D693" s="212">
        <v>2</v>
      </c>
      <c r="E693" s="213">
        <v>6020000</v>
      </c>
      <c r="F693" s="214">
        <v>0</v>
      </c>
      <c r="G693" s="215">
        <v>775</v>
      </c>
      <c r="H693" s="216">
        <v>0</v>
      </c>
    </row>
    <row r="694" spans="1:8" ht="76.5">
      <c r="A694" s="217" t="s">
        <v>1310</v>
      </c>
      <c r="B694" s="218">
        <v>271</v>
      </c>
      <c r="C694" s="219">
        <v>7</v>
      </c>
      <c r="D694" s="220">
        <v>2</v>
      </c>
      <c r="E694" s="221">
        <v>6029001</v>
      </c>
      <c r="F694" s="222">
        <v>0</v>
      </c>
      <c r="G694" s="223">
        <v>775</v>
      </c>
      <c r="H694" s="224">
        <v>0</v>
      </c>
    </row>
    <row r="695" spans="1:8">
      <c r="A695" s="209" t="s">
        <v>462</v>
      </c>
      <c r="B695" s="210">
        <v>271</v>
      </c>
      <c r="C695" s="211">
        <v>7</v>
      </c>
      <c r="D695" s="212">
        <v>2</v>
      </c>
      <c r="E695" s="213">
        <v>6029001</v>
      </c>
      <c r="F695" s="214" t="s">
        <v>463</v>
      </c>
      <c r="G695" s="215">
        <v>775</v>
      </c>
      <c r="H695" s="216">
        <v>0</v>
      </c>
    </row>
    <row r="696" spans="1:8">
      <c r="A696" s="217" t="s">
        <v>991</v>
      </c>
      <c r="B696" s="218">
        <v>271</v>
      </c>
      <c r="C696" s="219">
        <v>7</v>
      </c>
      <c r="D696" s="220">
        <v>7</v>
      </c>
      <c r="E696" s="221">
        <v>0</v>
      </c>
      <c r="F696" s="222">
        <v>0</v>
      </c>
      <c r="G696" s="223">
        <v>4923.3999999999996</v>
      </c>
      <c r="H696" s="224">
        <v>2420.8000000000002</v>
      </c>
    </row>
    <row r="697" spans="1:8" ht="38.25">
      <c r="A697" s="209" t="s">
        <v>913</v>
      </c>
      <c r="B697" s="210">
        <v>271</v>
      </c>
      <c r="C697" s="211">
        <v>7</v>
      </c>
      <c r="D697" s="212">
        <v>7</v>
      </c>
      <c r="E697" s="213">
        <v>6900000</v>
      </c>
      <c r="F697" s="214">
        <v>0</v>
      </c>
      <c r="G697" s="215">
        <v>4923.3999999999996</v>
      </c>
      <c r="H697" s="216">
        <v>2420.8000000000002</v>
      </c>
    </row>
    <row r="698" spans="1:8" ht="76.5">
      <c r="A698" s="217" t="s">
        <v>914</v>
      </c>
      <c r="B698" s="218">
        <v>271</v>
      </c>
      <c r="C698" s="219">
        <v>7</v>
      </c>
      <c r="D698" s="220">
        <v>7</v>
      </c>
      <c r="E698" s="221">
        <v>6905407</v>
      </c>
      <c r="F698" s="222">
        <v>0</v>
      </c>
      <c r="G698" s="223">
        <v>950.3</v>
      </c>
      <c r="H698" s="224">
        <v>0</v>
      </c>
    </row>
    <row r="699" spans="1:8">
      <c r="A699" s="209" t="s">
        <v>462</v>
      </c>
      <c r="B699" s="210">
        <v>271</v>
      </c>
      <c r="C699" s="211">
        <v>7</v>
      </c>
      <c r="D699" s="212">
        <v>7</v>
      </c>
      <c r="E699" s="213">
        <v>6905407</v>
      </c>
      <c r="F699" s="214" t="s">
        <v>463</v>
      </c>
      <c r="G699" s="215">
        <v>950.3</v>
      </c>
      <c r="H699" s="216">
        <v>0</v>
      </c>
    </row>
    <row r="700" spans="1:8" ht="51">
      <c r="A700" s="217" t="s">
        <v>915</v>
      </c>
      <c r="B700" s="218">
        <v>271</v>
      </c>
      <c r="C700" s="219">
        <v>7</v>
      </c>
      <c r="D700" s="220">
        <v>7</v>
      </c>
      <c r="E700" s="221">
        <v>6905510</v>
      </c>
      <c r="F700" s="222">
        <v>0</v>
      </c>
      <c r="G700" s="223">
        <v>2420.8000000000002</v>
      </c>
      <c r="H700" s="224">
        <v>2420.8000000000002</v>
      </c>
    </row>
    <row r="701" spans="1:8" ht="25.5">
      <c r="A701" s="209" t="s">
        <v>423</v>
      </c>
      <c r="B701" s="210">
        <v>271</v>
      </c>
      <c r="C701" s="211">
        <v>7</v>
      </c>
      <c r="D701" s="212">
        <v>7</v>
      </c>
      <c r="E701" s="213">
        <v>6905510</v>
      </c>
      <c r="F701" s="214" t="s">
        <v>424</v>
      </c>
      <c r="G701" s="215">
        <v>2420.8000000000002</v>
      </c>
      <c r="H701" s="216">
        <v>2420.8000000000002</v>
      </c>
    </row>
    <row r="702" spans="1:8" ht="51">
      <c r="A702" s="217" t="s">
        <v>917</v>
      </c>
      <c r="B702" s="218">
        <v>271</v>
      </c>
      <c r="C702" s="219">
        <v>7</v>
      </c>
      <c r="D702" s="220">
        <v>7</v>
      </c>
      <c r="E702" s="221">
        <v>6909001</v>
      </c>
      <c r="F702" s="222">
        <v>0</v>
      </c>
      <c r="G702" s="223">
        <v>1404.8</v>
      </c>
      <c r="H702" s="224">
        <v>0</v>
      </c>
    </row>
    <row r="703" spans="1:8" ht="25.5">
      <c r="A703" s="209" t="s">
        <v>423</v>
      </c>
      <c r="B703" s="210">
        <v>271</v>
      </c>
      <c r="C703" s="211">
        <v>7</v>
      </c>
      <c r="D703" s="212">
        <v>7</v>
      </c>
      <c r="E703" s="213">
        <v>6909001</v>
      </c>
      <c r="F703" s="214" t="s">
        <v>424</v>
      </c>
      <c r="G703" s="215">
        <v>1041</v>
      </c>
      <c r="H703" s="216">
        <v>0</v>
      </c>
    </row>
    <row r="704" spans="1:8">
      <c r="A704" s="209" t="s">
        <v>462</v>
      </c>
      <c r="B704" s="210">
        <v>271</v>
      </c>
      <c r="C704" s="211">
        <v>7</v>
      </c>
      <c r="D704" s="212">
        <v>7</v>
      </c>
      <c r="E704" s="213">
        <v>6909001</v>
      </c>
      <c r="F704" s="214" t="s">
        <v>463</v>
      </c>
      <c r="G704" s="215">
        <v>363.8</v>
      </c>
      <c r="H704" s="216">
        <v>0</v>
      </c>
    </row>
    <row r="705" spans="1:8" ht="80.25" customHeight="1">
      <c r="A705" s="217" t="s">
        <v>919</v>
      </c>
      <c r="B705" s="218">
        <v>271</v>
      </c>
      <c r="C705" s="219">
        <v>7</v>
      </c>
      <c r="D705" s="220">
        <v>7</v>
      </c>
      <c r="E705" s="221">
        <v>6909011</v>
      </c>
      <c r="F705" s="222">
        <v>0</v>
      </c>
      <c r="G705" s="223">
        <v>147.5</v>
      </c>
      <c r="H705" s="224">
        <v>0</v>
      </c>
    </row>
    <row r="706" spans="1:8">
      <c r="A706" s="209" t="s">
        <v>462</v>
      </c>
      <c r="B706" s="210">
        <v>271</v>
      </c>
      <c r="C706" s="211">
        <v>7</v>
      </c>
      <c r="D706" s="212">
        <v>7</v>
      </c>
      <c r="E706" s="213">
        <v>6909011</v>
      </c>
      <c r="F706" s="214" t="s">
        <v>463</v>
      </c>
      <c r="G706" s="215">
        <v>147.5</v>
      </c>
      <c r="H706" s="216">
        <v>0</v>
      </c>
    </row>
    <row r="707" spans="1:8">
      <c r="A707" s="209" t="s">
        <v>1047</v>
      </c>
      <c r="B707" s="210">
        <v>271</v>
      </c>
      <c r="C707" s="211">
        <v>10</v>
      </c>
      <c r="D707" s="212">
        <v>0</v>
      </c>
      <c r="E707" s="213">
        <v>0</v>
      </c>
      <c r="F707" s="214">
        <v>0</v>
      </c>
      <c r="G707" s="215">
        <v>370</v>
      </c>
      <c r="H707" s="216">
        <v>0</v>
      </c>
    </row>
    <row r="708" spans="1:8">
      <c r="A708" s="217" t="s">
        <v>1149</v>
      </c>
      <c r="B708" s="218">
        <v>271</v>
      </c>
      <c r="C708" s="219">
        <v>10</v>
      </c>
      <c r="D708" s="220">
        <v>6</v>
      </c>
      <c r="E708" s="221">
        <v>0</v>
      </c>
      <c r="F708" s="222">
        <v>0</v>
      </c>
      <c r="G708" s="223">
        <v>370</v>
      </c>
      <c r="H708" s="224">
        <v>0</v>
      </c>
    </row>
    <row r="709" spans="1:8" ht="25.5">
      <c r="A709" s="209" t="s">
        <v>384</v>
      </c>
      <c r="B709" s="210">
        <v>271</v>
      </c>
      <c r="C709" s="211">
        <v>10</v>
      </c>
      <c r="D709" s="212">
        <v>6</v>
      </c>
      <c r="E709" s="213">
        <v>5300000</v>
      </c>
      <c r="F709" s="214">
        <v>0</v>
      </c>
      <c r="G709" s="215">
        <v>370</v>
      </c>
      <c r="H709" s="216">
        <v>0</v>
      </c>
    </row>
    <row r="710" spans="1:8" ht="30.75" customHeight="1">
      <c r="A710" s="217" t="s">
        <v>386</v>
      </c>
      <c r="B710" s="218">
        <v>271</v>
      </c>
      <c r="C710" s="219">
        <v>10</v>
      </c>
      <c r="D710" s="220">
        <v>6</v>
      </c>
      <c r="E710" s="221">
        <v>5309001</v>
      </c>
      <c r="F710" s="222">
        <v>0</v>
      </c>
      <c r="G710" s="223">
        <v>370</v>
      </c>
      <c r="H710" s="224">
        <v>0</v>
      </c>
    </row>
    <row r="711" spans="1:8">
      <c r="A711" s="209" t="s">
        <v>462</v>
      </c>
      <c r="B711" s="210">
        <v>271</v>
      </c>
      <c r="C711" s="211">
        <v>10</v>
      </c>
      <c r="D711" s="212">
        <v>6</v>
      </c>
      <c r="E711" s="213">
        <v>5309001</v>
      </c>
      <c r="F711" s="214" t="s">
        <v>463</v>
      </c>
      <c r="G711" s="215">
        <v>370</v>
      </c>
      <c r="H711" s="216">
        <v>0</v>
      </c>
    </row>
    <row r="712" spans="1:8">
      <c r="A712" s="209" t="s">
        <v>1150</v>
      </c>
      <c r="B712" s="210">
        <v>271</v>
      </c>
      <c r="C712" s="211">
        <v>11</v>
      </c>
      <c r="D712" s="212">
        <v>0</v>
      </c>
      <c r="E712" s="213">
        <v>0</v>
      </c>
      <c r="F712" s="214">
        <v>0</v>
      </c>
      <c r="G712" s="215">
        <v>71333.2</v>
      </c>
      <c r="H712" s="216">
        <v>0</v>
      </c>
    </row>
    <row r="713" spans="1:8">
      <c r="A713" s="217" t="s">
        <v>1151</v>
      </c>
      <c r="B713" s="218">
        <v>271</v>
      </c>
      <c r="C713" s="219">
        <v>11</v>
      </c>
      <c r="D713" s="220">
        <v>1</v>
      </c>
      <c r="E713" s="221">
        <v>0</v>
      </c>
      <c r="F713" s="222">
        <v>0</v>
      </c>
      <c r="G713" s="223">
        <v>69242.2</v>
      </c>
      <c r="H713" s="224">
        <v>0</v>
      </c>
    </row>
    <row r="714" spans="1:8" ht="51">
      <c r="A714" s="209" t="s">
        <v>899</v>
      </c>
      <c r="B714" s="210">
        <v>271</v>
      </c>
      <c r="C714" s="211">
        <v>11</v>
      </c>
      <c r="D714" s="212">
        <v>1</v>
      </c>
      <c r="E714" s="213">
        <v>5510000</v>
      </c>
      <c r="F714" s="214">
        <v>0</v>
      </c>
      <c r="G714" s="215">
        <v>796.2</v>
      </c>
      <c r="H714" s="216">
        <v>0</v>
      </c>
    </row>
    <row r="715" spans="1:8" ht="76.5">
      <c r="A715" s="217" t="s">
        <v>901</v>
      </c>
      <c r="B715" s="218">
        <v>271</v>
      </c>
      <c r="C715" s="219">
        <v>11</v>
      </c>
      <c r="D715" s="220">
        <v>1</v>
      </c>
      <c r="E715" s="221">
        <v>5519003</v>
      </c>
      <c r="F715" s="222">
        <v>0</v>
      </c>
      <c r="G715" s="223">
        <v>796.2</v>
      </c>
      <c r="H715" s="224">
        <v>0</v>
      </c>
    </row>
    <row r="716" spans="1:8">
      <c r="A716" s="209" t="s">
        <v>462</v>
      </c>
      <c r="B716" s="210">
        <v>271</v>
      </c>
      <c r="C716" s="211">
        <v>11</v>
      </c>
      <c r="D716" s="212">
        <v>1</v>
      </c>
      <c r="E716" s="213">
        <v>5519003</v>
      </c>
      <c r="F716" s="214" t="s">
        <v>463</v>
      </c>
      <c r="G716" s="215">
        <v>796.2</v>
      </c>
      <c r="H716" s="216">
        <v>0</v>
      </c>
    </row>
    <row r="717" spans="1:8" ht="56.25" customHeight="1">
      <c r="A717" s="209" t="s">
        <v>388</v>
      </c>
      <c r="B717" s="210">
        <v>271</v>
      </c>
      <c r="C717" s="211">
        <v>11</v>
      </c>
      <c r="D717" s="212">
        <v>1</v>
      </c>
      <c r="E717" s="213">
        <v>5520000</v>
      </c>
      <c r="F717" s="214">
        <v>0</v>
      </c>
      <c r="G717" s="215">
        <v>68434</v>
      </c>
      <c r="H717" s="216">
        <v>0</v>
      </c>
    </row>
    <row r="718" spans="1:8" ht="89.25">
      <c r="A718" s="217" t="s">
        <v>390</v>
      </c>
      <c r="B718" s="218">
        <v>271</v>
      </c>
      <c r="C718" s="219">
        <v>11</v>
      </c>
      <c r="D718" s="220">
        <v>1</v>
      </c>
      <c r="E718" s="221">
        <v>5520759</v>
      </c>
      <c r="F718" s="222">
        <v>0</v>
      </c>
      <c r="G718" s="223">
        <v>68434</v>
      </c>
      <c r="H718" s="224">
        <v>0</v>
      </c>
    </row>
    <row r="719" spans="1:8" ht="51">
      <c r="A719" s="209" t="s">
        <v>468</v>
      </c>
      <c r="B719" s="210">
        <v>271</v>
      </c>
      <c r="C719" s="211">
        <v>11</v>
      </c>
      <c r="D719" s="212">
        <v>1</v>
      </c>
      <c r="E719" s="213">
        <v>5520759</v>
      </c>
      <c r="F719" s="214" t="s">
        <v>469</v>
      </c>
      <c r="G719" s="215">
        <v>66912</v>
      </c>
      <c r="H719" s="216">
        <v>0</v>
      </c>
    </row>
    <row r="720" spans="1:8">
      <c r="A720" s="209" t="s">
        <v>462</v>
      </c>
      <c r="B720" s="210">
        <v>271</v>
      </c>
      <c r="C720" s="211">
        <v>11</v>
      </c>
      <c r="D720" s="212">
        <v>1</v>
      </c>
      <c r="E720" s="213">
        <v>5520759</v>
      </c>
      <c r="F720" s="214" t="s">
        <v>463</v>
      </c>
      <c r="G720" s="215">
        <v>1522</v>
      </c>
      <c r="H720" s="216">
        <v>0</v>
      </c>
    </row>
    <row r="721" spans="1:9" ht="63.75">
      <c r="A721" s="209" t="s">
        <v>1308</v>
      </c>
      <c r="B721" s="210">
        <v>271</v>
      </c>
      <c r="C721" s="211">
        <v>11</v>
      </c>
      <c r="D721" s="212">
        <v>1</v>
      </c>
      <c r="E721" s="213">
        <v>6020000</v>
      </c>
      <c r="F721" s="214">
        <v>0</v>
      </c>
      <c r="G721" s="215">
        <v>12</v>
      </c>
      <c r="H721" s="216">
        <v>0</v>
      </c>
    </row>
    <row r="722" spans="1:9" ht="76.5">
      <c r="A722" s="217" t="s">
        <v>1310</v>
      </c>
      <c r="B722" s="218">
        <v>271</v>
      </c>
      <c r="C722" s="219">
        <v>11</v>
      </c>
      <c r="D722" s="220">
        <v>1</v>
      </c>
      <c r="E722" s="221">
        <v>6029001</v>
      </c>
      <c r="F722" s="222">
        <v>0</v>
      </c>
      <c r="G722" s="223">
        <v>12</v>
      </c>
      <c r="H722" s="224">
        <v>0</v>
      </c>
    </row>
    <row r="723" spans="1:9">
      <c r="A723" s="209" t="s">
        <v>462</v>
      </c>
      <c r="B723" s="210">
        <v>271</v>
      </c>
      <c r="C723" s="211">
        <v>11</v>
      </c>
      <c r="D723" s="212">
        <v>1</v>
      </c>
      <c r="E723" s="213">
        <v>6029001</v>
      </c>
      <c r="F723" s="214" t="s">
        <v>463</v>
      </c>
      <c r="G723" s="215">
        <v>12</v>
      </c>
      <c r="H723" s="216">
        <v>0</v>
      </c>
    </row>
    <row r="724" spans="1:9">
      <c r="A724" s="217" t="s">
        <v>1152</v>
      </c>
      <c r="B724" s="218">
        <v>271</v>
      </c>
      <c r="C724" s="219">
        <v>11</v>
      </c>
      <c r="D724" s="220">
        <v>2</v>
      </c>
      <c r="E724" s="221">
        <v>0</v>
      </c>
      <c r="F724" s="222">
        <v>0</v>
      </c>
      <c r="G724" s="223">
        <v>2091</v>
      </c>
      <c r="H724" s="224">
        <v>0</v>
      </c>
    </row>
    <row r="725" spans="1:9" ht="51">
      <c r="A725" s="209" t="s">
        <v>899</v>
      </c>
      <c r="B725" s="210">
        <v>271</v>
      </c>
      <c r="C725" s="211">
        <v>11</v>
      </c>
      <c r="D725" s="212">
        <v>2</v>
      </c>
      <c r="E725" s="213">
        <v>5510000</v>
      </c>
      <c r="F725" s="214">
        <v>0</v>
      </c>
      <c r="G725" s="215">
        <v>1900</v>
      </c>
      <c r="H725" s="216">
        <v>0</v>
      </c>
    </row>
    <row r="726" spans="1:9" ht="63.75">
      <c r="A726" s="217" t="s">
        <v>392</v>
      </c>
      <c r="B726" s="218">
        <v>271</v>
      </c>
      <c r="C726" s="219">
        <v>11</v>
      </c>
      <c r="D726" s="220">
        <v>2</v>
      </c>
      <c r="E726" s="221">
        <v>5519001</v>
      </c>
      <c r="F726" s="222">
        <v>0</v>
      </c>
      <c r="G726" s="223">
        <v>1900</v>
      </c>
      <c r="H726" s="224">
        <v>0</v>
      </c>
    </row>
    <row r="727" spans="1:9" ht="25.5">
      <c r="A727" s="209" t="s">
        <v>423</v>
      </c>
      <c r="B727" s="210">
        <v>271</v>
      </c>
      <c r="C727" s="211">
        <v>11</v>
      </c>
      <c r="D727" s="212">
        <v>2</v>
      </c>
      <c r="E727" s="213">
        <v>5519001</v>
      </c>
      <c r="F727" s="214" t="s">
        <v>424</v>
      </c>
      <c r="G727" s="215">
        <v>99</v>
      </c>
      <c r="H727" s="216">
        <v>0</v>
      </c>
    </row>
    <row r="728" spans="1:9">
      <c r="A728" s="209" t="s">
        <v>462</v>
      </c>
      <c r="B728" s="210">
        <v>271</v>
      </c>
      <c r="C728" s="211">
        <v>11</v>
      </c>
      <c r="D728" s="212">
        <v>2</v>
      </c>
      <c r="E728" s="213">
        <v>5519001</v>
      </c>
      <c r="F728" s="214" t="s">
        <v>463</v>
      </c>
      <c r="G728" s="215">
        <v>1801</v>
      </c>
      <c r="H728" s="216">
        <v>0</v>
      </c>
    </row>
    <row r="729" spans="1:9" ht="25.5">
      <c r="A729" s="209" t="s">
        <v>809</v>
      </c>
      <c r="B729" s="210">
        <v>271</v>
      </c>
      <c r="C729" s="211">
        <v>11</v>
      </c>
      <c r="D729" s="212">
        <v>2</v>
      </c>
      <c r="E729" s="213">
        <v>6600000</v>
      </c>
      <c r="F729" s="214">
        <v>0</v>
      </c>
      <c r="G729" s="215">
        <v>91</v>
      </c>
      <c r="H729" s="216">
        <v>0</v>
      </c>
    </row>
    <row r="730" spans="1:9" ht="25.5">
      <c r="A730" s="217" t="s">
        <v>811</v>
      </c>
      <c r="B730" s="218">
        <v>271</v>
      </c>
      <c r="C730" s="219">
        <v>11</v>
      </c>
      <c r="D730" s="220">
        <v>2</v>
      </c>
      <c r="E730" s="221">
        <v>6609001</v>
      </c>
      <c r="F730" s="222">
        <v>0</v>
      </c>
      <c r="G730" s="223">
        <v>91</v>
      </c>
      <c r="H730" s="224">
        <v>0</v>
      </c>
    </row>
    <row r="731" spans="1:9">
      <c r="A731" s="209" t="s">
        <v>462</v>
      </c>
      <c r="B731" s="210">
        <v>271</v>
      </c>
      <c r="C731" s="211">
        <v>11</v>
      </c>
      <c r="D731" s="212">
        <v>2</v>
      </c>
      <c r="E731" s="213">
        <v>6609001</v>
      </c>
      <c r="F731" s="214" t="s">
        <v>463</v>
      </c>
      <c r="G731" s="215">
        <v>91</v>
      </c>
      <c r="H731" s="216">
        <v>0</v>
      </c>
    </row>
    <row r="732" spans="1:9" ht="38.25">
      <c r="A732" s="209" t="s">
        <v>1287</v>
      </c>
      <c r="B732" s="210">
        <v>271</v>
      </c>
      <c r="C732" s="211">
        <v>11</v>
      </c>
      <c r="D732" s="212">
        <v>2</v>
      </c>
      <c r="E732" s="213">
        <v>6800000</v>
      </c>
      <c r="F732" s="214">
        <v>0</v>
      </c>
      <c r="G732" s="215">
        <v>100</v>
      </c>
      <c r="H732" s="216">
        <v>0</v>
      </c>
    </row>
    <row r="733" spans="1:9" ht="51">
      <c r="A733" s="217" t="s">
        <v>1289</v>
      </c>
      <c r="B733" s="218">
        <v>271</v>
      </c>
      <c r="C733" s="219">
        <v>11</v>
      </c>
      <c r="D733" s="220">
        <v>2</v>
      </c>
      <c r="E733" s="221">
        <v>6809001</v>
      </c>
      <c r="F733" s="222">
        <v>0</v>
      </c>
      <c r="G733" s="223">
        <v>100</v>
      </c>
      <c r="H733" s="224">
        <v>0</v>
      </c>
    </row>
    <row r="734" spans="1:9" ht="13.5" thickBot="1">
      <c r="A734" s="226" t="s">
        <v>462</v>
      </c>
      <c r="B734" s="227">
        <v>271</v>
      </c>
      <c r="C734" s="228">
        <v>11</v>
      </c>
      <c r="D734" s="229">
        <v>2</v>
      </c>
      <c r="E734" s="230">
        <v>6809001</v>
      </c>
      <c r="F734" s="231" t="s">
        <v>463</v>
      </c>
      <c r="G734" s="232">
        <v>100</v>
      </c>
      <c r="H734" s="233">
        <v>0</v>
      </c>
    </row>
    <row r="735" spans="1:9" s="239" customFormat="1" ht="19.5" customHeight="1" thickBot="1">
      <c r="A735" s="234"/>
      <c r="B735" s="235"/>
      <c r="C735" s="235"/>
      <c r="D735" s="235"/>
      <c r="E735" s="235"/>
      <c r="F735" s="235"/>
      <c r="G735" s="236">
        <v>2870024.19</v>
      </c>
      <c r="H735" s="237">
        <v>1253790.7</v>
      </c>
      <c r="I735" s="238"/>
    </row>
  </sheetData>
  <mergeCells count="8">
    <mergeCell ref="B9:B10"/>
    <mergeCell ref="H9:H10"/>
    <mergeCell ref="G1:H1"/>
    <mergeCell ref="G2:H2"/>
    <mergeCell ref="G3:H3"/>
    <mergeCell ref="A4:H6"/>
    <mergeCell ref="B8:F8"/>
    <mergeCell ref="G8:H8"/>
  </mergeCells>
  <phoneticPr fontId="0" type="noConversion"/>
  <pageMargins left="0.78740157480314965" right="0.39370078740157483" top="0.78740157480314965" bottom="0.78740157480314965" header="0.51181102362204722" footer="0"/>
  <pageSetup paperSize="9" scale="72" firstPageNumber="47" fitToHeight="0" orientation="portrait" useFirstPageNumber="1"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H226"/>
  <sheetViews>
    <sheetView workbookViewId="0">
      <selection activeCell="E6" sqref="E6"/>
    </sheetView>
  </sheetViews>
  <sheetFormatPr defaultRowHeight="12.75"/>
  <cols>
    <col min="1" max="1" width="25" style="73" customWidth="1"/>
    <col min="2" max="2" width="57.5703125" style="73" customWidth="1"/>
    <col min="3" max="3" width="13.85546875" style="73" customWidth="1"/>
    <col min="4" max="4" width="10.5703125" style="73" customWidth="1"/>
    <col min="5" max="16384" width="9.140625" style="73"/>
  </cols>
  <sheetData>
    <row r="1" spans="1:3" ht="18" customHeight="1">
      <c r="B1" s="590" t="s">
        <v>12</v>
      </c>
      <c r="C1" s="590"/>
    </row>
    <row r="2" spans="1:3" ht="15.75" customHeight="1">
      <c r="A2" s="74"/>
      <c r="B2" s="590" t="s">
        <v>1088</v>
      </c>
      <c r="C2" s="590"/>
    </row>
    <row r="3" spans="1:3" ht="18" customHeight="1">
      <c r="B3" s="590" t="s">
        <v>39</v>
      </c>
      <c r="C3" s="590"/>
    </row>
    <row r="4" spans="1:3" ht="18.75" customHeight="1">
      <c r="B4" s="23"/>
      <c r="C4" s="75"/>
    </row>
    <row r="5" spans="1:3" ht="37.5" customHeight="1">
      <c r="A5" s="594" t="s">
        <v>1123</v>
      </c>
      <c r="B5" s="595"/>
      <c r="C5" s="595"/>
    </row>
    <row r="6" spans="1:3" ht="47.25" customHeight="1">
      <c r="A6" s="22" t="s">
        <v>1122</v>
      </c>
      <c r="B6" s="21" t="s">
        <v>1121</v>
      </c>
      <c r="C6" s="21" t="s">
        <v>1120</v>
      </c>
    </row>
    <row r="7" spans="1:3" ht="14.25" customHeight="1">
      <c r="A7" s="20"/>
      <c r="B7" s="21">
        <v>1</v>
      </c>
      <c r="C7" s="21">
        <v>2</v>
      </c>
    </row>
    <row r="8" spans="1:3" ht="36" customHeight="1">
      <c r="A8" s="15" t="s">
        <v>1119</v>
      </c>
      <c r="B8" s="19" t="s">
        <v>1118</v>
      </c>
      <c r="C8" s="25">
        <f>C11+C12</f>
        <v>94226.3</v>
      </c>
    </row>
    <row r="9" spans="1:3" ht="15.75" hidden="1" customHeight="1">
      <c r="A9" s="20"/>
      <c r="B9" s="16" t="s">
        <v>1117</v>
      </c>
      <c r="C9" s="25"/>
    </row>
    <row r="10" spans="1:3" ht="27" hidden="1" customHeight="1">
      <c r="A10" s="20"/>
      <c r="B10" s="16" t="s">
        <v>1116</v>
      </c>
      <c r="C10" s="25"/>
    </row>
    <row r="11" spans="1:3" ht="55.5" customHeight="1">
      <c r="A11" s="17" t="s">
        <v>1115</v>
      </c>
      <c r="B11" s="18" t="s">
        <v>1114</v>
      </c>
      <c r="C11" s="26">
        <v>174989.1</v>
      </c>
    </row>
    <row r="12" spans="1:3" ht="45.75" customHeight="1">
      <c r="A12" s="17" t="s">
        <v>1113</v>
      </c>
      <c r="B12" s="18" t="s">
        <v>1112</v>
      </c>
      <c r="C12" s="26">
        <v>-80762.8</v>
      </c>
    </row>
    <row r="13" spans="1:3" ht="34.5" customHeight="1">
      <c r="A13" s="15" t="s">
        <v>1111</v>
      </c>
      <c r="B13" s="19" t="s">
        <v>1110</v>
      </c>
      <c r="C13" s="25">
        <f>C14+C15</f>
        <v>0</v>
      </c>
    </row>
    <row r="14" spans="1:3" ht="57.75" customHeight="1">
      <c r="A14" s="17" t="s">
        <v>1109</v>
      </c>
      <c r="B14" s="18" t="s">
        <v>1108</v>
      </c>
      <c r="C14" s="26">
        <v>50000</v>
      </c>
    </row>
    <row r="15" spans="1:3" ht="51" customHeight="1">
      <c r="A15" s="17" t="s">
        <v>1107</v>
      </c>
      <c r="B15" s="18" t="s">
        <v>1106</v>
      </c>
      <c r="C15" s="26">
        <v>-50000</v>
      </c>
    </row>
    <row r="16" spans="1:3" ht="37.5" customHeight="1">
      <c r="A16" s="15" t="s">
        <v>1105</v>
      </c>
      <c r="B16" s="19" t="s">
        <v>1104</v>
      </c>
      <c r="C16" s="25">
        <f>C18+C17</f>
        <v>81999.999999999534</v>
      </c>
    </row>
    <row r="17" spans="1:8" ht="36.75" customHeight="1">
      <c r="A17" s="17" t="s">
        <v>1103</v>
      </c>
      <c r="B17" s="16" t="s">
        <v>1102</v>
      </c>
      <c r="C17" s="26">
        <f>-2727315.39-C11-C14-C20</f>
        <v>-2952304.49</v>
      </c>
      <c r="E17" s="76"/>
    </row>
    <row r="18" spans="1:8" ht="36.75" customHeight="1">
      <c r="A18" s="17" t="s">
        <v>1101</v>
      </c>
      <c r="B18" s="16" t="s">
        <v>1100</v>
      </c>
      <c r="C18" s="26">
        <f>2870024.19-C12-C15-C23</f>
        <v>3034304.4899999998</v>
      </c>
      <c r="E18" s="76"/>
    </row>
    <row r="19" spans="1:8" ht="15.75" customHeight="1">
      <c r="A19" s="15" t="s">
        <v>1099</v>
      </c>
      <c r="B19" s="19" t="s">
        <v>1098</v>
      </c>
      <c r="C19" s="25">
        <f>C20+C23</f>
        <v>-33517.5</v>
      </c>
    </row>
    <row r="20" spans="1:8" s="77" customFormat="1" ht="36.75" customHeight="1">
      <c r="A20" s="17" t="s">
        <v>1097</v>
      </c>
      <c r="B20" s="16" t="s">
        <v>1096</v>
      </c>
      <c r="C20" s="26">
        <f>C21+C22</f>
        <v>0</v>
      </c>
    </row>
    <row r="21" spans="1:8" s="77" customFormat="1" ht="60" customHeight="1">
      <c r="A21" s="17" t="s">
        <v>1095</v>
      </c>
      <c r="B21" s="18" t="s">
        <v>1094</v>
      </c>
      <c r="C21" s="26">
        <v>0</v>
      </c>
    </row>
    <row r="22" spans="1:8" s="77" customFormat="1" ht="50.25" customHeight="1">
      <c r="A22" s="17" t="s">
        <v>1093</v>
      </c>
      <c r="B22" s="18" t="s">
        <v>1092</v>
      </c>
      <c r="C22" s="27"/>
    </row>
    <row r="23" spans="1:8" s="77" customFormat="1" ht="37.5" customHeight="1">
      <c r="A23" s="17" t="s">
        <v>1091</v>
      </c>
      <c r="B23" s="16" t="s">
        <v>1090</v>
      </c>
      <c r="C23" s="26">
        <v>-33517.5</v>
      </c>
      <c r="F23" s="551"/>
      <c r="H23" s="551"/>
    </row>
    <row r="24" spans="1:8" s="77" customFormat="1" ht="32.25" customHeight="1">
      <c r="A24" s="15"/>
      <c r="B24" s="14" t="s">
        <v>1089</v>
      </c>
      <c r="C24" s="28">
        <f>C19+C16+C13+C8</f>
        <v>142708.79999999952</v>
      </c>
    </row>
    <row r="25" spans="1:8">
      <c r="A25" s="78"/>
      <c r="B25" s="79"/>
      <c r="C25" s="80"/>
    </row>
    <row r="26" spans="1:8">
      <c r="A26" s="79"/>
      <c r="B26" s="79"/>
      <c r="C26" s="80"/>
    </row>
    <row r="27" spans="1:8">
      <c r="A27" s="79"/>
      <c r="B27" s="79"/>
      <c r="C27" s="81"/>
    </row>
    <row r="28" spans="1:8">
      <c r="A28" s="79"/>
      <c r="B28" s="79"/>
      <c r="C28" s="80"/>
    </row>
    <row r="29" spans="1:8">
      <c r="A29" s="79"/>
      <c r="B29" s="79"/>
      <c r="C29" s="81"/>
    </row>
    <row r="30" spans="1:8">
      <c r="A30" s="79"/>
      <c r="B30" s="79"/>
      <c r="C30" s="80"/>
    </row>
    <row r="31" spans="1:8">
      <c r="A31" s="79"/>
      <c r="B31" s="79"/>
      <c r="C31" s="80"/>
    </row>
    <row r="32" spans="1:8">
      <c r="A32" s="79"/>
      <c r="B32" s="79"/>
      <c r="C32" s="80"/>
    </row>
    <row r="33" spans="3:3">
      <c r="C33" s="82"/>
    </row>
    <row r="34" spans="3:3">
      <c r="C34" s="82"/>
    </row>
    <row r="35" spans="3:3">
      <c r="C35" s="82"/>
    </row>
    <row r="36" spans="3:3">
      <c r="C36" s="82"/>
    </row>
    <row r="37" spans="3:3">
      <c r="C37" s="82"/>
    </row>
    <row r="38" spans="3:3">
      <c r="C38" s="82"/>
    </row>
    <row r="39" spans="3:3">
      <c r="C39" s="82"/>
    </row>
    <row r="40" spans="3:3">
      <c r="C40" s="82"/>
    </row>
    <row r="41" spans="3:3">
      <c r="C41" s="82"/>
    </row>
    <row r="42" spans="3:3">
      <c r="C42" s="82"/>
    </row>
    <row r="43" spans="3:3">
      <c r="C43" s="82"/>
    </row>
    <row r="44" spans="3:3">
      <c r="C44" s="82"/>
    </row>
    <row r="45" spans="3:3">
      <c r="C45" s="82"/>
    </row>
    <row r="46" spans="3:3">
      <c r="C46" s="82"/>
    </row>
    <row r="47" spans="3:3">
      <c r="C47" s="82"/>
    </row>
    <row r="48" spans="3:3">
      <c r="C48" s="82"/>
    </row>
    <row r="49" spans="3:3">
      <c r="C49" s="82"/>
    </row>
    <row r="50" spans="3:3">
      <c r="C50" s="82"/>
    </row>
    <row r="51" spans="3:3">
      <c r="C51" s="82"/>
    </row>
    <row r="52" spans="3:3">
      <c r="C52" s="82"/>
    </row>
    <row r="53" spans="3:3">
      <c r="C53" s="82"/>
    </row>
    <row r="54" spans="3:3">
      <c r="C54" s="82"/>
    </row>
    <row r="55" spans="3:3">
      <c r="C55" s="82"/>
    </row>
    <row r="56" spans="3:3">
      <c r="C56" s="82"/>
    </row>
    <row r="57" spans="3:3">
      <c r="C57" s="82"/>
    </row>
    <row r="58" spans="3:3">
      <c r="C58" s="82"/>
    </row>
    <row r="59" spans="3:3">
      <c r="C59" s="82"/>
    </row>
    <row r="60" spans="3:3">
      <c r="C60" s="82"/>
    </row>
    <row r="61" spans="3:3">
      <c r="C61" s="82"/>
    </row>
    <row r="62" spans="3:3">
      <c r="C62" s="82"/>
    </row>
    <row r="63" spans="3:3">
      <c r="C63" s="82"/>
    </row>
    <row r="64" spans="3:3">
      <c r="C64" s="82"/>
    </row>
    <row r="65" spans="3:3">
      <c r="C65" s="82"/>
    </row>
    <row r="66" spans="3:3">
      <c r="C66" s="82"/>
    </row>
    <row r="67" spans="3:3">
      <c r="C67" s="82"/>
    </row>
    <row r="68" spans="3:3">
      <c r="C68" s="82"/>
    </row>
    <row r="69" spans="3:3">
      <c r="C69" s="82"/>
    </row>
    <row r="70" spans="3:3">
      <c r="C70" s="82"/>
    </row>
    <row r="71" spans="3:3">
      <c r="C71" s="82"/>
    </row>
    <row r="72" spans="3:3">
      <c r="C72" s="82"/>
    </row>
    <row r="73" spans="3:3">
      <c r="C73" s="82"/>
    </row>
    <row r="74" spans="3:3">
      <c r="C74" s="82"/>
    </row>
    <row r="75" spans="3:3">
      <c r="C75" s="82"/>
    </row>
    <row r="76" spans="3:3">
      <c r="C76" s="82"/>
    </row>
    <row r="77" spans="3:3">
      <c r="C77" s="82"/>
    </row>
    <row r="78" spans="3:3">
      <c r="C78" s="82"/>
    </row>
    <row r="79" spans="3:3">
      <c r="C79" s="82"/>
    </row>
    <row r="80" spans="3:3">
      <c r="C80" s="82"/>
    </row>
    <row r="81" spans="3:3">
      <c r="C81" s="82"/>
    </row>
    <row r="82" spans="3:3">
      <c r="C82" s="82"/>
    </row>
    <row r="83" spans="3:3">
      <c r="C83" s="82"/>
    </row>
    <row r="84" spans="3:3">
      <c r="C84" s="82"/>
    </row>
    <row r="85" spans="3:3">
      <c r="C85" s="82"/>
    </row>
    <row r="86" spans="3:3">
      <c r="C86" s="82"/>
    </row>
    <row r="87" spans="3:3">
      <c r="C87" s="82"/>
    </row>
    <row r="88" spans="3:3">
      <c r="C88" s="82"/>
    </row>
    <row r="89" spans="3:3">
      <c r="C89" s="82"/>
    </row>
    <row r="90" spans="3:3">
      <c r="C90" s="82"/>
    </row>
    <row r="91" spans="3:3">
      <c r="C91" s="82"/>
    </row>
    <row r="92" spans="3:3">
      <c r="C92" s="82"/>
    </row>
    <row r="93" spans="3:3">
      <c r="C93" s="82"/>
    </row>
    <row r="94" spans="3:3">
      <c r="C94" s="82"/>
    </row>
    <row r="95" spans="3:3">
      <c r="C95" s="82"/>
    </row>
    <row r="96" spans="3:3">
      <c r="C96" s="82"/>
    </row>
    <row r="97" spans="3:3">
      <c r="C97" s="82"/>
    </row>
    <row r="98" spans="3:3">
      <c r="C98" s="82"/>
    </row>
    <row r="99" spans="3:3">
      <c r="C99" s="82"/>
    </row>
    <row r="100" spans="3:3">
      <c r="C100" s="82"/>
    </row>
    <row r="101" spans="3:3">
      <c r="C101" s="82"/>
    </row>
    <row r="102" spans="3:3">
      <c r="C102" s="82"/>
    </row>
    <row r="103" spans="3:3">
      <c r="C103" s="82"/>
    </row>
    <row r="104" spans="3:3">
      <c r="C104" s="82"/>
    </row>
    <row r="105" spans="3:3">
      <c r="C105" s="82"/>
    </row>
    <row r="106" spans="3:3">
      <c r="C106" s="82"/>
    </row>
    <row r="107" spans="3:3">
      <c r="C107" s="82"/>
    </row>
    <row r="108" spans="3:3">
      <c r="C108" s="82"/>
    </row>
    <row r="109" spans="3:3">
      <c r="C109" s="82"/>
    </row>
    <row r="110" spans="3:3">
      <c r="C110" s="82"/>
    </row>
    <row r="111" spans="3:3">
      <c r="C111" s="82"/>
    </row>
    <row r="112" spans="3:3">
      <c r="C112" s="82"/>
    </row>
    <row r="113" spans="3:3">
      <c r="C113" s="82"/>
    </row>
    <row r="114" spans="3:3">
      <c r="C114" s="82"/>
    </row>
    <row r="115" spans="3:3">
      <c r="C115" s="82"/>
    </row>
    <row r="116" spans="3:3">
      <c r="C116" s="82"/>
    </row>
    <row r="117" spans="3:3">
      <c r="C117" s="82"/>
    </row>
    <row r="118" spans="3:3">
      <c r="C118" s="82"/>
    </row>
    <row r="119" spans="3:3">
      <c r="C119" s="82"/>
    </row>
    <row r="120" spans="3:3">
      <c r="C120" s="82"/>
    </row>
    <row r="121" spans="3:3">
      <c r="C121" s="82"/>
    </row>
    <row r="122" spans="3:3">
      <c r="C122" s="82"/>
    </row>
    <row r="123" spans="3:3">
      <c r="C123" s="82"/>
    </row>
    <row r="124" spans="3:3">
      <c r="C124" s="82"/>
    </row>
    <row r="125" spans="3:3">
      <c r="C125" s="82"/>
    </row>
    <row r="126" spans="3:3">
      <c r="C126" s="82"/>
    </row>
    <row r="127" spans="3:3">
      <c r="C127" s="82"/>
    </row>
    <row r="128" spans="3:3">
      <c r="C128" s="82"/>
    </row>
    <row r="129" spans="3:3">
      <c r="C129" s="82"/>
    </row>
    <row r="130" spans="3:3">
      <c r="C130" s="82"/>
    </row>
    <row r="131" spans="3:3">
      <c r="C131" s="82"/>
    </row>
    <row r="132" spans="3:3">
      <c r="C132" s="82"/>
    </row>
    <row r="133" spans="3:3">
      <c r="C133" s="82"/>
    </row>
    <row r="134" spans="3:3">
      <c r="C134" s="82"/>
    </row>
    <row r="135" spans="3:3">
      <c r="C135" s="82"/>
    </row>
    <row r="136" spans="3:3">
      <c r="C136" s="82"/>
    </row>
    <row r="137" spans="3:3">
      <c r="C137" s="82"/>
    </row>
    <row r="138" spans="3:3">
      <c r="C138" s="82"/>
    </row>
    <row r="139" spans="3:3">
      <c r="C139" s="82"/>
    </row>
    <row r="140" spans="3:3">
      <c r="C140" s="82"/>
    </row>
    <row r="141" spans="3:3">
      <c r="C141" s="82"/>
    </row>
    <row r="142" spans="3:3">
      <c r="C142" s="82"/>
    </row>
    <row r="143" spans="3:3">
      <c r="C143" s="82"/>
    </row>
    <row r="144" spans="3:3">
      <c r="C144" s="82"/>
    </row>
    <row r="145" spans="3:3">
      <c r="C145" s="82"/>
    </row>
    <row r="146" spans="3:3">
      <c r="C146" s="82"/>
    </row>
    <row r="147" spans="3:3">
      <c r="C147" s="82"/>
    </row>
    <row r="148" spans="3:3">
      <c r="C148" s="82"/>
    </row>
    <row r="149" spans="3:3">
      <c r="C149" s="82"/>
    </row>
    <row r="150" spans="3:3">
      <c r="C150" s="82"/>
    </row>
    <row r="151" spans="3:3">
      <c r="C151" s="82"/>
    </row>
    <row r="152" spans="3:3">
      <c r="C152" s="82"/>
    </row>
    <row r="153" spans="3:3">
      <c r="C153" s="82"/>
    </row>
    <row r="154" spans="3:3">
      <c r="C154" s="82"/>
    </row>
    <row r="155" spans="3:3">
      <c r="C155" s="82"/>
    </row>
    <row r="156" spans="3:3">
      <c r="C156" s="82"/>
    </row>
    <row r="157" spans="3:3">
      <c r="C157" s="82"/>
    </row>
    <row r="158" spans="3:3">
      <c r="C158" s="82"/>
    </row>
    <row r="159" spans="3:3">
      <c r="C159" s="82"/>
    </row>
    <row r="160" spans="3:3">
      <c r="C160" s="82"/>
    </row>
    <row r="161" spans="3:3">
      <c r="C161" s="82"/>
    </row>
    <row r="162" spans="3:3">
      <c r="C162" s="82"/>
    </row>
    <row r="163" spans="3:3">
      <c r="C163" s="82"/>
    </row>
    <row r="164" spans="3:3">
      <c r="C164" s="82"/>
    </row>
    <row r="165" spans="3:3">
      <c r="C165" s="82"/>
    </row>
    <row r="166" spans="3:3">
      <c r="C166" s="82"/>
    </row>
    <row r="167" spans="3:3">
      <c r="C167" s="82"/>
    </row>
    <row r="168" spans="3:3">
      <c r="C168" s="82"/>
    </row>
    <row r="169" spans="3:3">
      <c r="C169" s="82"/>
    </row>
    <row r="170" spans="3:3">
      <c r="C170" s="82"/>
    </row>
    <row r="171" spans="3:3">
      <c r="C171" s="82"/>
    </row>
    <row r="172" spans="3:3">
      <c r="C172" s="82"/>
    </row>
    <row r="173" spans="3:3">
      <c r="C173" s="82"/>
    </row>
    <row r="174" spans="3:3">
      <c r="C174" s="82"/>
    </row>
    <row r="175" spans="3:3">
      <c r="C175" s="82"/>
    </row>
    <row r="176" spans="3:3">
      <c r="C176" s="82"/>
    </row>
    <row r="177" spans="3:3">
      <c r="C177" s="82"/>
    </row>
    <row r="178" spans="3:3">
      <c r="C178" s="82"/>
    </row>
    <row r="179" spans="3:3">
      <c r="C179" s="82"/>
    </row>
    <row r="180" spans="3:3">
      <c r="C180" s="82"/>
    </row>
    <row r="181" spans="3:3">
      <c r="C181" s="82"/>
    </row>
    <row r="182" spans="3:3">
      <c r="C182" s="82"/>
    </row>
    <row r="183" spans="3:3">
      <c r="C183" s="82"/>
    </row>
    <row r="184" spans="3:3">
      <c r="C184" s="82"/>
    </row>
    <row r="185" spans="3:3">
      <c r="C185" s="82"/>
    </row>
    <row r="186" spans="3:3">
      <c r="C186" s="82"/>
    </row>
    <row r="187" spans="3:3">
      <c r="C187" s="82"/>
    </row>
    <row r="188" spans="3:3">
      <c r="C188" s="82"/>
    </row>
    <row r="189" spans="3:3">
      <c r="C189" s="82"/>
    </row>
    <row r="190" spans="3:3">
      <c r="C190" s="82"/>
    </row>
    <row r="191" spans="3:3">
      <c r="C191" s="82"/>
    </row>
    <row r="192" spans="3:3">
      <c r="C192" s="82"/>
    </row>
    <row r="193" spans="3:3">
      <c r="C193" s="82"/>
    </row>
    <row r="194" spans="3:3">
      <c r="C194" s="82"/>
    </row>
    <row r="195" spans="3:3">
      <c r="C195" s="82"/>
    </row>
    <row r="196" spans="3:3">
      <c r="C196" s="82"/>
    </row>
    <row r="197" spans="3:3">
      <c r="C197" s="82"/>
    </row>
    <row r="198" spans="3:3">
      <c r="C198" s="82"/>
    </row>
    <row r="199" spans="3:3">
      <c r="C199" s="82"/>
    </row>
    <row r="200" spans="3:3">
      <c r="C200" s="82"/>
    </row>
    <row r="201" spans="3:3">
      <c r="C201" s="82"/>
    </row>
    <row r="202" spans="3:3">
      <c r="C202" s="82"/>
    </row>
    <row r="203" spans="3:3">
      <c r="C203" s="82"/>
    </row>
    <row r="204" spans="3:3">
      <c r="C204" s="82"/>
    </row>
    <row r="205" spans="3:3">
      <c r="C205" s="82"/>
    </row>
    <row r="206" spans="3:3">
      <c r="C206" s="82"/>
    </row>
    <row r="207" spans="3:3">
      <c r="C207" s="82"/>
    </row>
    <row r="208" spans="3:3">
      <c r="C208" s="82"/>
    </row>
    <row r="209" spans="3:3">
      <c r="C209" s="82"/>
    </row>
    <row r="210" spans="3:3">
      <c r="C210" s="82"/>
    </row>
    <row r="211" spans="3:3">
      <c r="C211" s="82"/>
    </row>
    <row r="212" spans="3:3">
      <c r="C212" s="82"/>
    </row>
    <row r="213" spans="3:3">
      <c r="C213" s="82"/>
    </row>
    <row r="214" spans="3:3">
      <c r="C214" s="82"/>
    </row>
    <row r="215" spans="3:3">
      <c r="C215" s="82"/>
    </row>
    <row r="216" spans="3:3">
      <c r="C216" s="82"/>
    </row>
    <row r="217" spans="3:3">
      <c r="C217" s="82"/>
    </row>
    <row r="218" spans="3:3">
      <c r="C218" s="82"/>
    </row>
    <row r="219" spans="3:3">
      <c r="C219" s="82"/>
    </row>
    <row r="220" spans="3:3">
      <c r="C220" s="82"/>
    </row>
    <row r="221" spans="3:3">
      <c r="C221" s="82"/>
    </row>
    <row r="222" spans="3:3">
      <c r="C222" s="82"/>
    </row>
    <row r="223" spans="3:3">
      <c r="C223" s="82"/>
    </row>
    <row r="224" spans="3:3">
      <c r="C224" s="82"/>
    </row>
    <row r="225" spans="3:3">
      <c r="C225" s="82"/>
    </row>
    <row r="226" spans="3:3">
      <c r="C226" s="82"/>
    </row>
  </sheetData>
  <mergeCells count="4">
    <mergeCell ref="A5:C5"/>
    <mergeCell ref="B1:C1"/>
    <mergeCell ref="B2:C2"/>
    <mergeCell ref="B3:C3"/>
  </mergeCells>
  <phoneticPr fontId="0" type="noConversion"/>
  <pageMargins left="0.78740157480314965" right="0.39370078740157483" top="0.78740157480314965" bottom="0.78740157480314965" header="0.51181102362204722" footer="0"/>
  <pageSetup paperSize="9" scale="93" firstPageNumber="76" orientation="portrait" useFirstPageNumber="1" r:id="rId1"/>
  <headerFooter alignWithMargins="0">
    <oddHeader>&amp;R&amp;P</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G35"/>
  <sheetViews>
    <sheetView workbookViewId="0">
      <selection activeCell="K10" sqref="K10"/>
    </sheetView>
  </sheetViews>
  <sheetFormatPr defaultRowHeight="12.75"/>
  <cols>
    <col min="1" max="1" width="44.5703125" style="73" customWidth="1"/>
    <col min="2" max="3" width="13.85546875" style="73" customWidth="1"/>
    <col min="4" max="4" width="13.28515625" style="73" customWidth="1"/>
    <col min="5" max="16384" width="9.140625" style="73"/>
  </cols>
  <sheetData>
    <row r="1" spans="1:7" ht="15">
      <c r="B1" s="609" t="s">
        <v>38</v>
      </c>
      <c r="C1" s="609"/>
      <c r="D1" s="609"/>
    </row>
    <row r="2" spans="1:7" ht="15.75">
      <c r="A2" s="523"/>
      <c r="B2" s="610" t="s">
        <v>23</v>
      </c>
      <c r="C2" s="610"/>
      <c r="D2" s="610"/>
    </row>
    <row r="3" spans="1:7" ht="15.75">
      <c r="A3" s="351"/>
      <c r="B3" s="610" t="s">
        <v>39</v>
      </c>
      <c r="C3" s="610"/>
      <c r="D3" s="610"/>
    </row>
    <row r="4" spans="1:7" ht="36" customHeight="1">
      <c r="A4" s="351"/>
      <c r="B4" s="524"/>
      <c r="C4" s="524"/>
      <c r="D4" s="524"/>
    </row>
    <row r="5" spans="1:7" ht="41.25" customHeight="1">
      <c r="A5" s="611" t="s">
        <v>24</v>
      </c>
      <c r="B5" s="612"/>
      <c r="C5" s="612"/>
      <c r="D5" s="612"/>
    </row>
    <row r="6" spans="1:7" ht="16.5" thickBot="1">
      <c r="A6" s="351"/>
    </row>
    <row r="7" spans="1:7" ht="12.75" customHeight="1">
      <c r="A7" s="596"/>
      <c r="B7" s="599" t="s">
        <v>25</v>
      </c>
      <c r="C7" s="600"/>
      <c r="D7" s="601"/>
    </row>
    <row r="8" spans="1:7" ht="13.5" customHeight="1" thickBot="1">
      <c r="A8" s="597"/>
      <c r="B8" s="602"/>
      <c r="C8" s="603"/>
      <c r="D8" s="604"/>
    </row>
    <row r="9" spans="1:7" ht="12.75" customHeight="1">
      <c r="A9" s="597"/>
      <c r="B9" s="605" t="s">
        <v>26</v>
      </c>
      <c r="C9" s="607" t="s">
        <v>27</v>
      </c>
      <c r="D9" s="608"/>
      <c r="E9" s="525"/>
      <c r="F9" s="525"/>
      <c r="G9" s="525"/>
    </row>
    <row r="10" spans="1:7" ht="42.75" customHeight="1" thickBot="1">
      <c r="A10" s="598"/>
      <c r="B10" s="606"/>
      <c r="C10" s="526" t="s">
        <v>28</v>
      </c>
      <c r="D10" s="527" t="s">
        <v>29</v>
      </c>
      <c r="E10" s="525"/>
      <c r="F10" s="525"/>
      <c r="G10" s="525"/>
    </row>
    <row r="11" spans="1:7" ht="30.75" customHeight="1" thickBot="1">
      <c r="A11" s="528" t="s">
        <v>30</v>
      </c>
      <c r="B11" s="535">
        <f>B12+B13+B14+B18</f>
        <v>1998304.69</v>
      </c>
      <c r="C11" s="536">
        <f>C12+C13+C14+C18</f>
        <v>12088</v>
      </c>
      <c r="D11" s="537">
        <f>D12+D13+D14+D18</f>
        <v>1986216.69</v>
      </c>
      <c r="E11" s="525"/>
      <c r="F11" s="525"/>
      <c r="G11" s="525"/>
    </row>
    <row r="12" spans="1:7" ht="35.25" customHeight="1">
      <c r="A12" s="529" t="s">
        <v>31</v>
      </c>
      <c r="B12" s="538">
        <f t="shared" ref="B12:B17" si="0">C12+D12</f>
        <v>492233.7</v>
      </c>
      <c r="C12" s="539"/>
      <c r="D12" s="540">
        <f>558850-66616.3</f>
        <v>492233.7</v>
      </c>
      <c r="E12" s="525"/>
      <c r="F12" s="525"/>
      <c r="G12" s="525"/>
    </row>
    <row r="13" spans="1:7" ht="21.75" customHeight="1">
      <c r="A13" s="530" t="s">
        <v>32</v>
      </c>
      <c r="B13" s="538">
        <f t="shared" si="0"/>
        <v>1253790.7</v>
      </c>
      <c r="C13" s="538">
        <v>12076.2</v>
      </c>
      <c r="D13" s="541">
        <v>1241714.5</v>
      </c>
      <c r="E13" s="525"/>
      <c r="F13" s="525"/>
      <c r="G13" s="525"/>
    </row>
    <row r="14" spans="1:7" ht="21" customHeight="1">
      <c r="A14" s="530" t="s">
        <v>33</v>
      </c>
      <c r="B14" s="538">
        <f t="shared" si="0"/>
        <v>248185.1</v>
      </c>
      <c r="C14" s="542">
        <v>0</v>
      </c>
      <c r="D14" s="543">
        <f>174185.1+74000</f>
        <v>248185.1</v>
      </c>
      <c r="E14" s="525"/>
      <c r="F14" s="525"/>
      <c r="G14" s="525"/>
    </row>
    <row r="15" spans="1:7" ht="126.75" customHeight="1">
      <c r="A15" s="531" t="s">
        <v>34</v>
      </c>
      <c r="B15" s="538">
        <f t="shared" si="0"/>
        <v>49334</v>
      </c>
      <c r="C15" s="539"/>
      <c r="D15" s="541">
        <v>49334</v>
      </c>
      <c r="E15" s="525"/>
      <c r="F15" s="525"/>
      <c r="G15" s="525"/>
    </row>
    <row r="16" spans="1:7" ht="66.75" customHeight="1">
      <c r="A16" s="532" t="s">
        <v>35</v>
      </c>
      <c r="B16" s="538">
        <f t="shared" si="0"/>
        <v>32887.199999999997</v>
      </c>
      <c r="C16" s="539"/>
      <c r="D16" s="541">
        <v>32887.199999999997</v>
      </c>
      <c r="E16" s="525"/>
      <c r="F16" s="525"/>
      <c r="G16" s="525"/>
    </row>
    <row r="17" spans="1:7" ht="85.5" customHeight="1">
      <c r="A17" s="533" t="s">
        <v>36</v>
      </c>
      <c r="B17" s="538">
        <f t="shared" si="0"/>
        <v>4000</v>
      </c>
      <c r="C17" s="539"/>
      <c r="D17" s="541">
        <v>4000</v>
      </c>
      <c r="E17" s="525"/>
      <c r="F17" s="525"/>
      <c r="G17" s="525"/>
    </row>
    <row r="18" spans="1:7" ht="45.75" customHeight="1" thickBot="1">
      <c r="A18" s="534" t="s">
        <v>37</v>
      </c>
      <c r="B18" s="544">
        <f>C18+D18</f>
        <v>4095.19</v>
      </c>
      <c r="C18" s="544">
        <v>11.8</v>
      </c>
      <c r="D18" s="545">
        <v>4083.39</v>
      </c>
      <c r="E18" s="525"/>
      <c r="F18" s="525"/>
      <c r="G18" s="525"/>
    </row>
    <row r="19" spans="1:7" ht="15.75">
      <c r="A19" s="351"/>
      <c r="C19" s="525"/>
      <c r="D19" s="525"/>
      <c r="E19" s="525"/>
      <c r="F19" s="525"/>
      <c r="G19" s="525"/>
    </row>
    <row r="20" spans="1:7" ht="15.75">
      <c r="A20" s="351"/>
      <c r="C20" s="525"/>
      <c r="D20" s="525"/>
      <c r="E20" s="525"/>
      <c r="F20" s="525"/>
      <c r="G20" s="525"/>
    </row>
    <row r="21" spans="1:7" ht="15.75">
      <c r="A21" s="351"/>
      <c r="C21" s="525"/>
      <c r="D21" s="525"/>
      <c r="E21" s="525"/>
      <c r="F21" s="525"/>
      <c r="G21" s="525"/>
    </row>
    <row r="22" spans="1:7" ht="15.75">
      <c r="A22" s="351"/>
    </row>
    <row r="23" spans="1:7" ht="15.75">
      <c r="A23" s="351"/>
    </row>
    <row r="24" spans="1:7" ht="15.75">
      <c r="A24" s="351"/>
    </row>
    <row r="25" spans="1:7" ht="15.75">
      <c r="A25" s="351"/>
    </row>
    <row r="26" spans="1:7" ht="15.75">
      <c r="A26" s="351"/>
    </row>
    <row r="27" spans="1:7" ht="15.75">
      <c r="A27" s="351"/>
    </row>
    <row r="28" spans="1:7" ht="15.75">
      <c r="A28" s="351"/>
    </row>
    <row r="29" spans="1:7" ht="15.75">
      <c r="A29" s="351"/>
    </row>
    <row r="30" spans="1:7" ht="15.75">
      <c r="A30" s="351"/>
    </row>
    <row r="31" spans="1:7" ht="15.75">
      <c r="A31" s="351"/>
    </row>
    <row r="32" spans="1:7" ht="15.75">
      <c r="A32" s="351"/>
    </row>
    <row r="33" spans="1:1" ht="15.75">
      <c r="A33" s="351"/>
    </row>
    <row r="34" spans="1:1" ht="15.75">
      <c r="A34" s="351"/>
    </row>
    <row r="35" spans="1:1" ht="15.75">
      <c r="A35" s="351"/>
    </row>
  </sheetData>
  <mergeCells count="8">
    <mergeCell ref="A7:A10"/>
    <mergeCell ref="B7:D8"/>
    <mergeCell ref="B9:B10"/>
    <mergeCell ref="C9:D9"/>
    <mergeCell ref="B1:D1"/>
    <mergeCell ref="B2:D2"/>
    <mergeCell ref="B3:D3"/>
    <mergeCell ref="A5:D5"/>
  </mergeCells>
  <phoneticPr fontId="0" type="noConversion"/>
  <pageMargins left="0.62992125984251968" right="0.35433070866141736" top="0.82677165354330717" bottom="0.19685039370078741" header="0.35433070866141736" footer="0.15748031496062992"/>
  <pageSetup paperSize="9" firstPageNumber="77" orientation="portrait" useFirstPageNumber="1" r:id="rId1"/>
  <headerFooter>
    <oddHeader>&amp;R&amp;P</oddHeader>
  </headerFooter>
</worksheet>
</file>

<file path=xl/worksheets/sheet8.xml><?xml version="1.0" encoding="utf-8"?>
<worksheet xmlns="http://schemas.openxmlformats.org/spreadsheetml/2006/main" xmlns:r="http://schemas.openxmlformats.org/officeDocument/2006/relationships">
  <sheetPr>
    <outlinePr summaryBelow="0"/>
    <pageSetUpPr fitToPage="1"/>
  </sheetPr>
  <dimension ref="A1:H259"/>
  <sheetViews>
    <sheetView showGridLines="0" workbookViewId="0">
      <selection activeCell="F8" sqref="F8"/>
    </sheetView>
  </sheetViews>
  <sheetFormatPr defaultRowHeight="12.75"/>
  <cols>
    <col min="1" max="1" width="1.42578125" style="147" customWidth="1"/>
    <col min="2" max="2" width="66.42578125" style="147" customWidth="1"/>
    <col min="3" max="3" width="12.140625" style="147" customWidth="1"/>
    <col min="4" max="4" width="5.7109375" style="147" customWidth="1"/>
    <col min="5" max="5" width="14.5703125" style="147" customWidth="1"/>
    <col min="6" max="6" width="13" style="147" customWidth="1"/>
    <col min="7" max="16384" width="9.140625" style="147"/>
  </cols>
  <sheetData>
    <row r="1" spans="1:8" ht="15.75">
      <c r="D1" s="255"/>
      <c r="E1" s="522" t="s">
        <v>14</v>
      </c>
      <c r="F1" s="255"/>
    </row>
    <row r="2" spans="1:8" ht="12.75" customHeight="1">
      <c r="D2" s="255"/>
      <c r="E2" s="522" t="s">
        <v>1088</v>
      </c>
      <c r="F2" s="255"/>
    </row>
    <row r="3" spans="1:8" ht="15.75">
      <c r="A3" s="1"/>
      <c r="B3" s="1"/>
      <c r="C3" s="614" t="s">
        <v>39</v>
      </c>
      <c r="D3" s="615"/>
      <c r="E3" s="615"/>
      <c r="F3" s="145"/>
      <c r="G3" s="590"/>
      <c r="H3" s="590"/>
    </row>
    <row r="4" spans="1:8" ht="12.75" customHeight="1">
      <c r="A4" s="2"/>
      <c r="B4" s="2"/>
      <c r="C4" s="256"/>
      <c r="D4" s="613"/>
      <c r="E4" s="613"/>
      <c r="F4" s="146"/>
    </row>
    <row r="5" spans="1:8" ht="64.5" customHeight="1">
      <c r="A5" s="2"/>
      <c r="B5" s="586" t="s">
        <v>13</v>
      </c>
      <c r="C5" s="586"/>
      <c r="D5" s="586"/>
      <c r="E5" s="586"/>
      <c r="F5" s="146"/>
    </row>
    <row r="6" spans="1:8" ht="18" customHeight="1">
      <c r="A6" s="2"/>
      <c r="B6" s="24"/>
      <c r="C6" s="24"/>
      <c r="D6" s="24"/>
      <c r="E6" s="24"/>
      <c r="F6" s="146"/>
    </row>
    <row r="7" spans="1:8" ht="12.75" customHeight="1" thickBot="1">
      <c r="A7" s="3"/>
      <c r="B7" s="3"/>
      <c r="C7" s="3"/>
      <c r="D7" s="1"/>
      <c r="E7" s="150" t="s">
        <v>1077</v>
      </c>
      <c r="F7" s="146"/>
    </row>
    <row r="8" spans="1:8" ht="36" customHeight="1" thickBot="1">
      <c r="A8" s="3"/>
      <c r="B8" s="4" t="s">
        <v>1076</v>
      </c>
      <c r="C8" s="5" t="s">
        <v>1075</v>
      </c>
      <c r="D8" s="5" t="s">
        <v>1074</v>
      </c>
      <c r="E8" s="241" t="s">
        <v>1221</v>
      </c>
      <c r="F8" s="3" t="s">
        <v>982</v>
      </c>
    </row>
    <row r="9" spans="1:8" ht="18.75" customHeight="1" thickBot="1">
      <c r="A9" s="3"/>
      <c r="B9" s="257">
        <v>1</v>
      </c>
      <c r="C9" s="5">
        <v>2</v>
      </c>
      <c r="D9" s="258">
        <v>3</v>
      </c>
      <c r="E9" s="257">
        <v>4</v>
      </c>
      <c r="F9" s="3"/>
    </row>
    <row r="10" spans="1:8" ht="24">
      <c r="A10" s="259"/>
      <c r="B10" s="154" t="s">
        <v>1233</v>
      </c>
      <c r="C10" s="242" t="s">
        <v>1234</v>
      </c>
      <c r="D10" s="157" t="s">
        <v>982</v>
      </c>
      <c r="E10" s="245">
        <v>32214.400000000001</v>
      </c>
      <c r="F10" s="53" t="s">
        <v>982</v>
      </c>
    </row>
    <row r="11" spans="1:8" ht="22.5">
      <c r="A11" s="259"/>
      <c r="B11" s="9" t="s">
        <v>974</v>
      </c>
      <c r="C11" s="246" t="s">
        <v>975</v>
      </c>
      <c r="D11" s="169" t="s">
        <v>982</v>
      </c>
      <c r="E11" s="249">
        <v>15444.7</v>
      </c>
      <c r="F11" s="53" t="s">
        <v>982</v>
      </c>
    </row>
    <row r="12" spans="1:8">
      <c r="A12" s="259"/>
      <c r="B12" s="9" t="s">
        <v>1047</v>
      </c>
      <c r="C12" s="246" t="s">
        <v>975</v>
      </c>
      <c r="D12" s="169" t="s">
        <v>982</v>
      </c>
      <c r="E12" s="249">
        <v>15444.7</v>
      </c>
      <c r="F12" s="53" t="s">
        <v>982</v>
      </c>
    </row>
    <row r="13" spans="1:8">
      <c r="A13" s="259"/>
      <c r="B13" s="9" t="s">
        <v>1149</v>
      </c>
      <c r="C13" s="246" t="s">
        <v>975</v>
      </c>
      <c r="D13" s="169" t="s">
        <v>982</v>
      </c>
      <c r="E13" s="249">
        <v>15444.7</v>
      </c>
      <c r="F13" s="53" t="s">
        <v>982</v>
      </c>
    </row>
    <row r="14" spans="1:8" ht="33.75">
      <c r="A14" s="259"/>
      <c r="B14" s="9" t="s">
        <v>1011</v>
      </c>
      <c r="C14" s="246" t="s">
        <v>975</v>
      </c>
      <c r="D14" s="169" t="s">
        <v>1010</v>
      </c>
      <c r="E14" s="249">
        <v>13508</v>
      </c>
      <c r="F14" s="53" t="s">
        <v>982</v>
      </c>
    </row>
    <row r="15" spans="1:8">
      <c r="A15" s="259"/>
      <c r="B15" s="9" t="s">
        <v>1227</v>
      </c>
      <c r="C15" s="246" t="s">
        <v>975</v>
      </c>
      <c r="D15" s="169" t="s">
        <v>1228</v>
      </c>
      <c r="E15" s="249">
        <v>13508</v>
      </c>
      <c r="F15" s="53" t="s">
        <v>982</v>
      </c>
    </row>
    <row r="16" spans="1:8" ht="22.5">
      <c r="A16" s="259"/>
      <c r="B16" s="9" t="s">
        <v>415</v>
      </c>
      <c r="C16" s="246" t="s">
        <v>975</v>
      </c>
      <c r="D16" s="169" t="s">
        <v>416</v>
      </c>
      <c r="E16" s="249">
        <v>12873</v>
      </c>
      <c r="F16" s="53" t="s">
        <v>982</v>
      </c>
    </row>
    <row r="17" spans="1:6">
      <c r="A17" s="259"/>
      <c r="B17" s="9" t="s">
        <v>429</v>
      </c>
      <c r="C17" s="246" t="s">
        <v>975</v>
      </c>
      <c r="D17" s="169" t="s">
        <v>416</v>
      </c>
      <c r="E17" s="249">
        <v>12873</v>
      </c>
      <c r="F17" s="53" t="s">
        <v>982</v>
      </c>
    </row>
    <row r="18" spans="1:6" ht="22.5">
      <c r="A18" s="259"/>
      <c r="B18" s="9" t="s">
        <v>417</v>
      </c>
      <c r="C18" s="246" t="s">
        <v>975</v>
      </c>
      <c r="D18" s="169" t="s">
        <v>418</v>
      </c>
      <c r="E18" s="249">
        <v>635</v>
      </c>
      <c r="F18" s="53" t="s">
        <v>982</v>
      </c>
    </row>
    <row r="19" spans="1:6">
      <c r="A19" s="259"/>
      <c r="B19" s="9" t="s">
        <v>429</v>
      </c>
      <c r="C19" s="246" t="s">
        <v>975</v>
      </c>
      <c r="D19" s="169" t="s">
        <v>418</v>
      </c>
      <c r="E19" s="249">
        <v>635</v>
      </c>
      <c r="F19" s="53" t="s">
        <v>982</v>
      </c>
    </row>
    <row r="20" spans="1:6">
      <c r="A20" s="259"/>
      <c r="B20" s="9" t="s">
        <v>1002</v>
      </c>
      <c r="C20" s="246" t="s">
        <v>975</v>
      </c>
      <c r="D20" s="169" t="s">
        <v>1001</v>
      </c>
      <c r="E20" s="249">
        <v>1928.7</v>
      </c>
      <c r="F20" s="53" t="s">
        <v>982</v>
      </c>
    </row>
    <row r="21" spans="1:6" ht="22.5">
      <c r="A21" s="259"/>
      <c r="B21" s="9" t="s">
        <v>1000</v>
      </c>
      <c r="C21" s="246" t="s">
        <v>975</v>
      </c>
      <c r="D21" s="169" t="s">
        <v>999</v>
      </c>
      <c r="E21" s="249">
        <v>1928.7</v>
      </c>
      <c r="F21" s="53" t="s">
        <v>982</v>
      </c>
    </row>
    <row r="22" spans="1:6">
      <c r="A22" s="259"/>
      <c r="B22" s="9" t="s">
        <v>421</v>
      </c>
      <c r="C22" s="246" t="s">
        <v>975</v>
      </c>
      <c r="D22" s="169" t="s">
        <v>422</v>
      </c>
      <c r="E22" s="249">
        <v>759</v>
      </c>
      <c r="F22" s="53" t="s">
        <v>982</v>
      </c>
    </row>
    <row r="23" spans="1:6">
      <c r="A23" s="259"/>
      <c r="B23" s="9" t="s">
        <v>429</v>
      </c>
      <c r="C23" s="246" t="s">
        <v>975</v>
      </c>
      <c r="D23" s="169" t="s">
        <v>422</v>
      </c>
      <c r="E23" s="249">
        <v>759</v>
      </c>
      <c r="F23" s="53" t="s">
        <v>982</v>
      </c>
    </row>
    <row r="24" spans="1:6" ht="22.5">
      <c r="A24" s="259"/>
      <c r="B24" s="9" t="s">
        <v>423</v>
      </c>
      <c r="C24" s="246" t="s">
        <v>975</v>
      </c>
      <c r="D24" s="169" t="s">
        <v>424</v>
      </c>
      <c r="E24" s="249">
        <v>1169.7</v>
      </c>
      <c r="F24" s="53" t="s">
        <v>982</v>
      </c>
    </row>
    <row r="25" spans="1:6">
      <c r="A25" s="259"/>
      <c r="B25" s="9" t="s">
        <v>429</v>
      </c>
      <c r="C25" s="246" t="s">
        <v>975</v>
      </c>
      <c r="D25" s="169" t="s">
        <v>424</v>
      </c>
      <c r="E25" s="249">
        <v>1169.7</v>
      </c>
      <c r="F25" s="53" t="s">
        <v>982</v>
      </c>
    </row>
    <row r="26" spans="1:6">
      <c r="A26" s="259"/>
      <c r="B26" s="9" t="s">
        <v>1018</v>
      </c>
      <c r="C26" s="246" t="s">
        <v>975</v>
      </c>
      <c r="D26" s="169" t="s">
        <v>1017</v>
      </c>
      <c r="E26" s="249">
        <v>8</v>
      </c>
      <c r="F26" s="53" t="s">
        <v>982</v>
      </c>
    </row>
    <row r="27" spans="1:6">
      <c r="A27" s="259"/>
      <c r="B27" s="9" t="s">
        <v>1231</v>
      </c>
      <c r="C27" s="246" t="s">
        <v>975</v>
      </c>
      <c r="D27" s="169" t="s">
        <v>1232</v>
      </c>
      <c r="E27" s="249">
        <v>8</v>
      </c>
      <c r="F27" s="53" t="s">
        <v>982</v>
      </c>
    </row>
    <row r="28" spans="1:6">
      <c r="A28" s="259"/>
      <c r="B28" s="9" t="s">
        <v>425</v>
      </c>
      <c r="C28" s="246" t="s">
        <v>975</v>
      </c>
      <c r="D28" s="169" t="s">
        <v>426</v>
      </c>
      <c r="E28" s="249">
        <v>1</v>
      </c>
      <c r="F28" s="53" t="s">
        <v>982</v>
      </c>
    </row>
    <row r="29" spans="1:6">
      <c r="A29" s="259"/>
      <c r="B29" s="9" t="s">
        <v>429</v>
      </c>
      <c r="C29" s="246" t="s">
        <v>975</v>
      </c>
      <c r="D29" s="169" t="s">
        <v>426</v>
      </c>
      <c r="E29" s="249">
        <v>1</v>
      </c>
      <c r="F29" s="53" t="s">
        <v>982</v>
      </c>
    </row>
    <row r="30" spans="1:6">
      <c r="A30" s="259"/>
      <c r="B30" s="9" t="s">
        <v>427</v>
      </c>
      <c r="C30" s="246" t="s">
        <v>975</v>
      </c>
      <c r="D30" s="169" t="s">
        <v>428</v>
      </c>
      <c r="E30" s="249">
        <v>7</v>
      </c>
      <c r="F30" s="53" t="s">
        <v>982</v>
      </c>
    </row>
    <row r="31" spans="1:6">
      <c r="A31" s="259"/>
      <c r="B31" s="9" t="s">
        <v>429</v>
      </c>
      <c r="C31" s="246" t="s">
        <v>975</v>
      </c>
      <c r="D31" s="169" t="s">
        <v>428</v>
      </c>
      <c r="E31" s="249">
        <v>7</v>
      </c>
      <c r="F31" s="53" t="s">
        <v>982</v>
      </c>
    </row>
    <row r="32" spans="1:6" ht="33.75">
      <c r="A32" s="259"/>
      <c r="B32" s="9" t="s">
        <v>790</v>
      </c>
      <c r="C32" s="246" t="s">
        <v>791</v>
      </c>
      <c r="D32" s="169" t="s">
        <v>982</v>
      </c>
      <c r="E32" s="249">
        <v>1702.9</v>
      </c>
      <c r="F32" s="53" t="s">
        <v>982</v>
      </c>
    </row>
    <row r="33" spans="1:6">
      <c r="A33" s="259"/>
      <c r="B33" s="9" t="s">
        <v>1004</v>
      </c>
      <c r="C33" s="246" t="s">
        <v>791</v>
      </c>
      <c r="D33" s="169" t="s">
        <v>982</v>
      </c>
      <c r="E33" s="249">
        <v>1702.9</v>
      </c>
      <c r="F33" s="53" t="s">
        <v>982</v>
      </c>
    </row>
    <row r="34" spans="1:6">
      <c r="A34" s="259"/>
      <c r="B34" s="9" t="s">
        <v>1012</v>
      </c>
      <c r="C34" s="246" t="s">
        <v>791</v>
      </c>
      <c r="D34" s="169" t="s">
        <v>982</v>
      </c>
      <c r="E34" s="249">
        <v>1702.9</v>
      </c>
      <c r="F34" s="53" t="s">
        <v>982</v>
      </c>
    </row>
    <row r="35" spans="1:6" ht="33.75">
      <c r="A35" s="259"/>
      <c r="B35" s="9" t="s">
        <v>1011</v>
      </c>
      <c r="C35" s="246" t="s">
        <v>791</v>
      </c>
      <c r="D35" s="169" t="s">
        <v>1010</v>
      </c>
      <c r="E35" s="249">
        <v>1392</v>
      </c>
      <c r="F35" s="53" t="s">
        <v>982</v>
      </c>
    </row>
    <row r="36" spans="1:6">
      <c r="A36" s="259"/>
      <c r="B36" s="9" t="s">
        <v>1227</v>
      </c>
      <c r="C36" s="246" t="s">
        <v>791</v>
      </c>
      <c r="D36" s="169" t="s">
        <v>1228</v>
      </c>
      <c r="E36" s="249">
        <v>1392</v>
      </c>
      <c r="F36" s="53" t="s">
        <v>982</v>
      </c>
    </row>
    <row r="37" spans="1:6" ht="22.5">
      <c r="A37" s="259"/>
      <c r="B37" s="9" t="s">
        <v>415</v>
      </c>
      <c r="C37" s="246" t="s">
        <v>791</v>
      </c>
      <c r="D37" s="169" t="s">
        <v>416</v>
      </c>
      <c r="E37" s="249">
        <v>1272</v>
      </c>
      <c r="F37" s="53" t="s">
        <v>982</v>
      </c>
    </row>
    <row r="38" spans="1:6">
      <c r="A38" s="259"/>
      <c r="B38" s="9" t="s">
        <v>429</v>
      </c>
      <c r="C38" s="246" t="s">
        <v>791</v>
      </c>
      <c r="D38" s="169" t="s">
        <v>416</v>
      </c>
      <c r="E38" s="249">
        <v>1272</v>
      </c>
      <c r="F38" s="53" t="s">
        <v>982</v>
      </c>
    </row>
    <row r="39" spans="1:6" ht="22.5">
      <c r="A39" s="259"/>
      <c r="B39" s="9" t="s">
        <v>417</v>
      </c>
      <c r="C39" s="246" t="s">
        <v>791</v>
      </c>
      <c r="D39" s="169" t="s">
        <v>418</v>
      </c>
      <c r="E39" s="249">
        <v>120</v>
      </c>
      <c r="F39" s="53" t="s">
        <v>982</v>
      </c>
    </row>
    <row r="40" spans="1:6">
      <c r="A40" s="259"/>
      <c r="B40" s="9" t="s">
        <v>429</v>
      </c>
      <c r="C40" s="246" t="s">
        <v>791</v>
      </c>
      <c r="D40" s="169" t="s">
        <v>418</v>
      </c>
      <c r="E40" s="249">
        <v>120</v>
      </c>
      <c r="F40" s="53" t="s">
        <v>982</v>
      </c>
    </row>
    <row r="41" spans="1:6">
      <c r="A41" s="259"/>
      <c r="B41" s="9" t="s">
        <v>1002</v>
      </c>
      <c r="C41" s="246" t="s">
        <v>791</v>
      </c>
      <c r="D41" s="169" t="s">
        <v>1001</v>
      </c>
      <c r="E41" s="249">
        <v>308.89999999999998</v>
      </c>
      <c r="F41" s="53" t="s">
        <v>982</v>
      </c>
    </row>
    <row r="42" spans="1:6" ht="22.5">
      <c r="A42" s="259"/>
      <c r="B42" s="9" t="s">
        <v>1000</v>
      </c>
      <c r="C42" s="246" t="s">
        <v>791</v>
      </c>
      <c r="D42" s="169" t="s">
        <v>999</v>
      </c>
      <c r="E42" s="249">
        <v>308.89999999999998</v>
      </c>
      <c r="F42" s="53" t="s">
        <v>982</v>
      </c>
    </row>
    <row r="43" spans="1:6">
      <c r="A43" s="259"/>
      <c r="B43" s="9" t="s">
        <v>421</v>
      </c>
      <c r="C43" s="246" t="s">
        <v>791</v>
      </c>
      <c r="D43" s="169" t="s">
        <v>422</v>
      </c>
      <c r="E43" s="249">
        <v>83</v>
      </c>
      <c r="F43" s="53" t="s">
        <v>982</v>
      </c>
    </row>
    <row r="44" spans="1:6">
      <c r="A44" s="259"/>
      <c r="B44" s="9" t="s">
        <v>429</v>
      </c>
      <c r="C44" s="246" t="s">
        <v>791</v>
      </c>
      <c r="D44" s="169" t="s">
        <v>422</v>
      </c>
      <c r="E44" s="249">
        <v>83</v>
      </c>
      <c r="F44" s="53" t="s">
        <v>982</v>
      </c>
    </row>
    <row r="45" spans="1:6" ht="22.5">
      <c r="A45" s="259"/>
      <c r="B45" s="9" t="s">
        <v>423</v>
      </c>
      <c r="C45" s="246" t="s">
        <v>791</v>
      </c>
      <c r="D45" s="169" t="s">
        <v>424</v>
      </c>
      <c r="E45" s="249">
        <v>225.9</v>
      </c>
      <c r="F45" s="53" t="s">
        <v>982</v>
      </c>
    </row>
    <row r="46" spans="1:6">
      <c r="A46" s="259"/>
      <c r="B46" s="9" t="s">
        <v>429</v>
      </c>
      <c r="C46" s="246" t="s">
        <v>791</v>
      </c>
      <c r="D46" s="169" t="s">
        <v>424</v>
      </c>
      <c r="E46" s="249">
        <v>225.9</v>
      </c>
      <c r="F46" s="53" t="s">
        <v>982</v>
      </c>
    </row>
    <row r="47" spans="1:6">
      <c r="A47" s="259"/>
      <c r="B47" s="9" t="s">
        <v>1018</v>
      </c>
      <c r="C47" s="246" t="s">
        <v>791</v>
      </c>
      <c r="D47" s="169" t="s">
        <v>1017</v>
      </c>
      <c r="E47" s="249">
        <v>2</v>
      </c>
      <c r="F47" s="53" t="s">
        <v>982</v>
      </c>
    </row>
    <row r="48" spans="1:6">
      <c r="A48" s="259"/>
      <c r="B48" s="9" t="s">
        <v>1231</v>
      </c>
      <c r="C48" s="246" t="s">
        <v>791</v>
      </c>
      <c r="D48" s="169" t="s">
        <v>1232</v>
      </c>
      <c r="E48" s="249">
        <v>2</v>
      </c>
      <c r="F48" s="53" t="s">
        <v>982</v>
      </c>
    </row>
    <row r="49" spans="1:6">
      <c r="A49" s="259"/>
      <c r="B49" s="9" t="s">
        <v>425</v>
      </c>
      <c r="C49" s="246" t="s">
        <v>791</v>
      </c>
      <c r="D49" s="169" t="s">
        <v>426</v>
      </c>
      <c r="E49" s="249">
        <v>2</v>
      </c>
      <c r="F49" s="53" t="s">
        <v>982</v>
      </c>
    </row>
    <row r="50" spans="1:6">
      <c r="A50" s="259"/>
      <c r="B50" s="9" t="s">
        <v>429</v>
      </c>
      <c r="C50" s="246" t="s">
        <v>791</v>
      </c>
      <c r="D50" s="169" t="s">
        <v>426</v>
      </c>
      <c r="E50" s="249">
        <v>2</v>
      </c>
      <c r="F50" s="53" t="s">
        <v>982</v>
      </c>
    </row>
    <row r="51" spans="1:6">
      <c r="A51" s="259"/>
      <c r="B51" s="9" t="s">
        <v>427</v>
      </c>
      <c r="C51" s="246" t="s">
        <v>791</v>
      </c>
      <c r="D51" s="169" t="s">
        <v>428</v>
      </c>
      <c r="E51" s="249">
        <v>0</v>
      </c>
      <c r="F51" s="53" t="s">
        <v>982</v>
      </c>
    </row>
    <row r="52" spans="1:6">
      <c r="A52" s="259"/>
      <c r="B52" s="9" t="s">
        <v>429</v>
      </c>
      <c r="C52" s="246" t="s">
        <v>791</v>
      </c>
      <c r="D52" s="169" t="s">
        <v>428</v>
      </c>
      <c r="E52" s="249">
        <v>0</v>
      </c>
      <c r="F52" s="53" t="s">
        <v>982</v>
      </c>
    </row>
    <row r="53" spans="1:6" ht="33.75">
      <c r="A53" s="259"/>
      <c r="B53" s="9" t="s">
        <v>1253</v>
      </c>
      <c r="C53" s="246" t="s">
        <v>1254</v>
      </c>
      <c r="D53" s="169" t="s">
        <v>982</v>
      </c>
      <c r="E53" s="249">
        <v>1632.7</v>
      </c>
      <c r="F53" s="53" t="s">
        <v>982</v>
      </c>
    </row>
    <row r="54" spans="1:6">
      <c r="A54" s="259"/>
      <c r="B54" s="9" t="s">
        <v>1128</v>
      </c>
      <c r="C54" s="246" t="s">
        <v>1254</v>
      </c>
      <c r="D54" s="169" t="s">
        <v>982</v>
      </c>
      <c r="E54" s="249">
        <v>1632.7</v>
      </c>
      <c r="F54" s="53" t="s">
        <v>982</v>
      </c>
    </row>
    <row r="55" spans="1:6">
      <c r="A55" s="259"/>
      <c r="B55" s="9" t="s">
        <v>1135</v>
      </c>
      <c r="C55" s="246" t="s">
        <v>1254</v>
      </c>
      <c r="D55" s="169" t="s">
        <v>982</v>
      </c>
      <c r="E55" s="249">
        <v>1632.7</v>
      </c>
      <c r="F55" s="53" t="s">
        <v>982</v>
      </c>
    </row>
    <row r="56" spans="1:6" ht="33.75">
      <c r="A56" s="259"/>
      <c r="B56" s="9" t="s">
        <v>1011</v>
      </c>
      <c r="C56" s="246" t="s">
        <v>1254</v>
      </c>
      <c r="D56" s="169" t="s">
        <v>1010</v>
      </c>
      <c r="E56" s="249">
        <v>1370</v>
      </c>
      <c r="F56" s="53" t="s">
        <v>982</v>
      </c>
    </row>
    <row r="57" spans="1:6">
      <c r="A57" s="259"/>
      <c r="B57" s="9" t="s">
        <v>1227</v>
      </c>
      <c r="C57" s="246" t="s">
        <v>1254</v>
      </c>
      <c r="D57" s="169" t="s">
        <v>1228</v>
      </c>
      <c r="E57" s="249">
        <v>1370</v>
      </c>
      <c r="F57" s="53" t="s">
        <v>982</v>
      </c>
    </row>
    <row r="58" spans="1:6" ht="22.5">
      <c r="A58" s="259"/>
      <c r="B58" s="9" t="s">
        <v>415</v>
      </c>
      <c r="C58" s="246" t="s">
        <v>1254</v>
      </c>
      <c r="D58" s="169" t="s">
        <v>416</v>
      </c>
      <c r="E58" s="249">
        <v>1247</v>
      </c>
      <c r="F58" s="53" t="s">
        <v>982</v>
      </c>
    </row>
    <row r="59" spans="1:6">
      <c r="A59" s="259"/>
      <c r="B59" s="9" t="s">
        <v>429</v>
      </c>
      <c r="C59" s="246" t="s">
        <v>1254</v>
      </c>
      <c r="D59" s="169" t="s">
        <v>416</v>
      </c>
      <c r="E59" s="249">
        <v>1247</v>
      </c>
      <c r="F59" s="53" t="s">
        <v>982</v>
      </c>
    </row>
    <row r="60" spans="1:6" ht="22.5">
      <c r="A60" s="259"/>
      <c r="B60" s="9" t="s">
        <v>417</v>
      </c>
      <c r="C60" s="246" t="s">
        <v>1254</v>
      </c>
      <c r="D60" s="169" t="s">
        <v>418</v>
      </c>
      <c r="E60" s="249">
        <v>123</v>
      </c>
      <c r="F60" s="53" t="s">
        <v>982</v>
      </c>
    </row>
    <row r="61" spans="1:6">
      <c r="A61" s="259"/>
      <c r="B61" s="9" t="s">
        <v>429</v>
      </c>
      <c r="C61" s="246" t="s">
        <v>1254</v>
      </c>
      <c r="D61" s="169" t="s">
        <v>418</v>
      </c>
      <c r="E61" s="249">
        <v>123</v>
      </c>
      <c r="F61" s="53" t="s">
        <v>982</v>
      </c>
    </row>
    <row r="62" spans="1:6">
      <c r="A62" s="259"/>
      <c r="B62" s="9" t="s">
        <v>1002</v>
      </c>
      <c r="C62" s="246" t="s">
        <v>1254</v>
      </c>
      <c r="D62" s="169" t="s">
        <v>1001</v>
      </c>
      <c r="E62" s="249">
        <v>261.7</v>
      </c>
      <c r="F62" s="53" t="s">
        <v>982</v>
      </c>
    </row>
    <row r="63" spans="1:6" ht="22.5">
      <c r="A63" s="259"/>
      <c r="B63" s="9" t="s">
        <v>1000</v>
      </c>
      <c r="C63" s="246" t="s">
        <v>1254</v>
      </c>
      <c r="D63" s="169" t="s">
        <v>999</v>
      </c>
      <c r="E63" s="249">
        <v>261.7</v>
      </c>
      <c r="F63" s="53" t="s">
        <v>982</v>
      </c>
    </row>
    <row r="64" spans="1:6">
      <c r="A64" s="259"/>
      <c r="B64" s="9" t="s">
        <v>421</v>
      </c>
      <c r="C64" s="246" t="s">
        <v>1254</v>
      </c>
      <c r="D64" s="169" t="s">
        <v>422</v>
      </c>
      <c r="E64" s="249">
        <v>68</v>
      </c>
      <c r="F64" s="53" t="s">
        <v>982</v>
      </c>
    </row>
    <row r="65" spans="1:6">
      <c r="A65" s="259"/>
      <c r="B65" s="9" t="s">
        <v>429</v>
      </c>
      <c r="C65" s="246" t="s">
        <v>1254</v>
      </c>
      <c r="D65" s="169" t="s">
        <v>422</v>
      </c>
      <c r="E65" s="249">
        <v>68</v>
      </c>
      <c r="F65" s="53" t="s">
        <v>982</v>
      </c>
    </row>
    <row r="66" spans="1:6" ht="22.5">
      <c r="A66" s="259"/>
      <c r="B66" s="9" t="s">
        <v>423</v>
      </c>
      <c r="C66" s="246" t="s">
        <v>1254</v>
      </c>
      <c r="D66" s="169" t="s">
        <v>424</v>
      </c>
      <c r="E66" s="249">
        <v>193.7</v>
      </c>
      <c r="F66" s="53" t="s">
        <v>982</v>
      </c>
    </row>
    <row r="67" spans="1:6">
      <c r="A67" s="259"/>
      <c r="B67" s="9" t="s">
        <v>429</v>
      </c>
      <c r="C67" s="246" t="s">
        <v>1254</v>
      </c>
      <c r="D67" s="169" t="s">
        <v>424</v>
      </c>
      <c r="E67" s="249">
        <v>193.7</v>
      </c>
      <c r="F67" s="53" t="s">
        <v>982</v>
      </c>
    </row>
    <row r="68" spans="1:6">
      <c r="A68" s="259"/>
      <c r="B68" s="9" t="s">
        <v>1018</v>
      </c>
      <c r="C68" s="246" t="s">
        <v>1254</v>
      </c>
      <c r="D68" s="169" t="s">
        <v>1017</v>
      </c>
      <c r="E68" s="249">
        <v>1</v>
      </c>
      <c r="F68" s="53" t="s">
        <v>982</v>
      </c>
    </row>
    <row r="69" spans="1:6">
      <c r="A69" s="259"/>
      <c r="B69" s="9" t="s">
        <v>1231</v>
      </c>
      <c r="C69" s="246" t="s">
        <v>1254</v>
      </c>
      <c r="D69" s="169" t="s">
        <v>1232</v>
      </c>
      <c r="E69" s="249">
        <v>1</v>
      </c>
      <c r="F69" s="53" t="s">
        <v>982</v>
      </c>
    </row>
    <row r="70" spans="1:6">
      <c r="A70" s="259"/>
      <c r="B70" s="9" t="s">
        <v>425</v>
      </c>
      <c r="C70" s="246" t="s">
        <v>1254</v>
      </c>
      <c r="D70" s="169" t="s">
        <v>426</v>
      </c>
      <c r="E70" s="249">
        <v>1</v>
      </c>
      <c r="F70" s="53" t="s">
        <v>982</v>
      </c>
    </row>
    <row r="71" spans="1:6">
      <c r="A71" s="259"/>
      <c r="B71" s="9" t="s">
        <v>429</v>
      </c>
      <c r="C71" s="246" t="s">
        <v>1254</v>
      </c>
      <c r="D71" s="169" t="s">
        <v>426</v>
      </c>
      <c r="E71" s="249">
        <v>1</v>
      </c>
      <c r="F71" s="53" t="s">
        <v>982</v>
      </c>
    </row>
    <row r="72" spans="1:6" ht="33.75">
      <c r="A72" s="259"/>
      <c r="B72" s="9" t="s">
        <v>1255</v>
      </c>
      <c r="C72" s="246" t="s">
        <v>1256</v>
      </c>
      <c r="D72" s="169" t="s">
        <v>982</v>
      </c>
      <c r="E72" s="249">
        <v>7354.7</v>
      </c>
      <c r="F72" s="53" t="s">
        <v>982</v>
      </c>
    </row>
    <row r="73" spans="1:6">
      <c r="A73" s="259"/>
      <c r="B73" s="9" t="s">
        <v>1128</v>
      </c>
      <c r="C73" s="246" t="s">
        <v>1256</v>
      </c>
      <c r="D73" s="169" t="s">
        <v>982</v>
      </c>
      <c r="E73" s="249">
        <v>7354.7</v>
      </c>
      <c r="F73" s="53" t="s">
        <v>982</v>
      </c>
    </row>
    <row r="74" spans="1:6">
      <c r="A74" s="259"/>
      <c r="B74" s="9" t="s">
        <v>1135</v>
      </c>
      <c r="C74" s="246" t="s">
        <v>1256</v>
      </c>
      <c r="D74" s="169" t="s">
        <v>982</v>
      </c>
      <c r="E74" s="249">
        <v>7354.7</v>
      </c>
      <c r="F74" s="53" t="s">
        <v>982</v>
      </c>
    </row>
    <row r="75" spans="1:6" ht="33.75">
      <c r="A75" s="259"/>
      <c r="B75" s="9" t="s">
        <v>1011</v>
      </c>
      <c r="C75" s="246" t="s">
        <v>1256</v>
      </c>
      <c r="D75" s="169" t="s">
        <v>1010</v>
      </c>
      <c r="E75" s="249">
        <v>5570</v>
      </c>
      <c r="F75" s="53" t="s">
        <v>982</v>
      </c>
    </row>
    <row r="76" spans="1:6">
      <c r="A76" s="259"/>
      <c r="B76" s="9" t="s">
        <v>1227</v>
      </c>
      <c r="C76" s="246" t="s">
        <v>1256</v>
      </c>
      <c r="D76" s="169" t="s">
        <v>1228</v>
      </c>
      <c r="E76" s="249">
        <v>5570</v>
      </c>
      <c r="F76" s="53" t="s">
        <v>982</v>
      </c>
    </row>
    <row r="77" spans="1:6" ht="22.5">
      <c r="A77" s="259"/>
      <c r="B77" s="9" t="s">
        <v>415</v>
      </c>
      <c r="C77" s="246" t="s">
        <v>1256</v>
      </c>
      <c r="D77" s="169" t="s">
        <v>416</v>
      </c>
      <c r="E77" s="249">
        <v>5070</v>
      </c>
      <c r="F77" s="53" t="s">
        <v>982</v>
      </c>
    </row>
    <row r="78" spans="1:6">
      <c r="A78" s="259"/>
      <c r="B78" s="9" t="s">
        <v>429</v>
      </c>
      <c r="C78" s="246" t="s">
        <v>1256</v>
      </c>
      <c r="D78" s="169" t="s">
        <v>416</v>
      </c>
      <c r="E78" s="249">
        <v>5070</v>
      </c>
      <c r="F78" s="53" t="s">
        <v>982</v>
      </c>
    </row>
    <row r="79" spans="1:6" ht="22.5">
      <c r="A79" s="259"/>
      <c r="B79" s="9" t="s">
        <v>417</v>
      </c>
      <c r="C79" s="246" t="s">
        <v>1256</v>
      </c>
      <c r="D79" s="169" t="s">
        <v>418</v>
      </c>
      <c r="E79" s="249">
        <v>500</v>
      </c>
      <c r="F79" s="53" t="s">
        <v>982</v>
      </c>
    </row>
    <row r="80" spans="1:6">
      <c r="A80" s="259"/>
      <c r="B80" s="9" t="s">
        <v>429</v>
      </c>
      <c r="C80" s="246" t="s">
        <v>1256</v>
      </c>
      <c r="D80" s="169" t="s">
        <v>418</v>
      </c>
      <c r="E80" s="249">
        <v>500</v>
      </c>
      <c r="F80" s="53" t="s">
        <v>982</v>
      </c>
    </row>
    <row r="81" spans="1:6">
      <c r="A81" s="259"/>
      <c r="B81" s="9" t="s">
        <v>1002</v>
      </c>
      <c r="C81" s="246" t="s">
        <v>1256</v>
      </c>
      <c r="D81" s="169" t="s">
        <v>1001</v>
      </c>
      <c r="E81" s="249">
        <v>1774.7</v>
      </c>
      <c r="F81" s="53" t="s">
        <v>982</v>
      </c>
    </row>
    <row r="82" spans="1:6" ht="22.5">
      <c r="A82" s="259"/>
      <c r="B82" s="9" t="s">
        <v>1000</v>
      </c>
      <c r="C82" s="246" t="s">
        <v>1256</v>
      </c>
      <c r="D82" s="169" t="s">
        <v>999</v>
      </c>
      <c r="E82" s="249">
        <v>1774.7</v>
      </c>
      <c r="F82" s="53" t="s">
        <v>982</v>
      </c>
    </row>
    <row r="83" spans="1:6">
      <c r="A83" s="259"/>
      <c r="B83" s="9" t="s">
        <v>421</v>
      </c>
      <c r="C83" s="246" t="s">
        <v>1256</v>
      </c>
      <c r="D83" s="169" t="s">
        <v>422</v>
      </c>
      <c r="E83" s="249">
        <v>481</v>
      </c>
      <c r="F83" s="53" t="s">
        <v>982</v>
      </c>
    </row>
    <row r="84" spans="1:6">
      <c r="A84" s="259"/>
      <c r="B84" s="9" t="s">
        <v>429</v>
      </c>
      <c r="C84" s="246" t="s">
        <v>1256</v>
      </c>
      <c r="D84" s="169" t="s">
        <v>422</v>
      </c>
      <c r="E84" s="249">
        <v>481</v>
      </c>
      <c r="F84" s="53" t="s">
        <v>982</v>
      </c>
    </row>
    <row r="85" spans="1:6" ht="22.5">
      <c r="A85" s="259"/>
      <c r="B85" s="9" t="s">
        <v>423</v>
      </c>
      <c r="C85" s="246" t="s">
        <v>1256</v>
      </c>
      <c r="D85" s="169" t="s">
        <v>424</v>
      </c>
      <c r="E85" s="249">
        <v>1293.7</v>
      </c>
      <c r="F85" s="53" t="s">
        <v>982</v>
      </c>
    </row>
    <row r="86" spans="1:6">
      <c r="A86" s="259"/>
      <c r="B86" s="9" t="s">
        <v>429</v>
      </c>
      <c r="C86" s="246" t="s">
        <v>1256</v>
      </c>
      <c r="D86" s="169" t="s">
        <v>424</v>
      </c>
      <c r="E86" s="249">
        <v>1293.7</v>
      </c>
      <c r="F86" s="53" t="s">
        <v>982</v>
      </c>
    </row>
    <row r="87" spans="1:6">
      <c r="A87" s="259"/>
      <c r="B87" s="9" t="s">
        <v>1018</v>
      </c>
      <c r="C87" s="246" t="s">
        <v>1256</v>
      </c>
      <c r="D87" s="169" t="s">
        <v>1017</v>
      </c>
      <c r="E87" s="249">
        <v>10</v>
      </c>
      <c r="F87" s="53" t="s">
        <v>982</v>
      </c>
    </row>
    <row r="88" spans="1:6">
      <c r="A88" s="259"/>
      <c r="B88" s="9" t="s">
        <v>1231</v>
      </c>
      <c r="C88" s="246" t="s">
        <v>1256</v>
      </c>
      <c r="D88" s="169" t="s">
        <v>1232</v>
      </c>
      <c r="E88" s="249">
        <v>10</v>
      </c>
      <c r="F88" s="53" t="s">
        <v>982</v>
      </c>
    </row>
    <row r="89" spans="1:6">
      <c r="A89" s="259"/>
      <c r="B89" s="9" t="s">
        <v>425</v>
      </c>
      <c r="C89" s="246" t="s">
        <v>1256</v>
      </c>
      <c r="D89" s="169" t="s">
        <v>426</v>
      </c>
      <c r="E89" s="249">
        <v>10</v>
      </c>
      <c r="F89" s="53" t="s">
        <v>982</v>
      </c>
    </row>
    <row r="90" spans="1:6">
      <c r="A90" s="259"/>
      <c r="B90" s="9" t="s">
        <v>429</v>
      </c>
      <c r="C90" s="246" t="s">
        <v>1256</v>
      </c>
      <c r="D90" s="169" t="s">
        <v>426</v>
      </c>
      <c r="E90" s="249">
        <v>10</v>
      </c>
      <c r="F90" s="53" t="s">
        <v>982</v>
      </c>
    </row>
    <row r="91" spans="1:6" ht="67.5">
      <c r="A91" s="259"/>
      <c r="B91" s="9" t="s">
        <v>1298</v>
      </c>
      <c r="C91" s="246" t="s">
        <v>1299</v>
      </c>
      <c r="D91" s="169" t="s">
        <v>982</v>
      </c>
      <c r="E91" s="249">
        <v>4687.1000000000004</v>
      </c>
      <c r="F91" s="53" t="s">
        <v>982</v>
      </c>
    </row>
    <row r="92" spans="1:6">
      <c r="A92" s="259"/>
      <c r="B92" s="9" t="s">
        <v>1022</v>
      </c>
      <c r="C92" s="246" t="s">
        <v>1299</v>
      </c>
      <c r="D92" s="169" t="s">
        <v>982</v>
      </c>
      <c r="E92" s="249">
        <v>4687.1000000000004</v>
      </c>
      <c r="F92" s="53" t="s">
        <v>982</v>
      </c>
    </row>
    <row r="93" spans="1:6">
      <c r="A93" s="259"/>
      <c r="B93" s="9" t="s">
        <v>1136</v>
      </c>
      <c r="C93" s="246" t="s">
        <v>1299</v>
      </c>
      <c r="D93" s="169" t="s">
        <v>982</v>
      </c>
      <c r="E93" s="249">
        <v>4687.1000000000004</v>
      </c>
      <c r="F93" s="53" t="s">
        <v>982</v>
      </c>
    </row>
    <row r="94" spans="1:6" ht="33.75">
      <c r="A94" s="259"/>
      <c r="B94" s="9" t="s">
        <v>1011</v>
      </c>
      <c r="C94" s="246" t="s">
        <v>1299</v>
      </c>
      <c r="D94" s="169" t="s">
        <v>1010</v>
      </c>
      <c r="E94" s="249">
        <v>4687.1000000000004</v>
      </c>
      <c r="F94" s="53" t="s">
        <v>982</v>
      </c>
    </row>
    <row r="95" spans="1:6">
      <c r="A95" s="259"/>
      <c r="B95" s="9" t="s">
        <v>1227</v>
      </c>
      <c r="C95" s="246" t="s">
        <v>1299</v>
      </c>
      <c r="D95" s="169" t="s">
        <v>1228</v>
      </c>
      <c r="E95" s="249">
        <v>4687.1000000000004</v>
      </c>
      <c r="F95" s="53" t="s">
        <v>982</v>
      </c>
    </row>
    <row r="96" spans="1:6" ht="22.5">
      <c r="A96" s="259"/>
      <c r="B96" s="9" t="s">
        <v>415</v>
      </c>
      <c r="C96" s="246" t="s">
        <v>1299</v>
      </c>
      <c r="D96" s="169" t="s">
        <v>416</v>
      </c>
      <c r="E96" s="249">
        <v>4687.1000000000004</v>
      </c>
      <c r="F96" s="53" t="s">
        <v>982</v>
      </c>
    </row>
    <row r="97" spans="1:6">
      <c r="A97" s="259"/>
      <c r="B97" s="9" t="s">
        <v>429</v>
      </c>
      <c r="C97" s="246" t="s">
        <v>1299</v>
      </c>
      <c r="D97" s="169" t="s">
        <v>416</v>
      </c>
      <c r="E97" s="249">
        <v>4687.1000000000004</v>
      </c>
      <c r="F97" s="53" t="s">
        <v>982</v>
      </c>
    </row>
    <row r="98" spans="1:6" ht="67.5">
      <c r="A98" s="259"/>
      <c r="B98" s="9" t="s">
        <v>1300</v>
      </c>
      <c r="C98" s="246" t="s">
        <v>1301</v>
      </c>
      <c r="D98" s="169" t="s">
        <v>982</v>
      </c>
      <c r="E98" s="249">
        <v>1392.3</v>
      </c>
      <c r="F98" s="53" t="s">
        <v>982</v>
      </c>
    </row>
    <row r="99" spans="1:6">
      <c r="A99" s="259"/>
      <c r="B99" s="9" t="s">
        <v>1022</v>
      </c>
      <c r="C99" s="246" t="s">
        <v>1301</v>
      </c>
      <c r="D99" s="169" t="s">
        <v>982</v>
      </c>
      <c r="E99" s="249">
        <v>1392.3</v>
      </c>
      <c r="F99" s="53" t="s">
        <v>982</v>
      </c>
    </row>
    <row r="100" spans="1:6">
      <c r="A100" s="259"/>
      <c r="B100" s="9" t="s">
        <v>1136</v>
      </c>
      <c r="C100" s="246" t="s">
        <v>1301</v>
      </c>
      <c r="D100" s="169" t="s">
        <v>982</v>
      </c>
      <c r="E100" s="249">
        <v>1392.3</v>
      </c>
      <c r="F100" s="53" t="s">
        <v>982</v>
      </c>
    </row>
    <row r="101" spans="1:6" ht="33.75">
      <c r="A101" s="259"/>
      <c r="B101" s="9" t="s">
        <v>1011</v>
      </c>
      <c r="C101" s="246" t="s">
        <v>1301</v>
      </c>
      <c r="D101" s="169" t="s">
        <v>1010</v>
      </c>
      <c r="E101" s="249">
        <v>126</v>
      </c>
      <c r="F101" s="53" t="s">
        <v>982</v>
      </c>
    </row>
    <row r="102" spans="1:6">
      <c r="A102" s="259"/>
      <c r="B102" s="9" t="s">
        <v>1227</v>
      </c>
      <c r="C102" s="246" t="s">
        <v>1301</v>
      </c>
      <c r="D102" s="169" t="s">
        <v>1228</v>
      </c>
      <c r="E102" s="249">
        <v>126</v>
      </c>
      <c r="F102" s="53" t="s">
        <v>982</v>
      </c>
    </row>
    <row r="103" spans="1:6" ht="22.5">
      <c r="A103" s="259"/>
      <c r="B103" s="9" t="s">
        <v>417</v>
      </c>
      <c r="C103" s="246" t="s">
        <v>1301</v>
      </c>
      <c r="D103" s="169" t="s">
        <v>418</v>
      </c>
      <c r="E103" s="249">
        <v>126</v>
      </c>
      <c r="F103" s="53" t="s">
        <v>982</v>
      </c>
    </row>
    <row r="104" spans="1:6">
      <c r="A104" s="259"/>
      <c r="B104" s="9" t="s">
        <v>429</v>
      </c>
      <c r="C104" s="246" t="s">
        <v>1301</v>
      </c>
      <c r="D104" s="169" t="s">
        <v>418</v>
      </c>
      <c r="E104" s="249">
        <v>126</v>
      </c>
      <c r="F104" s="53" t="s">
        <v>982</v>
      </c>
    </row>
    <row r="105" spans="1:6">
      <c r="A105" s="259"/>
      <c r="B105" s="9" t="s">
        <v>1002</v>
      </c>
      <c r="C105" s="246" t="s">
        <v>1301</v>
      </c>
      <c r="D105" s="169" t="s">
        <v>1001</v>
      </c>
      <c r="E105" s="249">
        <v>1264.3</v>
      </c>
      <c r="F105" s="53" t="s">
        <v>982</v>
      </c>
    </row>
    <row r="106" spans="1:6" ht="22.5">
      <c r="A106" s="259"/>
      <c r="B106" s="9" t="s">
        <v>1000</v>
      </c>
      <c r="C106" s="246" t="s">
        <v>1301</v>
      </c>
      <c r="D106" s="169" t="s">
        <v>999</v>
      </c>
      <c r="E106" s="249">
        <v>1264.3</v>
      </c>
      <c r="F106" s="53" t="s">
        <v>982</v>
      </c>
    </row>
    <row r="107" spans="1:6">
      <c r="A107" s="259"/>
      <c r="B107" s="9" t="s">
        <v>421</v>
      </c>
      <c r="C107" s="246" t="s">
        <v>1301</v>
      </c>
      <c r="D107" s="169" t="s">
        <v>422</v>
      </c>
      <c r="E107" s="249">
        <v>62</v>
      </c>
      <c r="F107" s="53" t="s">
        <v>982</v>
      </c>
    </row>
    <row r="108" spans="1:6">
      <c r="A108" s="259"/>
      <c r="B108" s="9" t="s">
        <v>429</v>
      </c>
      <c r="C108" s="246" t="s">
        <v>1301</v>
      </c>
      <c r="D108" s="169" t="s">
        <v>422</v>
      </c>
      <c r="E108" s="249">
        <v>62</v>
      </c>
      <c r="F108" s="53" t="s">
        <v>982</v>
      </c>
    </row>
    <row r="109" spans="1:6" ht="22.5">
      <c r="A109" s="259"/>
      <c r="B109" s="9" t="s">
        <v>423</v>
      </c>
      <c r="C109" s="246" t="s">
        <v>1301</v>
      </c>
      <c r="D109" s="169" t="s">
        <v>424</v>
      </c>
      <c r="E109" s="249">
        <v>1202.3</v>
      </c>
      <c r="F109" s="53" t="s">
        <v>982</v>
      </c>
    </row>
    <row r="110" spans="1:6">
      <c r="A110" s="259"/>
      <c r="B110" s="9" t="s">
        <v>429</v>
      </c>
      <c r="C110" s="246" t="s">
        <v>1301</v>
      </c>
      <c r="D110" s="169" t="s">
        <v>424</v>
      </c>
      <c r="E110" s="249">
        <v>1202.3</v>
      </c>
      <c r="F110" s="53" t="s">
        <v>982</v>
      </c>
    </row>
    <row r="111" spans="1:6">
      <c r="A111" s="259"/>
      <c r="B111" s="9" t="s">
        <v>1018</v>
      </c>
      <c r="C111" s="246" t="s">
        <v>1301</v>
      </c>
      <c r="D111" s="169" t="s">
        <v>1017</v>
      </c>
      <c r="E111" s="249">
        <v>2</v>
      </c>
      <c r="F111" s="53" t="s">
        <v>982</v>
      </c>
    </row>
    <row r="112" spans="1:6">
      <c r="A112" s="259"/>
      <c r="B112" s="9" t="s">
        <v>1231</v>
      </c>
      <c r="C112" s="246" t="s">
        <v>1301</v>
      </c>
      <c r="D112" s="169" t="s">
        <v>1232</v>
      </c>
      <c r="E112" s="249">
        <v>2</v>
      </c>
      <c r="F112" s="53" t="s">
        <v>982</v>
      </c>
    </row>
    <row r="113" spans="1:6">
      <c r="A113" s="259"/>
      <c r="B113" s="9" t="s">
        <v>425</v>
      </c>
      <c r="C113" s="246" t="s">
        <v>1301</v>
      </c>
      <c r="D113" s="169" t="s">
        <v>426</v>
      </c>
      <c r="E113" s="249">
        <v>2</v>
      </c>
      <c r="F113" s="53" t="s">
        <v>982</v>
      </c>
    </row>
    <row r="114" spans="1:6">
      <c r="A114" s="259"/>
      <c r="B114" s="9" t="s">
        <v>429</v>
      </c>
      <c r="C114" s="246" t="s">
        <v>1301</v>
      </c>
      <c r="D114" s="169" t="s">
        <v>426</v>
      </c>
      <c r="E114" s="249">
        <v>2</v>
      </c>
      <c r="F114" s="53" t="s">
        <v>982</v>
      </c>
    </row>
    <row r="115" spans="1:6" ht="24">
      <c r="A115" s="259"/>
      <c r="B115" s="10" t="s">
        <v>1325</v>
      </c>
      <c r="C115" s="250" t="s">
        <v>1073</v>
      </c>
      <c r="D115" s="172" t="s">
        <v>982</v>
      </c>
      <c r="E115" s="253">
        <v>1055822</v>
      </c>
      <c r="F115" s="53" t="s">
        <v>982</v>
      </c>
    </row>
    <row r="116" spans="1:6" ht="22.5">
      <c r="A116" s="259"/>
      <c r="B116" s="9" t="s">
        <v>864</v>
      </c>
      <c r="C116" s="246" t="s">
        <v>1072</v>
      </c>
      <c r="D116" s="169" t="s">
        <v>982</v>
      </c>
      <c r="E116" s="249">
        <v>1055822</v>
      </c>
      <c r="F116" s="53" t="s">
        <v>982</v>
      </c>
    </row>
    <row r="117" spans="1:6" ht="45">
      <c r="A117" s="259"/>
      <c r="B117" s="9" t="s">
        <v>879</v>
      </c>
      <c r="C117" s="246" t="s">
        <v>880</v>
      </c>
      <c r="D117" s="169" t="s">
        <v>982</v>
      </c>
      <c r="E117" s="249">
        <v>561865</v>
      </c>
      <c r="F117" s="53" t="s">
        <v>982</v>
      </c>
    </row>
    <row r="118" spans="1:6">
      <c r="A118" s="259"/>
      <c r="B118" s="9" t="s">
        <v>992</v>
      </c>
      <c r="C118" s="246" t="s">
        <v>880</v>
      </c>
      <c r="D118" s="169" t="s">
        <v>982</v>
      </c>
      <c r="E118" s="249">
        <v>561865</v>
      </c>
      <c r="F118" s="53" t="s">
        <v>982</v>
      </c>
    </row>
    <row r="119" spans="1:6">
      <c r="A119" s="259"/>
      <c r="B119" s="9" t="s">
        <v>1055</v>
      </c>
      <c r="C119" s="246" t="s">
        <v>880</v>
      </c>
      <c r="D119" s="169" t="s">
        <v>982</v>
      </c>
      <c r="E119" s="249">
        <v>561865</v>
      </c>
      <c r="F119" s="53" t="s">
        <v>982</v>
      </c>
    </row>
    <row r="120" spans="1:6" ht="22.5">
      <c r="A120" s="259"/>
      <c r="B120" s="9" t="s">
        <v>990</v>
      </c>
      <c r="C120" s="246" t="s">
        <v>880</v>
      </c>
      <c r="D120" s="169" t="s">
        <v>989</v>
      </c>
      <c r="E120" s="249">
        <v>561865</v>
      </c>
      <c r="F120" s="53" t="s">
        <v>982</v>
      </c>
    </row>
    <row r="121" spans="1:6">
      <c r="A121" s="259"/>
      <c r="B121" s="9" t="s">
        <v>988</v>
      </c>
      <c r="C121" s="246" t="s">
        <v>880</v>
      </c>
      <c r="D121" s="169" t="s">
        <v>987</v>
      </c>
      <c r="E121" s="249">
        <v>561865</v>
      </c>
      <c r="F121" s="53" t="s">
        <v>982</v>
      </c>
    </row>
    <row r="122" spans="1:6" ht="45">
      <c r="A122" s="259"/>
      <c r="B122" s="9" t="s">
        <v>475</v>
      </c>
      <c r="C122" s="246" t="s">
        <v>880</v>
      </c>
      <c r="D122" s="169" t="s">
        <v>467</v>
      </c>
      <c r="E122" s="249">
        <v>553994</v>
      </c>
      <c r="F122" s="53" t="s">
        <v>982</v>
      </c>
    </row>
    <row r="123" spans="1:6">
      <c r="A123" s="259"/>
      <c r="B123" s="9" t="s">
        <v>461</v>
      </c>
      <c r="C123" s="246" t="s">
        <v>880</v>
      </c>
      <c r="D123" s="169" t="s">
        <v>467</v>
      </c>
      <c r="E123" s="249">
        <v>553994</v>
      </c>
      <c r="F123" s="53" t="s">
        <v>982</v>
      </c>
    </row>
    <row r="124" spans="1:6">
      <c r="A124" s="259"/>
      <c r="B124" s="9" t="s">
        <v>464</v>
      </c>
      <c r="C124" s="246" t="s">
        <v>880</v>
      </c>
      <c r="D124" s="169" t="s">
        <v>465</v>
      </c>
      <c r="E124" s="249">
        <v>7871</v>
      </c>
      <c r="F124" s="53" t="s">
        <v>982</v>
      </c>
    </row>
    <row r="125" spans="1:6">
      <c r="A125" s="259"/>
      <c r="B125" s="9" t="s">
        <v>461</v>
      </c>
      <c r="C125" s="246" t="s">
        <v>880</v>
      </c>
      <c r="D125" s="169" t="s">
        <v>465</v>
      </c>
      <c r="E125" s="249">
        <v>7871</v>
      </c>
      <c r="F125" s="53" t="s">
        <v>982</v>
      </c>
    </row>
    <row r="126" spans="1:6" ht="45">
      <c r="A126" s="259"/>
      <c r="B126" s="9" t="s">
        <v>867</v>
      </c>
      <c r="C126" s="246" t="s">
        <v>868</v>
      </c>
      <c r="D126" s="169" t="s">
        <v>982</v>
      </c>
      <c r="E126" s="249">
        <v>421501</v>
      </c>
      <c r="F126" s="53" t="s">
        <v>982</v>
      </c>
    </row>
    <row r="127" spans="1:6">
      <c r="A127" s="259"/>
      <c r="B127" s="9" t="s">
        <v>992</v>
      </c>
      <c r="C127" s="246" t="s">
        <v>868</v>
      </c>
      <c r="D127" s="169" t="s">
        <v>982</v>
      </c>
      <c r="E127" s="249">
        <v>421501</v>
      </c>
      <c r="F127" s="53" t="s">
        <v>982</v>
      </c>
    </row>
    <row r="128" spans="1:6">
      <c r="A128" s="259"/>
      <c r="B128" s="9" t="s">
        <v>1079</v>
      </c>
      <c r="C128" s="246" t="s">
        <v>868</v>
      </c>
      <c r="D128" s="169" t="s">
        <v>982</v>
      </c>
      <c r="E128" s="249">
        <v>421501</v>
      </c>
      <c r="F128" s="53" t="s">
        <v>982</v>
      </c>
    </row>
    <row r="129" spans="1:6" ht="22.5">
      <c r="A129" s="259"/>
      <c r="B129" s="9" t="s">
        <v>990</v>
      </c>
      <c r="C129" s="246" t="s">
        <v>868</v>
      </c>
      <c r="D129" s="169" t="s">
        <v>989</v>
      </c>
      <c r="E129" s="249">
        <v>421501</v>
      </c>
      <c r="F129" s="53" t="s">
        <v>982</v>
      </c>
    </row>
    <row r="130" spans="1:6">
      <c r="A130" s="259"/>
      <c r="B130" s="9" t="s">
        <v>988</v>
      </c>
      <c r="C130" s="246" t="s">
        <v>868</v>
      </c>
      <c r="D130" s="169" t="s">
        <v>987</v>
      </c>
      <c r="E130" s="249">
        <v>109195</v>
      </c>
      <c r="F130" s="53" t="s">
        <v>982</v>
      </c>
    </row>
    <row r="131" spans="1:6" ht="45">
      <c r="A131" s="259"/>
      <c r="B131" s="9" t="s">
        <v>475</v>
      </c>
      <c r="C131" s="246" t="s">
        <v>868</v>
      </c>
      <c r="D131" s="169" t="s">
        <v>467</v>
      </c>
      <c r="E131" s="249">
        <v>109195</v>
      </c>
      <c r="F131" s="53" t="s">
        <v>982</v>
      </c>
    </row>
    <row r="132" spans="1:6">
      <c r="A132" s="259"/>
      <c r="B132" s="9" t="s">
        <v>461</v>
      </c>
      <c r="C132" s="246" t="s">
        <v>868</v>
      </c>
      <c r="D132" s="169" t="s">
        <v>467</v>
      </c>
      <c r="E132" s="249">
        <v>109195</v>
      </c>
      <c r="F132" s="53" t="s">
        <v>982</v>
      </c>
    </row>
    <row r="133" spans="1:6">
      <c r="A133" s="259"/>
      <c r="B133" s="9" t="s">
        <v>986</v>
      </c>
      <c r="C133" s="246" t="s">
        <v>868</v>
      </c>
      <c r="D133" s="169" t="s">
        <v>985</v>
      </c>
      <c r="E133" s="249">
        <v>312306</v>
      </c>
      <c r="F133" s="53" t="s">
        <v>982</v>
      </c>
    </row>
    <row r="134" spans="1:6" ht="45">
      <c r="A134" s="259"/>
      <c r="B134" s="9" t="s">
        <v>476</v>
      </c>
      <c r="C134" s="246" t="s">
        <v>868</v>
      </c>
      <c r="D134" s="169" t="s">
        <v>469</v>
      </c>
      <c r="E134" s="249">
        <v>312306</v>
      </c>
      <c r="F134" s="53" t="s">
        <v>982</v>
      </c>
    </row>
    <row r="135" spans="1:6">
      <c r="A135" s="259"/>
      <c r="B135" s="9" t="s">
        <v>461</v>
      </c>
      <c r="C135" s="246" t="s">
        <v>868</v>
      </c>
      <c r="D135" s="169" t="s">
        <v>469</v>
      </c>
      <c r="E135" s="249">
        <v>312306</v>
      </c>
      <c r="F135" s="53" t="s">
        <v>982</v>
      </c>
    </row>
    <row r="136" spans="1:6" ht="67.5">
      <c r="A136" s="259"/>
      <c r="B136" s="9" t="s">
        <v>881</v>
      </c>
      <c r="C136" s="246" t="s">
        <v>882</v>
      </c>
      <c r="D136" s="169" t="s">
        <v>982</v>
      </c>
      <c r="E136" s="249">
        <v>49468</v>
      </c>
      <c r="F136" s="53" t="s">
        <v>982</v>
      </c>
    </row>
    <row r="137" spans="1:6">
      <c r="A137" s="259"/>
      <c r="B137" s="9" t="s">
        <v>992</v>
      </c>
      <c r="C137" s="246" t="s">
        <v>882</v>
      </c>
      <c r="D137" s="169" t="s">
        <v>982</v>
      </c>
      <c r="E137" s="249">
        <v>49468</v>
      </c>
      <c r="F137" s="53" t="s">
        <v>982</v>
      </c>
    </row>
    <row r="138" spans="1:6">
      <c r="A138" s="259"/>
      <c r="B138" s="9" t="s">
        <v>1055</v>
      </c>
      <c r="C138" s="246" t="s">
        <v>882</v>
      </c>
      <c r="D138" s="169" t="s">
        <v>982</v>
      </c>
      <c r="E138" s="249">
        <v>49468</v>
      </c>
      <c r="F138" s="53" t="s">
        <v>982</v>
      </c>
    </row>
    <row r="139" spans="1:6" ht="22.5">
      <c r="A139" s="259"/>
      <c r="B139" s="9" t="s">
        <v>990</v>
      </c>
      <c r="C139" s="246" t="s">
        <v>882</v>
      </c>
      <c r="D139" s="169" t="s">
        <v>989</v>
      </c>
      <c r="E139" s="249">
        <v>49468</v>
      </c>
      <c r="F139" s="53" t="s">
        <v>982</v>
      </c>
    </row>
    <row r="140" spans="1:6">
      <c r="A140" s="259"/>
      <c r="B140" s="9" t="s">
        <v>988</v>
      </c>
      <c r="C140" s="246" t="s">
        <v>882</v>
      </c>
      <c r="D140" s="169" t="s">
        <v>987</v>
      </c>
      <c r="E140" s="249">
        <v>49468</v>
      </c>
      <c r="F140" s="53" t="s">
        <v>982</v>
      </c>
    </row>
    <row r="141" spans="1:6">
      <c r="A141" s="259"/>
      <c r="B141" s="9" t="s">
        <v>464</v>
      </c>
      <c r="C141" s="246" t="s">
        <v>882</v>
      </c>
      <c r="D141" s="169" t="s">
        <v>465</v>
      </c>
      <c r="E141" s="249">
        <v>49468</v>
      </c>
      <c r="F141" s="53" t="s">
        <v>982</v>
      </c>
    </row>
    <row r="142" spans="1:6">
      <c r="A142" s="259"/>
      <c r="B142" s="9" t="s">
        <v>461</v>
      </c>
      <c r="C142" s="246" t="s">
        <v>882</v>
      </c>
      <c r="D142" s="169" t="s">
        <v>465</v>
      </c>
      <c r="E142" s="249">
        <v>49468</v>
      </c>
      <c r="F142" s="53" t="s">
        <v>982</v>
      </c>
    </row>
    <row r="143" spans="1:6" ht="45">
      <c r="A143" s="259"/>
      <c r="B143" s="9" t="s">
        <v>883</v>
      </c>
      <c r="C143" s="246" t="s">
        <v>884</v>
      </c>
      <c r="D143" s="169" t="s">
        <v>982</v>
      </c>
      <c r="E143" s="249">
        <v>742</v>
      </c>
      <c r="F143" s="53" t="s">
        <v>982</v>
      </c>
    </row>
    <row r="144" spans="1:6">
      <c r="A144" s="259"/>
      <c r="B144" s="9" t="s">
        <v>992</v>
      </c>
      <c r="C144" s="246" t="s">
        <v>884</v>
      </c>
      <c r="D144" s="169" t="s">
        <v>982</v>
      </c>
      <c r="E144" s="249">
        <v>742</v>
      </c>
      <c r="F144" s="53" t="s">
        <v>982</v>
      </c>
    </row>
    <row r="145" spans="1:6">
      <c r="A145" s="259"/>
      <c r="B145" s="9" t="s">
        <v>1055</v>
      </c>
      <c r="C145" s="246" t="s">
        <v>884</v>
      </c>
      <c r="D145" s="169" t="s">
        <v>982</v>
      </c>
      <c r="E145" s="249">
        <v>742</v>
      </c>
      <c r="F145" s="53" t="s">
        <v>982</v>
      </c>
    </row>
    <row r="146" spans="1:6" ht="22.5">
      <c r="A146" s="259"/>
      <c r="B146" s="9" t="s">
        <v>990</v>
      </c>
      <c r="C146" s="246" t="s">
        <v>884</v>
      </c>
      <c r="D146" s="169" t="s">
        <v>989</v>
      </c>
      <c r="E146" s="249">
        <v>742</v>
      </c>
      <c r="F146" s="53" t="s">
        <v>982</v>
      </c>
    </row>
    <row r="147" spans="1:6">
      <c r="A147" s="259"/>
      <c r="B147" s="9" t="s">
        <v>988</v>
      </c>
      <c r="C147" s="246" t="s">
        <v>884</v>
      </c>
      <c r="D147" s="169" t="s">
        <v>987</v>
      </c>
      <c r="E147" s="249">
        <v>742</v>
      </c>
      <c r="F147" s="53" t="s">
        <v>982</v>
      </c>
    </row>
    <row r="148" spans="1:6">
      <c r="A148" s="259"/>
      <c r="B148" s="9" t="s">
        <v>464</v>
      </c>
      <c r="C148" s="246" t="s">
        <v>884</v>
      </c>
      <c r="D148" s="169" t="s">
        <v>465</v>
      </c>
      <c r="E148" s="249">
        <v>742</v>
      </c>
      <c r="F148" s="53" t="s">
        <v>982</v>
      </c>
    </row>
    <row r="149" spans="1:6">
      <c r="A149" s="259"/>
      <c r="B149" s="9" t="s">
        <v>461</v>
      </c>
      <c r="C149" s="246" t="s">
        <v>884</v>
      </c>
      <c r="D149" s="169" t="s">
        <v>465</v>
      </c>
      <c r="E149" s="249">
        <v>742</v>
      </c>
      <c r="F149" s="53" t="s">
        <v>982</v>
      </c>
    </row>
    <row r="150" spans="1:6" ht="56.25">
      <c r="A150" s="259"/>
      <c r="B150" s="9" t="s">
        <v>869</v>
      </c>
      <c r="C150" s="246" t="s">
        <v>870</v>
      </c>
      <c r="D150" s="169" t="s">
        <v>982</v>
      </c>
      <c r="E150" s="249">
        <v>22246</v>
      </c>
      <c r="F150" s="53" t="s">
        <v>982</v>
      </c>
    </row>
    <row r="151" spans="1:6">
      <c r="A151" s="259"/>
      <c r="B151" s="9" t="s">
        <v>992</v>
      </c>
      <c r="C151" s="246" t="s">
        <v>870</v>
      </c>
      <c r="D151" s="169" t="s">
        <v>982</v>
      </c>
      <c r="E151" s="249">
        <v>1611</v>
      </c>
      <c r="F151" s="53" t="s">
        <v>982</v>
      </c>
    </row>
    <row r="152" spans="1:6">
      <c r="A152" s="259"/>
      <c r="B152" s="9" t="s">
        <v>1079</v>
      </c>
      <c r="C152" s="246" t="s">
        <v>870</v>
      </c>
      <c r="D152" s="169" t="s">
        <v>982</v>
      </c>
      <c r="E152" s="249">
        <v>1611</v>
      </c>
      <c r="F152" s="53" t="s">
        <v>982</v>
      </c>
    </row>
    <row r="153" spans="1:6" ht="22.5">
      <c r="A153" s="259"/>
      <c r="B153" s="9" t="s">
        <v>990</v>
      </c>
      <c r="C153" s="246" t="s">
        <v>870</v>
      </c>
      <c r="D153" s="169" t="s">
        <v>989</v>
      </c>
      <c r="E153" s="249">
        <v>1611</v>
      </c>
      <c r="F153" s="53" t="s">
        <v>982</v>
      </c>
    </row>
    <row r="154" spans="1:6">
      <c r="A154" s="259"/>
      <c r="B154" s="9" t="s">
        <v>988</v>
      </c>
      <c r="C154" s="246" t="s">
        <v>870</v>
      </c>
      <c r="D154" s="169" t="s">
        <v>987</v>
      </c>
      <c r="E154" s="249">
        <v>420</v>
      </c>
      <c r="F154" s="53" t="s">
        <v>982</v>
      </c>
    </row>
    <row r="155" spans="1:6">
      <c r="A155" s="259"/>
      <c r="B155" s="9" t="s">
        <v>464</v>
      </c>
      <c r="C155" s="246" t="s">
        <v>870</v>
      </c>
      <c r="D155" s="169" t="s">
        <v>465</v>
      </c>
      <c r="E155" s="249">
        <v>420</v>
      </c>
      <c r="F155" s="53" t="s">
        <v>982</v>
      </c>
    </row>
    <row r="156" spans="1:6">
      <c r="A156" s="259"/>
      <c r="B156" s="9" t="s">
        <v>461</v>
      </c>
      <c r="C156" s="246" t="s">
        <v>870</v>
      </c>
      <c r="D156" s="169" t="s">
        <v>465</v>
      </c>
      <c r="E156" s="249">
        <v>420</v>
      </c>
      <c r="F156" s="53" t="s">
        <v>982</v>
      </c>
    </row>
    <row r="157" spans="1:6">
      <c r="A157" s="259"/>
      <c r="B157" s="9" t="s">
        <v>986</v>
      </c>
      <c r="C157" s="246" t="s">
        <v>870</v>
      </c>
      <c r="D157" s="169" t="s">
        <v>985</v>
      </c>
      <c r="E157" s="249">
        <v>1191</v>
      </c>
      <c r="F157" s="53" t="s">
        <v>982</v>
      </c>
    </row>
    <row r="158" spans="1:6">
      <c r="A158" s="259"/>
      <c r="B158" s="9" t="s">
        <v>462</v>
      </c>
      <c r="C158" s="246" t="s">
        <v>870</v>
      </c>
      <c r="D158" s="169" t="s">
        <v>463</v>
      </c>
      <c r="E158" s="249">
        <v>1191</v>
      </c>
      <c r="F158" s="53" t="s">
        <v>982</v>
      </c>
    </row>
    <row r="159" spans="1:6">
      <c r="A159" s="259"/>
      <c r="B159" s="9" t="s">
        <v>461</v>
      </c>
      <c r="C159" s="246" t="s">
        <v>870</v>
      </c>
      <c r="D159" s="169" t="s">
        <v>463</v>
      </c>
      <c r="E159" s="249">
        <v>1191</v>
      </c>
      <c r="F159" s="53" t="s">
        <v>982</v>
      </c>
    </row>
    <row r="160" spans="1:6">
      <c r="A160" s="259"/>
      <c r="B160" s="9" t="s">
        <v>1047</v>
      </c>
      <c r="C160" s="246" t="s">
        <v>870</v>
      </c>
      <c r="D160" s="169" t="s">
        <v>982</v>
      </c>
      <c r="E160" s="249">
        <v>20635</v>
      </c>
      <c r="F160" s="53" t="s">
        <v>982</v>
      </c>
    </row>
    <row r="161" spans="1:6">
      <c r="A161" s="259"/>
      <c r="B161" s="9" t="s">
        <v>1148</v>
      </c>
      <c r="C161" s="246" t="s">
        <v>870</v>
      </c>
      <c r="D161" s="169" t="s">
        <v>982</v>
      </c>
      <c r="E161" s="249">
        <v>20635</v>
      </c>
      <c r="F161" s="53" t="s">
        <v>982</v>
      </c>
    </row>
    <row r="162" spans="1:6">
      <c r="A162" s="259"/>
      <c r="B162" s="9" t="s">
        <v>1045</v>
      </c>
      <c r="C162" s="246" t="s">
        <v>870</v>
      </c>
      <c r="D162" s="169" t="s">
        <v>1044</v>
      </c>
      <c r="E162" s="249">
        <v>20635</v>
      </c>
      <c r="F162" s="53" t="s">
        <v>982</v>
      </c>
    </row>
    <row r="163" spans="1:6">
      <c r="A163" s="259"/>
      <c r="B163" s="9" t="s">
        <v>962</v>
      </c>
      <c r="C163" s="246" t="s">
        <v>870</v>
      </c>
      <c r="D163" s="169" t="s">
        <v>963</v>
      </c>
      <c r="E163" s="249">
        <v>20635</v>
      </c>
      <c r="F163" s="53" t="s">
        <v>982</v>
      </c>
    </row>
    <row r="164" spans="1:6" ht="22.5">
      <c r="A164" s="259"/>
      <c r="B164" s="9" t="s">
        <v>451</v>
      </c>
      <c r="C164" s="246" t="s">
        <v>870</v>
      </c>
      <c r="D164" s="169" t="s">
        <v>452</v>
      </c>
      <c r="E164" s="249">
        <v>20635</v>
      </c>
      <c r="F164" s="53" t="s">
        <v>982</v>
      </c>
    </row>
    <row r="165" spans="1:6">
      <c r="A165" s="259"/>
      <c r="B165" s="9" t="s">
        <v>461</v>
      </c>
      <c r="C165" s="246" t="s">
        <v>870</v>
      </c>
      <c r="D165" s="169" t="s">
        <v>452</v>
      </c>
      <c r="E165" s="249">
        <v>20635</v>
      </c>
      <c r="F165" s="53" t="s">
        <v>982</v>
      </c>
    </row>
    <row r="166" spans="1:6" ht="24">
      <c r="A166" s="259"/>
      <c r="B166" s="10" t="s">
        <v>964</v>
      </c>
      <c r="C166" s="250" t="s">
        <v>965</v>
      </c>
      <c r="D166" s="172" t="s">
        <v>982</v>
      </c>
      <c r="E166" s="253">
        <v>19232.099999999999</v>
      </c>
      <c r="F166" s="53" t="s">
        <v>982</v>
      </c>
    </row>
    <row r="167" spans="1:6" ht="22.5">
      <c r="A167" s="259"/>
      <c r="B167" s="9" t="s">
        <v>966</v>
      </c>
      <c r="C167" s="246" t="s">
        <v>967</v>
      </c>
      <c r="D167" s="169" t="s">
        <v>982</v>
      </c>
      <c r="E167" s="249">
        <v>19232.099999999999</v>
      </c>
      <c r="F167" s="53" t="s">
        <v>982</v>
      </c>
    </row>
    <row r="168" spans="1:6" ht="56.25">
      <c r="A168" s="259"/>
      <c r="B168" s="9" t="s">
        <v>968</v>
      </c>
      <c r="C168" s="246" t="s">
        <v>969</v>
      </c>
      <c r="D168" s="169" t="s">
        <v>982</v>
      </c>
      <c r="E168" s="249">
        <v>19232.099999999999</v>
      </c>
      <c r="F168" s="53" t="s">
        <v>982</v>
      </c>
    </row>
    <row r="169" spans="1:6">
      <c r="A169" s="259"/>
      <c r="B169" s="9" t="s">
        <v>1047</v>
      </c>
      <c r="C169" s="246" t="s">
        <v>969</v>
      </c>
      <c r="D169" s="169" t="s">
        <v>982</v>
      </c>
      <c r="E169" s="249">
        <v>19232.099999999999</v>
      </c>
      <c r="F169" s="53" t="s">
        <v>982</v>
      </c>
    </row>
    <row r="170" spans="1:6">
      <c r="A170" s="259"/>
      <c r="B170" s="9" t="s">
        <v>1148</v>
      </c>
      <c r="C170" s="246" t="s">
        <v>969</v>
      </c>
      <c r="D170" s="169" t="s">
        <v>982</v>
      </c>
      <c r="E170" s="249">
        <v>19232.099999999999</v>
      </c>
      <c r="F170" s="53" t="s">
        <v>982</v>
      </c>
    </row>
    <row r="171" spans="1:6">
      <c r="A171" s="259"/>
      <c r="B171" s="9" t="s">
        <v>1045</v>
      </c>
      <c r="C171" s="246" t="s">
        <v>969</v>
      </c>
      <c r="D171" s="169" t="s">
        <v>1044</v>
      </c>
      <c r="E171" s="249">
        <v>19232.099999999999</v>
      </c>
      <c r="F171" s="53" t="s">
        <v>982</v>
      </c>
    </row>
    <row r="172" spans="1:6">
      <c r="A172" s="259"/>
      <c r="B172" s="9" t="s">
        <v>1043</v>
      </c>
      <c r="C172" s="246" t="s">
        <v>969</v>
      </c>
      <c r="D172" s="169" t="s">
        <v>1042</v>
      </c>
      <c r="E172" s="249">
        <v>19232.099999999999</v>
      </c>
      <c r="F172" s="53" t="s">
        <v>982</v>
      </c>
    </row>
    <row r="173" spans="1:6">
      <c r="A173" s="259"/>
      <c r="B173" s="9" t="s">
        <v>453</v>
      </c>
      <c r="C173" s="246" t="s">
        <v>969</v>
      </c>
      <c r="D173" s="169" t="s">
        <v>454</v>
      </c>
      <c r="E173" s="249">
        <v>19232.099999999999</v>
      </c>
      <c r="F173" s="53" t="s">
        <v>982</v>
      </c>
    </row>
    <row r="174" spans="1:6">
      <c r="A174" s="259"/>
      <c r="B174" s="9" t="s">
        <v>456</v>
      </c>
      <c r="C174" s="246" t="s">
        <v>969</v>
      </c>
      <c r="D174" s="169" t="s">
        <v>454</v>
      </c>
      <c r="E174" s="249">
        <v>19232.099999999999</v>
      </c>
      <c r="F174" s="53" t="s">
        <v>982</v>
      </c>
    </row>
    <row r="175" spans="1:6" ht="24">
      <c r="A175" s="259"/>
      <c r="B175" s="10" t="s">
        <v>848</v>
      </c>
      <c r="C175" s="250" t="s">
        <v>1070</v>
      </c>
      <c r="D175" s="172" t="s">
        <v>982</v>
      </c>
      <c r="E175" s="253">
        <v>187.4</v>
      </c>
      <c r="F175" s="53" t="s">
        <v>982</v>
      </c>
    </row>
    <row r="176" spans="1:6" ht="33.75">
      <c r="A176" s="259"/>
      <c r="B176" s="9" t="s">
        <v>931</v>
      </c>
      <c r="C176" s="246" t="s">
        <v>1066</v>
      </c>
      <c r="D176" s="169" t="s">
        <v>982</v>
      </c>
      <c r="E176" s="249">
        <v>187.4</v>
      </c>
      <c r="F176" s="53" t="s">
        <v>982</v>
      </c>
    </row>
    <row r="177" spans="1:6" ht="56.25">
      <c r="A177" s="259"/>
      <c r="B177" s="9" t="s">
        <v>947</v>
      </c>
      <c r="C177" s="246" t="s">
        <v>948</v>
      </c>
      <c r="D177" s="169" t="s">
        <v>982</v>
      </c>
      <c r="E177" s="249">
        <v>187.4</v>
      </c>
      <c r="F177" s="53" t="s">
        <v>982</v>
      </c>
    </row>
    <row r="178" spans="1:6">
      <c r="A178" s="259"/>
      <c r="B178" s="9" t="s">
        <v>1060</v>
      </c>
      <c r="C178" s="246" t="s">
        <v>948</v>
      </c>
      <c r="D178" s="169" t="s">
        <v>982</v>
      </c>
      <c r="E178" s="249">
        <v>187.4</v>
      </c>
      <c r="F178" s="53" t="s">
        <v>982</v>
      </c>
    </row>
    <row r="179" spans="1:6">
      <c r="A179" s="259"/>
      <c r="B179" s="9" t="s">
        <v>1146</v>
      </c>
      <c r="C179" s="246" t="s">
        <v>948</v>
      </c>
      <c r="D179" s="169" t="s">
        <v>982</v>
      </c>
      <c r="E179" s="249">
        <v>187.4</v>
      </c>
      <c r="F179" s="53" t="s">
        <v>982</v>
      </c>
    </row>
    <row r="180" spans="1:6">
      <c r="A180" s="259"/>
      <c r="B180" s="9" t="s">
        <v>1002</v>
      </c>
      <c r="C180" s="246" t="s">
        <v>948</v>
      </c>
      <c r="D180" s="169" t="s">
        <v>1001</v>
      </c>
      <c r="E180" s="249">
        <v>187.4</v>
      </c>
      <c r="F180" s="53" t="s">
        <v>982</v>
      </c>
    </row>
    <row r="181" spans="1:6" ht="22.5">
      <c r="A181" s="259"/>
      <c r="B181" s="9" t="s">
        <v>1000</v>
      </c>
      <c r="C181" s="246" t="s">
        <v>948</v>
      </c>
      <c r="D181" s="169" t="s">
        <v>999</v>
      </c>
      <c r="E181" s="249">
        <v>187.4</v>
      </c>
      <c r="F181" s="53" t="s">
        <v>982</v>
      </c>
    </row>
    <row r="182" spans="1:6">
      <c r="A182" s="259"/>
      <c r="B182" s="9" t="s">
        <v>421</v>
      </c>
      <c r="C182" s="246" t="s">
        <v>948</v>
      </c>
      <c r="D182" s="169" t="s">
        <v>422</v>
      </c>
      <c r="E182" s="249">
        <v>187.4</v>
      </c>
      <c r="F182" s="53" t="s">
        <v>982</v>
      </c>
    </row>
    <row r="183" spans="1:6">
      <c r="A183" s="259"/>
      <c r="B183" s="9" t="s">
        <v>429</v>
      </c>
      <c r="C183" s="246" t="s">
        <v>948</v>
      </c>
      <c r="D183" s="169" t="s">
        <v>422</v>
      </c>
      <c r="E183" s="249">
        <v>187.4</v>
      </c>
      <c r="F183" s="53" t="s">
        <v>982</v>
      </c>
    </row>
    <row r="184" spans="1:6" ht="24">
      <c r="A184" s="259"/>
      <c r="B184" s="10" t="s">
        <v>898</v>
      </c>
      <c r="C184" s="250" t="s">
        <v>1057</v>
      </c>
      <c r="D184" s="172" t="s">
        <v>982</v>
      </c>
      <c r="E184" s="253">
        <v>53.4</v>
      </c>
      <c r="F184" s="53" t="s">
        <v>982</v>
      </c>
    </row>
    <row r="185" spans="1:6" ht="33.75">
      <c r="A185" s="259"/>
      <c r="B185" s="9" t="s">
        <v>899</v>
      </c>
      <c r="C185" s="246" t="s">
        <v>900</v>
      </c>
      <c r="D185" s="169" t="s">
        <v>982</v>
      </c>
      <c r="E185" s="249">
        <v>53.4</v>
      </c>
      <c r="F185" s="53" t="s">
        <v>982</v>
      </c>
    </row>
    <row r="186" spans="1:6" ht="56.25">
      <c r="A186" s="259"/>
      <c r="B186" s="9" t="s">
        <v>394</v>
      </c>
      <c r="C186" s="246" t="s">
        <v>395</v>
      </c>
      <c r="D186" s="169" t="s">
        <v>982</v>
      </c>
      <c r="E186" s="249">
        <v>53.4</v>
      </c>
      <c r="F186" s="53" t="s">
        <v>982</v>
      </c>
    </row>
    <row r="187" spans="1:6">
      <c r="A187" s="259"/>
      <c r="B187" s="9" t="s">
        <v>1150</v>
      </c>
      <c r="C187" s="246" t="s">
        <v>395</v>
      </c>
      <c r="D187" s="169" t="s">
        <v>982</v>
      </c>
      <c r="E187" s="249">
        <v>53.4</v>
      </c>
      <c r="F187" s="53" t="s">
        <v>982</v>
      </c>
    </row>
    <row r="188" spans="1:6">
      <c r="A188" s="259"/>
      <c r="B188" s="9" t="s">
        <v>1153</v>
      </c>
      <c r="C188" s="246" t="s">
        <v>395</v>
      </c>
      <c r="D188" s="169" t="s">
        <v>982</v>
      </c>
      <c r="E188" s="249">
        <v>53.4</v>
      </c>
      <c r="F188" s="53" t="s">
        <v>982</v>
      </c>
    </row>
    <row r="189" spans="1:6" ht="33.75">
      <c r="A189" s="259"/>
      <c r="B189" s="9" t="s">
        <v>1011</v>
      </c>
      <c r="C189" s="246" t="s">
        <v>395</v>
      </c>
      <c r="D189" s="169" t="s">
        <v>1010</v>
      </c>
      <c r="E189" s="249">
        <v>36.1</v>
      </c>
      <c r="F189" s="53" t="s">
        <v>982</v>
      </c>
    </row>
    <row r="190" spans="1:6">
      <c r="A190" s="259"/>
      <c r="B190" s="9" t="s">
        <v>1227</v>
      </c>
      <c r="C190" s="246" t="s">
        <v>395</v>
      </c>
      <c r="D190" s="169" t="s">
        <v>1228</v>
      </c>
      <c r="E190" s="249">
        <v>36.1</v>
      </c>
      <c r="F190" s="53" t="s">
        <v>982</v>
      </c>
    </row>
    <row r="191" spans="1:6" ht="22.5">
      <c r="A191" s="259"/>
      <c r="B191" s="9" t="s">
        <v>415</v>
      </c>
      <c r="C191" s="246" t="s">
        <v>395</v>
      </c>
      <c r="D191" s="169" t="s">
        <v>416</v>
      </c>
      <c r="E191" s="249">
        <v>36.1</v>
      </c>
      <c r="F191" s="53" t="s">
        <v>982</v>
      </c>
    </row>
    <row r="192" spans="1:6">
      <c r="A192" s="259"/>
      <c r="B192" s="9" t="s">
        <v>429</v>
      </c>
      <c r="C192" s="246" t="s">
        <v>395</v>
      </c>
      <c r="D192" s="169" t="s">
        <v>416</v>
      </c>
      <c r="E192" s="249">
        <v>36.1</v>
      </c>
      <c r="F192" s="53" t="s">
        <v>982</v>
      </c>
    </row>
    <row r="193" spans="1:6">
      <c r="A193" s="259"/>
      <c r="B193" s="9" t="s">
        <v>1002</v>
      </c>
      <c r="C193" s="246" t="s">
        <v>395</v>
      </c>
      <c r="D193" s="169" t="s">
        <v>1001</v>
      </c>
      <c r="E193" s="249">
        <v>17.3</v>
      </c>
      <c r="F193" s="53" t="s">
        <v>982</v>
      </c>
    </row>
    <row r="194" spans="1:6" ht="22.5">
      <c r="A194" s="259"/>
      <c r="B194" s="9" t="s">
        <v>1000</v>
      </c>
      <c r="C194" s="246" t="s">
        <v>395</v>
      </c>
      <c r="D194" s="169" t="s">
        <v>999</v>
      </c>
      <c r="E194" s="249">
        <v>17.3</v>
      </c>
      <c r="F194" s="53" t="s">
        <v>982</v>
      </c>
    </row>
    <row r="195" spans="1:6" ht="22.5">
      <c r="A195" s="259"/>
      <c r="B195" s="9" t="s">
        <v>423</v>
      </c>
      <c r="C195" s="246" t="s">
        <v>395</v>
      </c>
      <c r="D195" s="169" t="s">
        <v>424</v>
      </c>
      <c r="E195" s="249">
        <v>17.3</v>
      </c>
      <c r="F195" s="53" t="s">
        <v>982</v>
      </c>
    </row>
    <row r="196" spans="1:6">
      <c r="A196" s="259"/>
      <c r="B196" s="9" t="s">
        <v>429</v>
      </c>
      <c r="C196" s="246" t="s">
        <v>395</v>
      </c>
      <c r="D196" s="169" t="s">
        <v>424</v>
      </c>
      <c r="E196" s="249">
        <v>17.3</v>
      </c>
      <c r="F196" s="53" t="s">
        <v>982</v>
      </c>
    </row>
    <row r="197" spans="1:6" ht="24">
      <c r="A197" s="259"/>
      <c r="B197" s="10" t="s">
        <v>795</v>
      </c>
      <c r="C197" s="250" t="s">
        <v>1053</v>
      </c>
      <c r="D197" s="172" t="s">
        <v>982</v>
      </c>
      <c r="E197" s="253">
        <v>10.5</v>
      </c>
      <c r="F197" s="53" t="s">
        <v>982</v>
      </c>
    </row>
    <row r="198" spans="1:6" ht="33.75">
      <c r="A198" s="259"/>
      <c r="B198" s="9" t="s">
        <v>855</v>
      </c>
      <c r="C198" s="246" t="s">
        <v>1048</v>
      </c>
      <c r="D198" s="169" t="s">
        <v>982</v>
      </c>
      <c r="E198" s="249">
        <v>10.5</v>
      </c>
      <c r="F198" s="53" t="s">
        <v>982</v>
      </c>
    </row>
    <row r="199" spans="1:6" ht="90">
      <c r="A199" s="259"/>
      <c r="B199" s="9" t="s">
        <v>856</v>
      </c>
      <c r="C199" s="246" t="s">
        <v>857</v>
      </c>
      <c r="D199" s="169" t="s">
        <v>982</v>
      </c>
      <c r="E199" s="249">
        <v>10.5</v>
      </c>
      <c r="F199" s="53" t="s">
        <v>982</v>
      </c>
    </row>
    <row r="200" spans="1:6">
      <c r="A200" s="259"/>
      <c r="B200" s="9" t="s">
        <v>1032</v>
      </c>
      <c r="C200" s="246" t="s">
        <v>857</v>
      </c>
      <c r="D200" s="169" t="s">
        <v>982</v>
      </c>
      <c r="E200" s="249">
        <v>10.5</v>
      </c>
      <c r="F200" s="53" t="s">
        <v>982</v>
      </c>
    </row>
    <row r="201" spans="1:6">
      <c r="A201" s="259"/>
      <c r="B201" s="9" t="s">
        <v>1142</v>
      </c>
      <c r="C201" s="246" t="s">
        <v>857</v>
      </c>
      <c r="D201" s="169" t="s">
        <v>982</v>
      </c>
      <c r="E201" s="249">
        <v>10.5</v>
      </c>
      <c r="F201" s="53" t="s">
        <v>982</v>
      </c>
    </row>
    <row r="202" spans="1:6">
      <c r="A202" s="259"/>
      <c r="B202" s="9" t="s">
        <v>1002</v>
      </c>
      <c r="C202" s="246" t="s">
        <v>857</v>
      </c>
      <c r="D202" s="169" t="s">
        <v>1001</v>
      </c>
      <c r="E202" s="249">
        <v>10.5</v>
      </c>
      <c r="F202" s="53" t="s">
        <v>982</v>
      </c>
    </row>
    <row r="203" spans="1:6" ht="22.5">
      <c r="A203" s="259"/>
      <c r="B203" s="9" t="s">
        <v>1000</v>
      </c>
      <c r="C203" s="246" t="s">
        <v>857</v>
      </c>
      <c r="D203" s="169" t="s">
        <v>999</v>
      </c>
      <c r="E203" s="249">
        <v>10.5</v>
      </c>
      <c r="F203" s="53" t="s">
        <v>982</v>
      </c>
    </row>
    <row r="204" spans="1:6" ht="22.5">
      <c r="A204" s="259"/>
      <c r="B204" s="9" t="s">
        <v>423</v>
      </c>
      <c r="C204" s="246" t="s">
        <v>857</v>
      </c>
      <c r="D204" s="169" t="s">
        <v>424</v>
      </c>
      <c r="E204" s="249">
        <v>10.5</v>
      </c>
      <c r="F204" s="53" t="s">
        <v>982</v>
      </c>
    </row>
    <row r="205" spans="1:6">
      <c r="A205" s="259"/>
      <c r="B205" s="9" t="s">
        <v>456</v>
      </c>
      <c r="C205" s="246" t="s">
        <v>857</v>
      </c>
      <c r="D205" s="169" t="s">
        <v>424</v>
      </c>
      <c r="E205" s="249">
        <v>10.5</v>
      </c>
      <c r="F205" s="53" t="s">
        <v>982</v>
      </c>
    </row>
    <row r="206" spans="1:6" ht="36">
      <c r="A206" s="259"/>
      <c r="B206" s="10" t="s">
        <v>1332</v>
      </c>
      <c r="C206" s="250" t="s">
        <v>1040</v>
      </c>
      <c r="D206" s="172" t="s">
        <v>982</v>
      </c>
      <c r="E206" s="253">
        <v>371.1</v>
      </c>
      <c r="F206" s="53" t="s">
        <v>982</v>
      </c>
    </row>
    <row r="207" spans="1:6" ht="33.75">
      <c r="A207" s="259"/>
      <c r="B207" s="9" t="s">
        <v>1333</v>
      </c>
      <c r="C207" s="246" t="s">
        <v>1334</v>
      </c>
      <c r="D207" s="169" t="s">
        <v>982</v>
      </c>
      <c r="E207" s="249">
        <v>371.1</v>
      </c>
      <c r="F207" s="53" t="s">
        <v>982</v>
      </c>
    </row>
    <row r="208" spans="1:6" ht="56.25">
      <c r="A208" s="259"/>
      <c r="B208" s="9" t="s">
        <v>1335</v>
      </c>
      <c r="C208" s="246" t="s">
        <v>1336</v>
      </c>
      <c r="D208" s="169" t="s">
        <v>982</v>
      </c>
      <c r="E208" s="249">
        <v>371.1</v>
      </c>
      <c r="F208" s="53" t="s">
        <v>982</v>
      </c>
    </row>
    <row r="209" spans="1:6">
      <c r="A209" s="259"/>
      <c r="B209" s="9" t="s">
        <v>1004</v>
      </c>
      <c r="C209" s="246" t="s">
        <v>1336</v>
      </c>
      <c r="D209" s="169" t="s">
        <v>982</v>
      </c>
      <c r="E209" s="249">
        <v>371.1</v>
      </c>
      <c r="F209" s="53" t="s">
        <v>982</v>
      </c>
    </row>
    <row r="210" spans="1:6">
      <c r="A210" s="259"/>
      <c r="B210" s="9" t="s">
        <v>1139</v>
      </c>
      <c r="C210" s="246" t="s">
        <v>1336</v>
      </c>
      <c r="D210" s="169" t="s">
        <v>982</v>
      </c>
      <c r="E210" s="249">
        <v>371.1</v>
      </c>
      <c r="F210" s="53" t="s">
        <v>982</v>
      </c>
    </row>
    <row r="211" spans="1:6">
      <c r="A211" s="259"/>
      <c r="B211" s="9" t="s">
        <v>1002</v>
      </c>
      <c r="C211" s="246" t="s">
        <v>1336</v>
      </c>
      <c r="D211" s="169" t="s">
        <v>1001</v>
      </c>
      <c r="E211" s="249">
        <v>371.1</v>
      </c>
      <c r="F211" s="53" t="s">
        <v>982</v>
      </c>
    </row>
    <row r="212" spans="1:6" ht="22.5">
      <c r="A212" s="259"/>
      <c r="B212" s="9" t="s">
        <v>1000</v>
      </c>
      <c r="C212" s="246" t="s">
        <v>1336</v>
      </c>
      <c r="D212" s="169" t="s">
        <v>999</v>
      </c>
      <c r="E212" s="249">
        <v>371.1</v>
      </c>
      <c r="F212" s="53" t="s">
        <v>982</v>
      </c>
    </row>
    <row r="213" spans="1:6" ht="22.5">
      <c r="A213" s="259"/>
      <c r="B213" s="9" t="s">
        <v>423</v>
      </c>
      <c r="C213" s="246" t="s">
        <v>1336</v>
      </c>
      <c r="D213" s="169" t="s">
        <v>424</v>
      </c>
      <c r="E213" s="249">
        <v>371.1</v>
      </c>
      <c r="F213" s="53" t="s">
        <v>982</v>
      </c>
    </row>
    <row r="214" spans="1:6">
      <c r="A214" s="259"/>
      <c r="B214" s="9" t="s">
        <v>429</v>
      </c>
      <c r="C214" s="246" t="s">
        <v>1336</v>
      </c>
      <c r="D214" s="169" t="s">
        <v>424</v>
      </c>
      <c r="E214" s="249">
        <v>371.1</v>
      </c>
      <c r="F214" s="53" t="s">
        <v>982</v>
      </c>
    </row>
    <row r="215" spans="1:6" ht="24">
      <c r="A215" s="259"/>
      <c r="B215" s="10" t="s">
        <v>913</v>
      </c>
      <c r="C215" s="250" t="s">
        <v>993</v>
      </c>
      <c r="D215" s="172" t="s">
        <v>982</v>
      </c>
      <c r="E215" s="253">
        <v>6957.8</v>
      </c>
      <c r="F215" s="53" t="s">
        <v>982</v>
      </c>
    </row>
    <row r="216" spans="1:6" ht="33.75">
      <c r="A216" s="259"/>
      <c r="B216" s="9" t="s">
        <v>915</v>
      </c>
      <c r="C216" s="246" t="s">
        <v>916</v>
      </c>
      <c r="D216" s="169" t="s">
        <v>982</v>
      </c>
      <c r="E216" s="249">
        <v>6957.8</v>
      </c>
      <c r="F216" s="53" t="s">
        <v>982</v>
      </c>
    </row>
    <row r="217" spans="1:6">
      <c r="A217" s="259"/>
      <c r="B217" s="9" t="s">
        <v>992</v>
      </c>
      <c r="C217" s="246" t="s">
        <v>916</v>
      </c>
      <c r="D217" s="169" t="s">
        <v>982</v>
      </c>
      <c r="E217" s="249">
        <v>6957.8</v>
      </c>
      <c r="F217" s="53" t="s">
        <v>982</v>
      </c>
    </row>
    <row r="218" spans="1:6">
      <c r="A218" s="259"/>
      <c r="B218" s="9" t="s">
        <v>991</v>
      </c>
      <c r="C218" s="246" t="s">
        <v>916</v>
      </c>
      <c r="D218" s="169" t="s">
        <v>982</v>
      </c>
      <c r="E218" s="249">
        <v>6957.8</v>
      </c>
      <c r="F218" s="53" t="s">
        <v>982</v>
      </c>
    </row>
    <row r="219" spans="1:6">
      <c r="A219" s="259"/>
      <c r="B219" s="9" t="s">
        <v>1002</v>
      </c>
      <c r="C219" s="246" t="s">
        <v>916</v>
      </c>
      <c r="D219" s="169" t="s">
        <v>1001</v>
      </c>
      <c r="E219" s="249">
        <v>6957.8</v>
      </c>
      <c r="F219" s="53" t="s">
        <v>982</v>
      </c>
    </row>
    <row r="220" spans="1:6" ht="22.5">
      <c r="A220" s="259"/>
      <c r="B220" s="9" t="s">
        <v>1000</v>
      </c>
      <c r="C220" s="246" t="s">
        <v>916</v>
      </c>
      <c r="D220" s="169" t="s">
        <v>999</v>
      </c>
      <c r="E220" s="249">
        <v>6957.8</v>
      </c>
      <c r="F220" s="53" t="s">
        <v>982</v>
      </c>
    </row>
    <row r="221" spans="1:6" ht="22.5">
      <c r="A221" s="259"/>
      <c r="B221" s="9" t="s">
        <v>423</v>
      </c>
      <c r="C221" s="246" t="s">
        <v>916</v>
      </c>
      <c r="D221" s="169" t="s">
        <v>424</v>
      </c>
      <c r="E221" s="249">
        <v>6957.8</v>
      </c>
      <c r="F221" s="53" t="s">
        <v>982</v>
      </c>
    </row>
    <row r="222" spans="1:6">
      <c r="A222" s="259"/>
      <c r="B222" s="9" t="s">
        <v>461</v>
      </c>
      <c r="C222" s="246" t="s">
        <v>916</v>
      </c>
      <c r="D222" s="169" t="s">
        <v>424</v>
      </c>
      <c r="E222" s="249">
        <v>3757.8</v>
      </c>
      <c r="F222" s="53" t="s">
        <v>982</v>
      </c>
    </row>
    <row r="223" spans="1:6">
      <c r="A223" s="259"/>
      <c r="B223" s="9" t="s">
        <v>471</v>
      </c>
      <c r="C223" s="246" t="s">
        <v>916</v>
      </c>
      <c r="D223" s="169" t="s">
        <v>424</v>
      </c>
      <c r="E223" s="249">
        <v>3200</v>
      </c>
      <c r="F223" s="53" t="s">
        <v>982</v>
      </c>
    </row>
    <row r="224" spans="1:6">
      <c r="A224" s="259"/>
      <c r="B224" s="10" t="s">
        <v>1222</v>
      </c>
      <c r="C224" s="250" t="s">
        <v>1084</v>
      </c>
      <c r="D224" s="172" t="s">
        <v>982</v>
      </c>
      <c r="E224" s="253">
        <v>138942</v>
      </c>
      <c r="F224" s="53" t="s">
        <v>982</v>
      </c>
    </row>
    <row r="225" spans="1:6" ht="22.5">
      <c r="A225" s="259"/>
      <c r="B225" s="9" t="s">
        <v>1337</v>
      </c>
      <c r="C225" s="246" t="s">
        <v>1338</v>
      </c>
      <c r="D225" s="169" t="s">
        <v>982</v>
      </c>
      <c r="E225" s="249">
        <v>138942</v>
      </c>
      <c r="F225" s="53" t="s">
        <v>982</v>
      </c>
    </row>
    <row r="226" spans="1:6" ht="90">
      <c r="A226" s="259"/>
      <c r="B226" s="9" t="s">
        <v>960</v>
      </c>
      <c r="C226" s="246" t="s">
        <v>961</v>
      </c>
      <c r="D226" s="169" t="s">
        <v>982</v>
      </c>
      <c r="E226" s="249">
        <v>5875.2</v>
      </c>
      <c r="F226" s="53" t="s">
        <v>982</v>
      </c>
    </row>
    <row r="227" spans="1:6">
      <c r="A227" s="259"/>
      <c r="B227" s="9" t="s">
        <v>1047</v>
      </c>
      <c r="C227" s="246" t="s">
        <v>961</v>
      </c>
      <c r="D227" s="169" t="s">
        <v>982</v>
      </c>
      <c r="E227" s="249">
        <v>5875.2</v>
      </c>
      <c r="F227" s="53" t="s">
        <v>982</v>
      </c>
    </row>
    <row r="228" spans="1:6">
      <c r="A228" s="259"/>
      <c r="B228" s="9" t="s">
        <v>1046</v>
      </c>
      <c r="C228" s="246" t="s">
        <v>961</v>
      </c>
      <c r="D228" s="169" t="s">
        <v>982</v>
      </c>
      <c r="E228" s="249">
        <v>5875.2</v>
      </c>
      <c r="F228" s="53" t="s">
        <v>982</v>
      </c>
    </row>
    <row r="229" spans="1:6">
      <c r="A229" s="259"/>
      <c r="B229" s="9" t="s">
        <v>1045</v>
      </c>
      <c r="C229" s="246" t="s">
        <v>961</v>
      </c>
      <c r="D229" s="169" t="s">
        <v>1044</v>
      </c>
      <c r="E229" s="249">
        <v>5875.2</v>
      </c>
      <c r="F229" s="53" t="s">
        <v>982</v>
      </c>
    </row>
    <row r="230" spans="1:6">
      <c r="A230" s="259"/>
      <c r="B230" s="9" t="s">
        <v>1043</v>
      </c>
      <c r="C230" s="246" t="s">
        <v>961</v>
      </c>
      <c r="D230" s="169" t="s">
        <v>1042</v>
      </c>
      <c r="E230" s="249">
        <v>5875.2</v>
      </c>
      <c r="F230" s="53" t="s">
        <v>982</v>
      </c>
    </row>
    <row r="231" spans="1:6">
      <c r="A231" s="259"/>
      <c r="B231" s="9" t="s">
        <v>459</v>
      </c>
      <c r="C231" s="246" t="s">
        <v>961</v>
      </c>
      <c r="D231" s="169" t="s">
        <v>460</v>
      </c>
      <c r="E231" s="249">
        <v>5875.2</v>
      </c>
      <c r="F231" s="53" t="s">
        <v>982</v>
      </c>
    </row>
    <row r="232" spans="1:6">
      <c r="A232" s="259"/>
      <c r="B232" s="9" t="s">
        <v>456</v>
      </c>
      <c r="C232" s="246" t="s">
        <v>961</v>
      </c>
      <c r="D232" s="169" t="s">
        <v>460</v>
      </c>
      <c r="E232" s="249">
        <v>5875.2</v>
      </c>
      <c r="F232" s="53" t="s">
        <v>982</v>
      </c>
    </row>
    <row r="233" spans="1:6" ht="45">
      <c r="A233" s="259"/>
      <c r="B233" s="9" t="s">
        <v>970</v>
      </c>
      <c r="C233" s="246" t="s">
        <v>971</v>
      </c>
      <c r="D233" s="169" t="s">
        <v>982</v>
      </c>
      <c r="E233" s="249">
        <v>1513.9</v>
      </c>
      <c r="F233" s="53" t="s">
        <v>982</v>
      </c>
    </row>
    <row r="234" spans="1:6">
      <c r="A234" s="259"/>
      <c r="B234" s="9" t="s">
        <v>1047</v>
      </c>
      <c r="C234" s="246" t="s">
        <v>971</v>
      </c>
      <c r="D234" s="169" t="s">
        <v>982</v>
      </c>
      <c r="E234" s="249">
        <v>1513.9</v>
      </c>
      <c r="F234" s="53" t="s">
        <v>982</v>
      </c>
    </row>
    <row r="235" spans="1:6">
      <c r="A235" s="259"/>
      <c r="B235" s="9" t="s">
        <v>1148</v>
      </c>
      <c r="C235" s="246" t="s">
        <v>971</v>
      </c>
      <c r="D235" s="169" t="s">
        <v>982</v>
      </c>
      <c r="E235" s="249">
        <v>1513.9</v>
      </c>
      <c r="F235" s="53" t="s">
        <v>982</v>
      </c>
    </row>
    <row r="236" spans="1:6">
      <c r="A236" s="259"/>
      <c r="B236" s="9" t="s">
        <v>1045</v>
      </c>
      <c r="C236" s="246" t="s">
        <v>971</v>
      </c>
      <c r="D236" s="169" t="s">
        <v>1044</v>
      </c>
      <c r="E236" s="249">
        <v>1513.9</v>
      </c>
      <c r="F236" s="53" t="s">
        <v>982</v>
      </c>
    </row>
    <row r="237" spans="1:6">
      <c r="A237" s="259"/>
      <c r="B237" s="9" t="s">
        <v>962</v>
      </c>
      <c r="C237" s="246" t="s">
        <v>971</v>
      </c>
      <c r="D237" s="169" t="s">
        <v>963</v>
      </c>
      <c r="E237" s="249">
        <v>1513.9</v>
      </c>
      <c r="F237" s="53" t="s">
        <v>982</v>
      </c>
    </row>
    <row r="238" spans="1:6" ht="22.5">
      <c r="A238" s="259"/>
      <c r="B238" s="9" t="s">
        <v>451</v>
      </c>
      <c r="C238" s="246" t="s">
        <v>971</v>
      </c>
      <c r="D238" s="169" t="s">
        <v>452</v>
      </c>
      <c r="E238" s="249">
        <v>1513.9</v>
      </c>
      <c r="F238" s="53" t="s">
        <v>982</v>
      </c>
    </row>
    <row r="239" spans="1:6">
      <c r="A239" s="259"/>
      <c r="B239" s="9" t="s">
        <v>429</v>
      </c>
      <c r="C239" s="246" t="s">
        <v>971</v>
      </c>
      <c r="D239" s="169" t="s">
        <v>452</v>
      </c>
      <c r="E239" s="249">
        <v>1513.9</v>
      </c>
      <c r="F239" s="53" t="s">
        <v>982</v>
      </c>
    </row>
    <row r="240" spans="1:6" ht="67.5">
      <c r="A240" s="259"/>
      <c r="B240" s="9" t="s">
        <v>972</v>
      </c>
      <c r="C240" s="246" t="s">
        <v>973</v>
      </c>
      <c r="D240" s="169" t="s">
        <v>982</v>
      </c>
      <c r="E240" s="249">
        <v>130854.9</v>
      </c>
      <c r="F240" s="53" t="s">
        <v>982</v>
      </c>
    </row>
    <row r="241" spans="1:6">
      <c r="A241" s="259"/>
      <c r="B241" s="9" t="s">
        <v>1047</v>
      </c>
      <c r="C241" s="246" t="s">
        <v>973</v>
      </c>
      <c r="D241" s="169" t="s">
        <v>982</v>
      </c>
      <c r="E241" s="249">
        <v>130854.9</v>
      </c>
      <c r="F241" s="53" t="s">
        <v>982</v>
      </c>
    </row>
    <row r="242" spans="1:6">
      <c r="A242" s="259"/>
      <c r="B242" s="9" t="s">
        <v>1148</v>
      </c>
      <c r="C242" s="246" t="s">
        <v>973</v>
      </c>
      <c r="D242" s="169" t="s">
        <v>982</v>
      </c>
      <c r="E242" s="249">
        <v>130854.9</v>
      </c>
      <c r="F242" s="53" t="s">
        <v>982</v>
      </c>
    </row>
    <row r="243" spans="1:6">
      <c r="A243" s="259"/>
      <c r="B243" s="9" t="s">
        <v>1002</v>
      </c>
      <c r="C243" s="246" t="s">
        <v>973</v>
      </c>
      <c r="D243" s="169" t="s">
        <v>1001</v>
      </c>
      <c r="E243" s="249">
        <v>36950</v>
      </c>
      <c r="F243" s="53" t="s">
        <v>982</v>
      </c>
    </row>
    <row r="244" spans="1:6" ht="22.5">
      <c r="A244" s="259"/>
      <c r="B244" s="9" t="s">
        <v>1000</v>
      </c>
      <c r="C244" s="246" t="s">
        <v>973</v>
      </c>
      <c r="D244" s="169" t="s">
        <v>999</v>
      </c>
      <c r="E244" s="249">
        <v>36950</v>
      </c>
      <c r="F244" s="53" t="s">
        <v>982</v>
      </c>
    </row>
    <row r="245" spans="1:6" ht="22.5">
      <c r="A245" s="259"/>
      <c r="B245" s="9" t="s">
        <v>423</v>
      </c>
      <c r="C245" s="246" t="s">
        <v>973</v>
      </c>
      <c r="D245" s="169" t="s">
        <v>424</v>
      </c>
      <c r="E245" s="249">
        <v>36950</v>
      </c>
      <c r="F245" s="53" t="s">
        <v>982</v>
      </c>
    </row>
    <row r="246" spans="1:6">
      <c r="A246" s="259"/>
      <c r="B246" s="9" t="s">
        <v>429</v>
      </c>
      <c r="C246" s="246" t="s">
        <v>973</v>
      </c>
      <c r="D246" s="169" t="s">
        <v>424</v>
      </c>
      <c r="E246" s="249">
        <v>36950</v>
      </c>
      <c r="F246" s="53" t="s">
        <v>982</v>
      </c>
    </row>
    <row r="247" spans="1:6">
      <c r="A247" s="259"/>
      <c r="B247" s="9" t="s">
        <v>1045</v>
      </c>
      <c r="C247" s="246" t="s">
        <v>973</v>
      </c>
      <c r="D247" s="169" t="s">
        <v>1044</v>
      </c>
      <c r="E247" s="249">
        <v>93904.9</v>
      </c>
      <c r="F247" s="53" t="s">
        <v>982</v>
      </c>
    </row>
    <row r="248" spans="1:6">
      <c r="A248" s="259"/>
      <c r="B248" s="9" t="s">
        <v>962</v>
      </c>
      <c r="C248" s="246" t="s">
        <v>973</v>
      </c>
      <c r="D248" s="169" t="s">
        <v>963</v>
      </c>
      <c r="E248" s="249">
        <v>93904.9</v>
      </c>
      <c r="F248" s="53" t="s">
        <v>982</v>
      </c>
    </row>
    <row r="249" spans="1:6" ht="22.5">
      <c r="A249" s="259"/>
      <c r="B249" s="9" t="s">
        <v>451</v>
      </c>
      <c r="C249" s="246" t="s">
        <v>973</v>
      </c>
      <c r="D249" s="169" t="s">
        <v>452</v>
      </c>
      <c r="E249" s="249">
        <v>93904.9</v>
      </c>
      <c r="F249" s="53" t="s">
        <v>982</v>
      </c>
    </row>
    <row r="250" spans="1:6">
      <c r="A250" s="259"/>
      <c r="B250" s="9" t="s">
        <v>429</v>
      </c>
      <c r="C250" s="246" t="s">
        <v>973</v>
      </c>
      <c r="D250" s="169" t="s">
        <v>452</v>
      </c>
      <c r="E250" s="249">
        <v>93904.9</v>
      </c>
      <c r="F250" s="53" t="s">
        <v>982</v>
      </c>
    </row>
    <row r="251" spans="1:6" ht="33.75">
      <c r="A251" s="259"/>
      <c r="B251" s="9" t="s">
        <v>774</v>
      </c>
      <c r="C251" s="246" t="s">
        <v>775</v>
      </c>
      <c r="D251" s="169" t="s">
        <v>982</v>
      </c>
      <c r="E251" s="249">
        <v>698</v>
      </c>
      <c r="F251" s="53" t="s">
        <v>982</v>
      </c>
    </row>
    <row r="252" spans="1:6">
      <c r="A252" s="259"/>
      <c r="B252" s="9" t="s">
        <v>1004</v>
      </c>
      <c r="C252" s="246" t="s">
        <v>775</v>
      </c>
      <c r="D252" s="169" t="s">
        <v>982</v>
      </c>
      <c r="E252" s="249">
        <v>698</v>
      </c>
      <c r="F252" s="53" t="s">
        <v>982</v>
      </c>
    </row>
    <row r="253" spans="1:6">
      <c r="A253" s="259"/>
      <c r="B253" s="9" t="s">
        <v>1139</v>
      </c>
      <c r="C253" s="246" t="s">
        <v>775</v>
      </c>
      <c r="D253" s="169" t="s">
        <v>982</v>
      </c>
      <c r="E253" s="249">
        <v>698</v>
      </c>
      <c r="F253" s="53" t="s">
        <v>982</v>
      </c>
    </row>
    <row r="254" spans="1:6">
      <c r="A254" s="259"/>
      <c r="B254" s="9" t="s">
        <v>1018</v>
      </c>
      <c r="C254" s="246" t="s">
        <v>775</v>
      </c>
      <c r="D254" s="169" t="s">
        <v>1017</v>
      </c>
      <c r="E254" s="249">
        <v>698</v>
      </c>
      <c r="F254" s="53" t="s">
        <v>982</v>
      </c>
    </row>
    <row r="255" spans="1:6" ht="22.5">
      <c r="A255" s="259"/>
      <c r="B255" s="9" t="s">
        <v>1016</v>
      </c>
      <c r="C255" s="246" t="s">
        <v>775</v>
      </c>
      <c r="D255" s="169" t="s">
        <v>1014</v>
      </c>
      <c r="E255" s="249">
        <v>698</v>
      </c>
      <c r="F255" s="53" t="s">
        <v>982</v>
      </c>
    </row>
    <row r="256" spans="1:6" ht="22.5">
      <c r="A256" s="259"/>
      <c r="B256" s="9" t="s">
        <v>1016</v>
      </c>
      <c r="C256" s="246" t="s">
        <v>775</v>
      </c>
      <c r="D256" s="169" t="s">
        <v>1014</v>
      </c>
      <c r="E256" s="249">
        <v>698</v>
      </c>
      <c r="F256" s="53" t="s">
        <v>982</v>
      </c>
    </row>
    <row r="257" spans="1:6" ht="13.5" thickBot="1">
      <c r="A257" s="259"/>
      <c r="B257" s="9" t="s">
        <v>429</v>
      </c>
      <c r="C257" s="246" t="s">
        <v>775</v>
      </c>
      <c r="D257" s="169" t="s">
        <v>1014</v>
      </c>
      <c r="E257" s="249">
        <v>698</v>
      </c>
      <c r="F257" s="53" t="s">
        <v>982</v>
      </c>
    </row>
    <row r="258" spans="1:6" ht="15" customHeight="1" thickBot="1">
      <c r="A258" s="3"/>
      <c r="B258" s="260" t="s">
        <v>983</v>
      </c>
      <c r="C258" s="8"/>
      <c r="D258" s="8"/>
      <c r="E258" s="254">
        <v>1253790.7</v>
      </c>
      <c r="F258" s="2" t="s">
        <v>982</v>
      </c>
    </row>
    <row r="259" spans="1:6" ht="12.75" customHeight="1">
      <c r="A259" s="1"/>
      <c r="B259" s="1"/>
      <c r="C259" s="1"/>
      <c r="D259" s="1"/>
      <c r="E259" s="1"/>
      <c r="F259" s="146"/>
    </row>
  </sheetData>
  <mergeCells count="4">
    <mergeCell ref="D4:E4"/>
    <mergeCell ref="B5:E5"/>
    <mergeCell ref="G3:H3"/>
    <mergeCell ref="C3:E3"/>
  </mergeCells>
  <phoneticPr fontId="0" type="noConversion"/>
  <pageMargins left="0.78740157480314965" right="0.39370078740157483" top="0.78740157480314965" bottom="0.39370078740157483" header="0.51181102362204722" footer="0.51181102362204722"/>
  <pageSetup paperSize="9" scale="68" firstPageNumber="78" fitToHeight="0" orientation="portrait" useFirstPageNumber="1" r:id="rId1"/>
  <headerFooter alignWithMargins="0">
    <oddHeader>&amp;R&amp;P</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103"/>
  <sheetViews>
    <sheetView workbookViewId="0">
      <selection activeCell="H5" sqref="H5"/>
    </sheetView>
  </sheetViews>
  <sheetFormatPr defaultRowHeight="15"/>
  <cols>
    <col min="1" max="1" width="54.42578125" style="31" customWidth="1"/>
    <col min="2" max="2" width="13.140625" style="31" customWidth="1"/>
    <col min="3" max="3" width="7.85546875" style="31" customWidth="1"/>
    <col min="4" max="4" width="13.5703125" style="31" customWidth="1"/>
    <col min="5" max="5" width="11.7109375" style="31" customWidth="1"/>
    <col min="6" max="16384" width="9.140625" style="31"/>
  </cols>
  <sheetData>
    <row r="1" spans="1:5" ht="15.75">
      <c r="A1" s="2"/>
      <c r="B1" s="12"/>
      <c r="C1" s="12"/>
      <c r="D1" s="12"/>
      <c r="E1" s="12" t="s">
        <v>22</v>
      </c>
    </row>
    <row r="2" spans="1:5" ht="15.75">
      <c r="B2" s="12"/>
      <c r="C2" s="12"/>
      <c r="D2" s="12"/>
      <c r="E2" s="12" t="s">
        <v>1088</v>
      </c>
    </row>
    <row r="3" spans="1:5" ht="15.75">
      <c r="A3" s="24"/>
      <c r="B3" s="12"/>
      <c r="C3" s="614" t="s">
        <v>39</v>
      </c>
      <c r="D3" s="615"/>
      <c r="E3" s="615"/>
    </row>
    <row r="4" spans="1:5" ht="15.75">
      <c r="A4" s="24"/>
      <c r="B4" s="93"/>
      <c r="C4" s="93"/>
      <c r="D4" s="93"/>
    </row>
    <row r="5" spans="1:5" ht="83.25" customHeight="1">
      <c r="A5" s="579" t="s">
        <v>21</v>
      </c>
      <c r="B5" s="579"/>
      <c r="C5" s="579"/>
      <c r="D5" s="579"/>
      <c r="E5" s="616"/>
    </row>
    <row r="6" spans="1:5" ht="15.75" thickBot="1">
      <c r="A6" s="3"/>
      <c r="B6" s="3"/>
      <c r="C6" s="3"/>
      <c r="D6" s="1"/>
      <c r="E6" s="1" t="s">
        <v>1077</v>
      </c>
    </row>
    <row r="7" spans="1:5" ht="39.75" thickBot="1">
      <c r="A7" s="4" t="s">
        <v>1076</v>
      </c>
      <c r="B7" s="5" t="s">
        <v>1075</v>
      </c>
      <c r="C7" s="6" t="s">
        <v>1074</v>
      </c>
      <c r="D7" s="94" t="s">
        <v>1163</v>
      </c>
      <c r="E7" s="110" t="s">
        <v>1087</v>
      </c>
    </row>
    <row r="8" spans="1:5" ht="15.75" thickBot="1">
      <c r="A8" s="43">
        <v>1</v>
      </c>
      <c r="B8" s="83">
        <v>2</v>
      </c>
      <c r="C8" s="83">
        <v>3</v>
      </c>
      <c r="D8" s="95">
        <v>4</v>
      </c>
      <c r="E8" s="83">
        <v>5</v>
      </c>
    </row>
    <row r="9" spans="1:5" ht="24">
      <c r="A9" s="100" t="s">
        <v>1164</v>
      </c>
      <c r="B9" s="101" t="s">
        <v>1073</v>
      </c>
      <c r="C9" s="102" t="s">
        <v>982</v>
      </c>
      <c r="D9" s="103">
        <v>6639.3</v>
      </c>
      <c r="E9" s="104"/>
    </row>
    <row r="10" spans="1:5" ht="31.5">
      <c r="A10" s="84" t="s">
        <v>1165</v>
      </c>
      <c r="B10" s="85" t="s">
        <v>1072</v>
      </c>
      <c r="C10" s="86" t="s">
        <v>982</v>
      </c>
      <c r="D10" s="96">
        <v>6639.3</v>
      </c>
      <c r="E10" s="105"/>
    </row>
    <row r="11" spans="1:5" ht="56.25">
      <c r="A11" s="9" t="s">
        <v>1166</v>
      </c>
      <c r="B11" s="88" t="s">
        <v>1071</v>
      </c>
      <c r="C11" s="89" t="s">
        <v>982</v>
      </c>
      <c r="D11" s="97">
        <v>6639.3</v>
      </c>
      <c r="E11" s="105"/>
    </row>
    <row r="12" spans="1:5" ht="22.5">
      <c r="A12" s="9" t="s">
        <v>990</v>
      </c>
      <c r="B12" s="88" t="s">
        <v>1071</v>
      </c>
      <c r="C12" s="89" t="s">
        <v>989</v>
      </c>
      <c r="D12" s="97">
        <v>6639.3</v>
      </c>
      <c r="E12" s="105"/>
    </row>
    <row r="13" spans="1:5">
      <c r="A13" s="9" t="s">
        <v>986</v>
      </c>
      <c r="B13" s="88" t="s">
        <v>1071</v>
      </c>
      <c r="C13" s="89" t="s">
        <v>985</v>
      </c>
      <c r="D13" s="97">
        <v>6639.3</v>
      </c>
      <c r="E13" s="105"/>
    </row>
    <row r="14" spans="1:5" ht="24">
      <c r="A14" s="10" t="s">
        <v>1167</v>
      </c>
      <c r="B14" s="91" t="s">
        <v>1070</v>
      </c>
      <c r="C14" s="92" t="s">
        <v>982</v>
      </c>
      <c r="D14" s="98">
        <v>33691.1</v>
      </c>
      <c r="E14" s="105"/>
    </row>
    <row r="15" spans="1:5" ht="31.5">
      <c r="A15" s="84" t="s">
        <v>1168</v>
      </c>
      <c r="B15" s="85" t="s">
        <v>1069</v>
      </c>
      <c r="C15" s="86" t="s">
        <v>982</v>
      </c>
      <c r="D15" s="96">
        <v>12709.2</v>
      </c>
      <c r="E15" s="105"/>
    </row>
    <row r="16" spans="1:5" ht="56.25">
      <c r="A16" s="9" t="s">
        <v>1169</v>
      </c>
      <c r="B16" s="88" t="s">
        <v>1068</v>
      </c>
      <c r="C16" s="89" t="s">
        <v>982</v>
      </c>
      <c r="D16" s="97">
        <v>605.20000000000005</v>
      </c>
      <c r="E16" s="105"/>
    </row>
    <row r="17" spans="1:5" ht="22.5">
      <c r="A17" s="9" t="s">
        <v>990</v>
      </c>
      <c r="B17" s="88" t="s">
        <v>1068</v>
      </c>
      <c r="C17" s="89" t="s">
        <v>989</v>
      </c>
      <c r="D17" s="97">
        <v>605.20000000000005</v>
      </c>
      <c r="E17" s="105"/>
    </row>
    <row r="18" spans="1:5">
      <c r="A18" s="9" t="s">
        <v>986</v>
      </c>
      <c r="B18" s="88" t="s">
        <v>1068</v>
      </c>
      <c r="C18" s="89" t="s">
        <v>985</v>
      </c>
      <c r="D18" s="97">
        <v>605.20000000000005</v>
      </c>
      <c r="E18" s="105"/>
    </row>
    <row r="19" spans="1:5" ht="67.5">
      <c r="A19" s="9" t="s">
        <v>1170</v>
      </c>
      <c r="B19" s="88" t="s">
        <v>1067</v>
      </c>
      <c r="C19" s="89" t="s">
        <v>982</v>
      </c>
      <c r="D19" s="97">
        <v>12104</v>
      </c>
      <c r="E19" s="105"/>
    </row>
    <row r="20" spans="1:5" ht="22.5">
      <c r="A20" s="9" t="s">
        <v>990</v>
      </c>
      <c r="B20" s="88" t="s">
        <v>1067</v>
      </c>
      <c r="C20" s="89" t="s">
        <v>989</v>
      </c>
      <c r="D20" s="97">
        <v>12104</v>
      </c>
      <c r="E20" s="105"/>
    </row>
    <row r="21" spans="1:5">
      <c r="A21" s="9" t="s">
        <v>986</v>
      </c>
      <c r="B21" s="88" t="s">
        <v>1067</v>
      </c>
      <c r="C21" s="89" t="s">
        <v>985</v>
      </c>
      <c r="D21" s="97">
        <v>12104</v>
      </c>
      <c r="E21" s="105"/>
    </row>
    <row r="22" spans="1:5" ht="31.5">
      <c r="A22" s="84" t="s">
        <v>1171</v>
      </c>
      <c r="B22" s="85" t="s">
        <v>1066</v>
      </c>
      <c r="C22" s="86" t="s">
        <v>982</v>
      </c>
      <c r="D22" s="96">
        <v>8346.2000000000007</v>
      </c>
      <c r="E22" s="105"/>
    </row>
    <row r="23" spans="1:5" ht="45">
      <c r="A23" s="9" t="s">
        <v>1172</v>
      </c>
      <c r="B23" s="88" t="s">
        <v>1065</v>
      </c>
      <c r="C23" s="89" t="s">
        <v>982</v>
      </c>
      <c r="D23" s="97">
        <v>649.20000000000005</v>
      </c>
      <c r="E23" s="105"/>
    </row>
    <row r="24" spans="1:5" ht="22.5">
      <c r="A24" s="9" t="s">
        <v>990</v>
      </c>
      <c r="B24" s="88" t="s">
        <v>1065</v>
      </c>
      <c r="C24" s="89" t="s">
        <v>989</v>
      </c>
      <c r="D24" s="97">
        <v>649.20000000000005</v>
      </c>
      <c r="E24" s="105"/>
    </row>
    <row r="25" spans="1:5">
      <c r="A25" s="9" t="s">
        <v>988</v>
      </c>
      <c r="B25" s="88" t="s">
        <v>1065</v>
      </c>
      <c r="C25" s="89" t="s">
        <v>987</v>
      </c>
      <c r="D25" s="97">
        <v>649.20000000000005</v>
      </c>
      <c r="E25" s="105"/>
    </row>
    <row r="26" spans="1:5" ht="56.25">
      <c r="A26" s="9" t="s">
        <v>1173</v>
      </c>
      <c r="B26" s="88" t="s">
        <v>1064</v>
      </c>
      <c r="C26" s="89" t="s">
        <v>982</v>
      </c>
      <c r="D26" s="97">
        <v>7697</v>
      </c>
      <c r="E26" s="105"/>
    </row>
    <row r="27" spans="1:5" ht="22.5">
      <c r="A27" s="9" t="s">
        <v>990</v>
      </c>
      <c r="B27" s="88" t="s">
        <v>1064</v>
      </c>
      <c r="C27" s="89" t="s">
        <v>989</v>
      </c>
      <c r="D27" s="97">
        <v>7697</v>
      </c>
      <c r="E27" s="105"/>
    </row>
    <row r="28" spans="1:5">
      <c r="A28" s="9" t="s">
        <v>988</v>
      </c>
      <c r="B28" s="88" t="s">
        <v>1064</v>
      </c>
      <c r="C28" s="89" t="s">
        <v>987</v>
      </c>
      <c r="D28" s="97">
        <v>7697</v>
      </c>
      <c r="E28" s="105"/>
    </row>
    <row r="29" spans="1:5" ht="31.5">
      <c r="A29" s="84" t="s">
        <v>1174</v>
      </c>
      <c r="B29" s="85" t="s">
        <v>1063</v>
      </c>
      <c r="C29" s="86" t="s">
        <v>982</v>
      </c>
      <c r="D29" s="96">
        <v>12635.7</v>
      </c>
      <c r="E29" s="105"/>
    </row>
    <row r="30" spans="1:5" ht="45">
      <c r="A30" s="9" t="s">
        <v>1175</v>
      </c>
      <c r="B30" s="88" t="s">
        <v>1061</v>
      </c>
      <c r="C30" s="89" t="s">
        <v>982</v>
      </c>
      <c r="D30" s="97">
        <v>4000</v>
      </c>
      <c r="E30" s="105"/>
    </row>
    <row r="31" spans="1:5" ht="22.5">
      <c r="A31" s="9" t="s">
        <v>1002</v>
      </c>
      <c r="B31" s="88" t="s">
        <v>1061</v>
      </c>
      <c r="C31" s="89" t="s">
        <v>1001</v>
      </c>
      <c r="D31" s="97">
        <v>4000</v>
      </c>
      <c r="E31" s="105"/>
    </row>
    <row r="32" spans="1:5" ht="22.5">
      <c r="A32" s="9" t="s">
        <v>1000</v>
      </c>
      <c r="B32" s="88" t="s">
        <v>1061</v>
      </c>
      <c r="C32" s="89" t="s">
        <v>999</v>
      </c>
      <c r="D32" s="97">
        <v>4000</v>
      </c>
      <c r="E32" s="105"/>
    </row>
    <row r="33" spans="1:5" ht="56.25">
      <c r="A33" s="9" t="s">
        <v>1176</v>
      </c>
      <c r="B33" s="88" t="s">
        <v>1058</v>
      </c>
      <c r="C33" s="89" t="s">
        <v>982</v>
      </c>
      <c r="D33" s="97">
        <v>8635.7000000000007</v>
      </c>
      <c r="E33" s="105"/>
    </row>
    <row r="34" spans="1:5" ht="22.5">
      <c r="A34" s="9" t="s">
        <v>990</v>
      </c>
      <c r="B34" s="88" t="s">
        <v>1058</v>
      </c>
      <c r="C34" s="89" t="s">
        <v>989</v>
      </c>
      <c r="D34" s="97">
        <v>8635.7000000000007</v>
      </c>
      <c r="E34" s="105"/>
    </row>
    <row r="35" spans="1:5">
      <c r="A35" s="9" t="s">
        <v>986</v>
      </c>
      <c r="B35" s="88" t="s">
        <v>1058</v>
      </c>
      <c r="C35" s="89" t="s">
        <v>985</v>
      </c>
      <c r="D35" s="97">
        <v>8635.7000000000007</v>
      </c>
      <c r="E35" s="105"/>
    </row>
    <row r="36" spans="1:5" ht="24">
      <c r="A36" s="10" t="s">
        <v>1177</v>
      </c>
      <c r="B36" s="91" t="s">
        <v>1057</v>
      </c>
      <c r="C36" s="92" t="s">
        <v>982</v>
      </c>
      <c r="D36" s="98">
        <v>14258</v>
      </c>
      <c r="E36" s="105"/>
    </row>
    <row r="37" spans="1:5" ht="42">
      <c r="A37" s="84" t="s">
        <v>1178</v>
      </c>
      <c r="B37" s="85" t="s">
        <v>1056</v>
      </c>
      <c r="C37" s="86" t="s">
        <v>982</v>
      </c>
      <c r="D37" s="96">
        <v>14258</v>
      </c>
      <c r="E37" s="105"/>
    </row>
    <row r="38" spans="1:5" ht="78.75">
      <c r="A38" s="9" t="s">
        <v>1179</v>
      </c>
      <c r="B38" s="88" t="s">
        <v>1054</v>
      </c>
      <c r="C38" s="89" t="s">
        <v>982</v>
      </c>
      <c r="D38" s="97">
        <v>14258</v>
      </c>
      <c r="E38" s="105"/>
    </row>
    <row r="39" spans="1:5" ht="22.5">
      <c r="A39" s="9" t="s">
        <v>990</v>
      </c>
      <c r="B39" s="88" t="s">
        <v>1054</v>
      </c>
      <c r="C39" s="89" t="s">
        <v>989</v>
      </c>
      <c r="D39" s="97">
        <v>14258</v>
      </c>
      <c r="E39" s="105"/>
    </row>
    <row r="40" spans="1:5">
      <c r="A40" s="9" t="s">
        <v>986</v>
      </c>
      <c r="B40" s="88" t="s">
        <v>1054</v>
      </c>
      <c r="C40" s="89" t="s">
        <v>985</v>
      </c>
      <c r="D40" s="97">
        <v>14258</v>
      </c>
      <c r="E40" s="105"/>
    </row>
    <row r="41" spans="1:5" ht="36">
      <c r="A41" s="10" t="s">
        <v>1180</v>
      </c>
      <c r="B41" s="91" t="s">
        <v>1053</v>
      </c>
      <c r="C41" s="92" t="s">
        <v>982</v>
      </c>
      <c r="D41" s="98">
        <v>25426.75</v>
      </c>
      <c r="E41" s="105"/>
    </row>
    <row r="42" spans="1:5" ht="42">
      <c r="A42" s="84" t="s">
        <v>1181</v>
      </c>
      <c r="B42" s="85" t="s">
        <v>1052</v>
      </c>
      <c r="C42" s="86" t="s">
        <v>982</v>
      </c>
      <c r="D42" s="96">
        <v>23203.7</v>
      </c>
      <c r="E42" s="105"/>
    </row>
    <row r="43" spans="1:5" ht="67.5">
      <c r="A43" s="9" t="s">
        <v>1182</v>
      </c>
      <c r="B43" s="88" t="s">
        <v>1051</v>
      </c>
      <c r="C43" s="89" t="s">
        <v>982</v>
      </c>
      <c r="D43" s="97">
        <v>23203.7</v>
      </c>
      <c r="E43" s="105"/>
    </row>
    <row r="44" spans="1:5" ht="22.5">
      <c r="A44" s="9" t="s">
        <v>998</v>
      </c>
      <c r="B44" s="88" t="s">
        <v>1051</v>
      </c>
      <c r="C44" s="89" t="s">
        <v>997</v>
      </c>
      <c r="D44" s="97">
        <v>23203.7</v>
      </c>
      <c r="E44" s="105"/>
    </row>
    <row r="45" spans="1:5">
      <c r="A45" s="9" t="s">
        <v>996</v>
      </c>
      <c r="B45" s="88" t="s">
        <v>1051</v>
      </c>
      <c r="C45" s="89" t="s">
        <v>995</v>
      </c>
      <c r="D45" s="97">
        <v>23203.7</v>
      </c>
      <c r="E45" s="105"/>
    </row>
    <row r="46" spans="1:5" ht="42">
      <c r="A46" s="84" t="s">
        <v>1183</v>
      </c>
      <c r="B46" s="85" t="s">
        <v>1050</v>
      </c>
      <c r="C46" s="86" t="s">
        <v>982</v>
      </c>
      <c r="D46" s="96">
        <v>578.65</v>
      </c>
      <c r="E46" s="105"/>
    </row>
    <row r="47" spans="1:5" ht="67.5">
      <c r="A47" s="9" t="s">
        <v>1184</v>
      </c>
      <c r="B47" s="88" t="s">
        <v>1049</v>
      </c>
      <c r="C47" s="89" t="s">
        <v>982</v>
      </c>
      <c r="D47" s="97">
        <v>578.65</v>
      </c>
      <c r="E47" s="105"/>
    </row>
    <row r="48" spans="1:5" ht="22.5">
      <c r="A48" s="9" t="s">
        <v>1002</v>
      </c>
      <c r="B48" s="88" t="s">
        <v>1049</v>
      </c>
      <c r="C48" s="89" t="s">
        <v>1001</v>
      </c>
      <c r="D48" s="97">
        <v>578.65</v>
      </c>
      <c r="E48" s="105"/>
    </row>
    <row r="49" spans="1:5" ht="22.5">
      <c r="A49" s="9" t="s">
        <v>1000</v>
      </c>
      <c r="B49" s="88" t="s">
        <v>1049</v>
      </c>
      <c r="C49" s="89" t="s">
        <v>999</v>
      </c>
      <c r="D49" s="97">
        <v>578.65</v>
      </c>
      <c r="E49" s="105"/>
    </row>
    <row r="50" spans="1:5" ht="42">
      <c r="A50" s="84" t="s">
        <v>1185</v>
      </c>
      <c r="B50" s="85" t="s">
        <v>1048</v>
      </c>
      <c r="C50" s="86" t="s">
        <v>982</v>
      </c>
      <c r="D50" s="96">
        <v>1644.4</v>
      </c>
      <c r="E50" s="105"/>
    </row>
    <row r="51" spans="1:5" ht="78.75">
      <c r="A51" s="9" t="s">
        <v>1186</v>
      </c>
      <c r="B51" s="88" t="s">
        <v>1041</v>
      </c>
      <c r="C51" s="89" t="s">
        <v>982</v>
      </c>
      <c r="D51" s="97">
        <v>1644.4</v>
      </c>
      <c r="E51" s="105"/>
    </row>
    <row r="52" spans="1:5">
      <c r="A52" s="9" t="s">
        <v>1045</v>
      </c>
      <c r="B52" s="88" t="s">
        <v>1041</v>
      </c>
      <c r="C52" s="89" t="s">
        <v>1044</v>
      </c>
      <c r="D52" s="97">
        <v>1644.4</v>
      </c>
      <c r="E52" s="105"/>
    </row>
    <row r="53" spans="1:5" ht="22.5">
      <c r="A53" s="9" t="s">
        <v>1043</v>
      </c>
      <c r="B53" s="88" t="s">
        <v>1041</v>
      </c>
      <c r="C53" s="89" t="s">
        <v>1042</v>
      </c>
      <c r="D53" s="97">
        <v>1644.4</v>
      </c>
      <c r="E53" s="105"/>
    </row>
    <row r="54" spans="1:5" ht="36">
      <c r="A54" s="10" t="s">
        <v>1187</v>
      </c>
      <c r="B54" s="91" t="s">
        <v>1040</v>
      </c>
      <c r="C54" s="92" t="s">
        <v>982</v>
      </c>
      <c r="D54" s="98">
        <v>109306.55</v>
      </c>
      <c r="E54" s="105"/>
    </row>
    <row r="55" spans="1:5" ht="63">
      <c r="A55" s="84" t="s">
        <v>1188</v>
      </c>
      <c r="B55" s="85" t="s">
        <v>1039</v>
      </c>
      <c r="C55" s="86" t="s">
        <v>982</v>
      </c>
      <c r="D55" s="96">
        <v>32450.05</v>
      </c>
      <c r="E55" s="105"/>
    </row>
    <row r="56" spans="1:5" ht="78.75">
      <c r="A56" s="9" t="s">
        <v>1189</v>
      </c>
      <c r="B56" s="88" t="s">
        <v>1038</v>
      </c>
      <c r="C56" s="89" t="s">
        <v>982</v>
      </c>
      <c r="D56" s="97">
        <v>141.5</v>
      </c>
      <c r="E56" s="105"/>
    </row>
    <row r="57" spans="1:5">
      <c r="A57" s="9" t="s">
        <v>1018</v>
      </c>
      <c r="B57" s="88" t="s">
        <v>1038</v>
      </c>
      <c r="C57" s="89" t="s">
        <v>1017</v>
      </c>
      <c r="D57" s="97">
        <v>141.5</v>
      </c>
      <c r="E57" s="105"/>
    </row>
    <row r="58" spans="1:5" ht="22.5">
      <c r="A58" s="9" t="s">
        <v>1016</v>
      </c>
      <c r="B58" s="88" t="s">
        <v>1038</v>
      </c>
      <c r="C58" s="89" t="s">
        <v>1014</v>
      </c>
      <c r="D58" s="97">
        <v>141.5</v>
      </c>
      <c r="E58" s="105"/>
    </row>
    <row r="59" spans="1:5" ht="78.75">
      <c r="A59" s="9" t="s">
        <v>1190</v>
      </c>
      <c r="B59" s="88" t="s">
        <v>1037</v>
      </c>
      <c r="C59" s="89" t="s">
        <v>982</v>
      </c>
      <c r="D59" s="97">
        <v>32308.55</v>
      </c>
      <c r="E59" s="105"/>
    </row>
    <row r="60" spans="1:5">
      <c r="A60" s="9" t="s">
        <v>1018</v>
      </c>
      <c r="B60" s="88" t="s">
        <v>1037</v>
      </c>
      <c r="C60" s="89" t="s">
        <v>1017</v>
      </c>
      <c r="D60" s="97">
        <v>32308.55</v>
      </c>
      <c r="E60" s="105"/>
    </row>
    <row r="61" spans="1:5" ht="22.5">
      <c r="A61" s="9" t="s">
        <v>1016</v>
      </c>
      <c r="B61" s="88" t="s">
        <v>1037</v>
      </c>
      <c r="C61" s="89" t="s">
        <v>1014</v>
      </c>
      <c r="D61" s="97">
        <v>32308.55</v>
      </c>
      <c r="E61" s="105"/>
    </row>
    <row r="62" spans="1:5" ht="42">
      <c r="A62" s="84" t="s">
        <v>1191</v>
      </c>
      <c r="B62" s="85" t="s">
        <v>1036</v>
      </c>
      <c r="C62" s="86" t="s">
        <v>982</v>
      </c>
      <c r="D62" s="96">
        <v>74000</v>
      </c>
      <c r="E62" s="87">
        <v>74000</v>
      </c>
    </row>
    <row r="63" spans="1:5" ht="56.25">
      <c r="A63" s="9" t="s">
        <v>1192</v>
      </c>
      <c r="B63" s="88" t="s">
        <v>1034</v>
      </c>
      <c r="C63" s="89" t="s">
        <v>982</v>
      </c>
      <c r="D63" s="97">
        <v>74000</v>
      </c>
      <c r="E63" s="90">
        <v>74000</v>
      </c>
    </row>
    <row r="64" spans="1:5" ht="22.5">
      <c r="A64" s="9" t="s">
        <v>1002</v>
      </c>
      <c r="B64" s="88" t="s">
        <v>1034</v>
      </c>
      <c r="C64" s="89" t="s">
        <v>1001</v>
      </c>
      <c r="D64" s="97">
        <v>74000</v>
      </c>
      <c r="E64" s="90">
        <v>74000</v>
      </c>
    </row>
    <row r="65" spans="1:5" ht="22.5">
      <c r="A65" s="9" t="s">
        <v>1000</v>
      </c>
      <c r="B65" s="88" t="s">
        <v>1034</v>
      </c>
      <c r="C65" s="89" t="s">
        <v>999</v>
      </c>
      <c r="D65" s="97">
        <v>74000</v>
      </c>
      <c r="E65" s="90">
        <v>74000</v>
      </c>
    </row>
    <row r="66" spans="1:5" ht="42">
      <c r="A66" s="84" t="s">
        <v>1193</v>
      </c>
      <c r="B66" s="85" t="s">
        <v>1033</v>
      </c>
      <c r="C66" s="86" t="s">
        <v>982</v>
      </c>
      <c r="D66" s="96">
        <v>2856.5</v>
      </c>
      <c r="E66" s="105"/>
    </row>
    <row r="67" spans="1:5" ht="56.25">
      <c r="A67" s="9" t="s">
        <v>1194</v>
      </c>
      <c r="B67" s="88" t="s">
        <v>1030</v>
      </c>
      <c r="C67" s="89" t="s">
        <v>982</v>
      </c>
      <c r="D67" s="97">
        <v>2856.5</v>
      </c>
      <c r="E67" s="105"/>
    </row>
    <row r="68" spans="1:5" ht="22.5">
      <c r="A68" s="9" t="s">
        <v>1002</v>
      </c>
      <c r="B68" s="88" t="s">
        <v>1030</v>
      </c>
      <c r="C68" s="89" t="s">
        <v>1001</v>
      </c>
      <c r="D68" s="97">
        <v>2856.5</v>
      </c>
      <c r="E68" s="105"/>
    </row>
    <row r="69" spans="1:5" ht="22.5">
      <c r="A69" s="9" t="s">
        <v>1000</v>
      </c>
      <c r="B69" s="88" t="s">
        <v>1030</v>
      </c>
      <c r="C69" s="89" t="s">
        <v>999</v>
      </c>
      <c r="D69" s="97">
        <v>2856.5</v>
      </c>
      <c r="E69" s="105"/>
    </row>
    <row r="70" spans="1:5" ht="48">
      <c r="A70" s="10" t="s">
        <v>1195</v>
      </c>
      <c r="B70" s="91" t="s">
        <v>1029</v>
      </c>
      <c r="C70" s="92" t="s">
        <v>982</v>
      </c>
      <c r="D70" s="98">
        <v>26</v>
      </c>
      <c r="E70" s="105"/>
    </row>
    <row r="71" spans="1:5" ht="63">
      <c r="A71" s="84" t="s">
        <v>1196</v>
      </c>
      <c r="B71" s="85" t="s">
        <v>1028</v>
      </c>
      <c r="C71" s="86" t="s">
        <v>982</v>
      </c>
      <c r="D71" s="96">
        <v>26</v>
      </c>
      <c r="E71" s="105"/>
    </row>
    <row r="72" spans="1:5" ht="78.75">
      <c r="A72" s="9" t="s">
        <v>1197</v>
      </c>
      <c r="B72" s="88" t="s">
        <v>1026</v>
      </c>
      <c r="C72" s="89" t="s">
        <v>982</v>
      </c>
      <c r="D72" s="97">
        <v>26</v>
      </c>
      <c r="E72" s="105"/>
    </row>
    <row r="73" spans="1:5" ht="22.5">
      <c r="A73" s="9" t="s">
        <v>990</v>
      </c>
      <c r="B73" s="88" t="s">
        <v>1026</v>
      </c>
      <c r="C73" s="89" t="s">
        <v>989</v>
      </c>
      <c r="D73" s="97">
        <v>26</v>
      </c>
      <c r="E73" s="105"/>
    </row>
    <row r="74" spans="1:5" ht="22.5">
      <c r="A74" s="9" t="s">
        <v>1027</v>
      </c>
      <c r="B74" s="88" t="s">
        <v>1026</v>
      </c>
      <c r="C74" s="89" t="s">
        <v>1025</v>
      </c>
      <c r="D74" s="97">
        <v>26</v>
      </c>
      <c r="E74" s="105"/>
    </row>
    <row r="75" spans="1:5" ht="36">
      <c r="A75" s="10" t="s">
        <v>1198</v>
      </c>
      <c r="B75" s="91" t="s">
        <v>1024</v>
      </c>
      <c r="C75" s="92" t="s">
        <v>982</v>
      </c>
      <c r="D75" s="98">
        <v>11</v>
      </c>
      <c r="E75" s="105"/>
    </row>
    <row r="76" spans="1:5" ht="42">
      <c r="A76" s="84" t="s">
        <v>1199</v>
      </c>
      <c r="B76" s="85" t="s">
        <v>1023</v>
      </c>
      <c r="C76" s="86" t="s">
        <v>982</v>
      </c>
      <c r="D76" s="96">
        <v>11</v>
      </c>
      <c r="E76" s="105"/>
    </row>
    <row r="77" spans="1:5" ht="67.5">
      <c r="A77" s="9" t="s">
        <v>1200</v>
      </c>
      <c r="B77" s="88" t="s">
        <v>1020</v>
      </c>
      <c r="C77" s="89" t="s">
        <v>982</v>
      </c>
      <c r="D77" s="97">
        <v>11</v>
      </c>
      <c r="E77" s="105"/>
    </row>
    <row r="78" spans="1:5" ht="22.5">
      <c r="A78" s="9" t="s">
        <v>1002</v>
      </c>
      <c r="B78" s="88" t="s">
        <v>1020</v>
      </c>
      <c r="C78" s="89" t="s">
        <v>1001</v>
      </c>
      <c r="D78" s="97">
        <v>11</v>
      </c>
      <c r="E78" s="105"/>
    </row>
    <row r="79" spans="1:5" ht="22.5">
      <c r="A79" s="9" t="s">
        <v>1000</v>
      </c>
      <c r="B79" s="88" t="s">
        <v>1020</v>
      </c>
      <c r="C79" s="89" t="s">
        <v>999</v>
      </c>
      <c r="D79" s="97">
        <v>11</v>
      </c>
      <c r="E79" s="105"/>
    </row>
    <row r="80" spans="1:5" ht="24">
      <c r="A80" s="10" t="s">
        <v>1201</v>
      </c>
      <c r="B80" s="91" t="s">
        <v>1019</v>
      </c>
      <c r="C80" s="92" t="s">
        <v>982</v>
      </c>
      <c r="D80" s="98">
        <v>2348.4</v>
      </c>
      <c r="E80" s="105"/>
    </row>
    <row r="81" spans="1:5" ht="45">
      <c r="A81" s="9" t="s">
        <v>1202</v>
      </c>
      <c r="B81" s="88" t="s">
        <v>1015</v>
      </c>
      <c r="C81" s="89" t="s">
        <v>982</v>
      </c>
      <c r="D81" s="97">
        <v>2348.4</v>
      </c>
      <c r="E81" s="105"/>
    </row>
    <row r="82" spans="1:5" ht="22.5">
      <c r="A82" s="9" t="s">
        <v>1002</v>
      </c>
      <c r="B82" s="88" t="s">
        <v>1015</v>
      </c>
      <c r="C82" s="89" t="s">
        <v>1001</v>
      </c>
      <c r="D82" s="97">
        <v>289.3</v>
      </c>
      <c r="E82" s="105"/>
    </row>
    <row r="83" spans="1:5" ht="22.5">
      <c r="A83" s="9" t="s">
        <v>1000</v>
      </c>
      <c r="B83" s="88" t="s">
        <v>1015</v>
      </c>
      <c r="C83" s="89" t="s">
        <v>999</v>
      </c>
      <c r="D83" s="97">
        <v>289.3</v>
      </c>
      <c r="E83" s="105"/>
    </row>
    <row r="84" spans="1:5">
      <c r="A84" s="9" t="s">
        <v>1018</v>
      </c>
      <c r="B84" s="88" t="s">
        <v>1015</v>
      </c>
      <c r="C84" s="89" t="s">
        <v>1017</v>
      </c>
      <c r="D84" s="97">
        <v>2059.1</v>
      </c>
      <c r="E84" s="105"/>
    </row>
    <row r="85" spans="1:5" ht="22.5">
      <c r="A85" s="9" t="s">
        <v>1016</v>
      </c>
      <c r="B85" s="88" t="s">
        <v>1015</v>
      </c>
      <c r="C85" s="89" t="s">
        <v>1014</v>
      </c>
      <c r="D85" s="97">
        <v>2059.1</v>
      </c>
      <c r="E85" s="105"/>
    </row>
    <row r="86" spans="1:5" ht="24">
      <c r="A86" s="10" t="s">
        <v>1203</v>
      </c>
      <c r="B86" s="91" t="s">
        <v>1013</v>
      </c>
      <c r="C86" s="92" t="s">
        <v>982</v>
      </c>
      <c r="D86" s="98">
        <v>5765.3</v>
      </c>
      <c r="E86" s="105"/>
    </row>
    <row r="87" spans="1:5" ht="45">
      <c r="A87" s="9" t="s">
        <v>1204</v>
      </c>
      <c r="B87" s="88" t="s">
        <v>1007</v>
      </c>
      <c r="C87" s="89" t="s">
        <v>982</v>
      </c>
      <c r="D87" s="97">
        <v>5765.3</v>
      </c>
      <c r="E87" s="105"/>
    </row>
    <row r="88" spans="1:5" ht="45">
      <c r="A88" s="9" t="s">
        <v>1011</v>
      </c>
      <c r="B88" s="88" t="s">
        <v>1007</v>
      </c>
      <c r="C88" s="89" t="s">
        <v>1010</v>
      </c>
      <c r="D88" s="97">
        <v>5765.3</v>
      </c>
      <c r="E88" s="105"/>
    </row>
    <row r="89" spans="1:5">
      <c r="A89" s="9" t="s">
        <v>1009</v>
      </c>
      <c r="B89" s="88" t="s">
        <v>1007</v>
      </c>
      <c r="C89" s="89" t="s">
        <v>1008</v>
      </c>
      <c r="D89" s="97">
        <v>5765.3</v>
      </c>
      <c r="E89" s="105"/>
    </row>
    <row r="90" spans="1:5" ht="24">
      <c r="A90" s="10" t="s">
        <v>1205</v>
      </c>
      <c r="B90" s="91" t="s">
        <v>1006</v>
      </c>
      <c r="C90" s="92" t="s">
        <v>982</v>
      </c>
      <c r="D90" s="98">
        <v>43700.1</v>
      </c>
      <c r="E90" s="105"/>
    </row>
    <row r="91" spans="1:5" ht="31.5">
      <c r="A91" s="84" t="s">
        <v>1206</v>
      </c>
      <c r="B91" s="85" t="s">
        <v>1005</v>
      </c>
      <c r="C91" s="86" t="s">
        <v>982</v>
      </c>
      <c r="D91" s="96">
        <v>43700.1</v>
      </c>
      <c r="E91" s="105"/>
    </row>
    <row r="92" spans="1:5" ht="56.25">
      <c r="A92" s="9" t="s">
        <v>1207</v>
      </c>
      <c r="B92" s="88" t="s">
        <v>994</v>
      </c>
      <c r="C92" s="89" t="s">
        <v>982</v>
      </c>
      <c r="D92" s="97">
        <v>43700.1</v>
      </c>
      <c r="E92" s="105"/>
    </row>
    <row r="93" spans="1:5" ht="22.5">
      <c r="A93" s="9" t="s">
        <v>1002</v>
      </c>
      <c r="B93" s="88" t="s">
        <v>994</v>
      </c>
      <c r="C93" s="89" t="s">
        <v>1001</v>
      </c>
      <c r="D93" s="97">
        <v>12555.6</v>
      </c>
      <c r="E93" s="105"/>
    </row>
    <row r="94" spans="1:5" ht="22.5">
      <c r="A94" s="9" t="s">
        <v>1000</v>
      </c>
      <c r="B94" s="88" t="s">
        <v>994</v>
      </c>
      <c r="C94" s="89" t="s">
        <v>999</v>
      </c>
      <c r="D94" s="97">
        <v>12555.6</v>
      </c>
      <c r="E94" s="105"/>
    </row>
    <row r="95" spans="1:5" ht="22.5">
      <c r="A95" s="9" t="s">
        <v>998</v>
      </c>
      <c r="B95" s="88" t="s">
        <v>994</v>
      </c>
      <c r="C95" s="89" t="s">
        <v>997</v>
      </c>
      <c r="D95" s="97">
        <v>31144.5</v>
      </c>
      <c r="E95" s="105"/>
    </row>
    <row r="96" spans="1:5">
      <c r="A96" s="9" t="s">
        <v>996</v>
      </c>
      <c r="B96" s="88" t="s">
        <v>994</v>
      </c>
      <c r="C96" s="89" t="s">
        <v>995</v>
      </c>
      <c r="D96" s="97">
        <v>31144.5</v>
      </c>
      <c r="E96" s="105"/>
    </row>
    <row r="97" spans="1:5" ht="36">
      <c r="A97" s="10" t="s">
        <v>1208</v>
      </c>
      <c r="B97" s="91" t="s">
        <v>993</v>
      </c>
      <c r="C97" s="92" t="s">
        <v>982</v>
      </c>
      <c r="D97" s="98">
        <v>7012.6</v>
      </c>
      <c r="E97" s="105"/>
    </row>
    <row r="98" spans="1:5" ht="56.25">
      <c r="A98" s="9" t="s">
        <v>1209</v>
      </c>
      <c r="B98" s="88" t="s">
        <v>984</v>
      </c>
      <c r="C98" s="89" t="s">
        <v>982</v>
      </c>
      <c r="D98" s="97">
        <v>7012.6</v>
      </c>
      <c r="E98" s="105"/>
    </row>
    <row r="99" spans="1:5" ht="22.5">
      <c r="A99" s="9" t="s">
        <v>990</v>
      </c>
      <c r="B99" s="88" t="s">
        <v>984</v>
      </c>
      <c r="C99" s="89" t="s">
        <v>989</v>
      </c>
      <c r="D99" s="97">
        <v>7012.6</v>
      </c>
      <c r="E99" s="105"/>
    </row>
    <row r="100" spans="1:5">
      <c r="A100" s="9" t="s">
        <v>988</v>
      </c>
      <c r="B100" s="88" t="s">
        <v>984</v>
      </c>
      <c r="C100" s="89" t="s">
        <v>987</v>
      </c>
      <c r="D100" s="97">
        <v>5216.8</v>
      </c>
      <c r="E100" s="105"/>
    </row>
    <row r="101" spans="1:5" ht="15.75" thickBot="1">
      <c r="A101" s="11" t="s">
        <v>986</v>
      </c>
      <c r="B101" s="106" t="s">
        <v>984</v>
      </c>
      <c r="C101" s="107" t="s">
        <v>985</v>
      </c>
      <c r="D101" s="108">
        <v>1795.8</v>
      </c>
      <c r="E101" s="109"/>
    </row>
    <row r="102" spans="1:5" ht="15.75" thickBot="1">
      <c r="A102" s="7" t="s">
        <v>983</v>
      </c>
      <c r="B102" s="8"/>
      <c r="C102" s="8"/>
      <c r="D102" s="99">
        <v>248185.1</v>
      </c>
      <c r="E102" s="111">
        <f>E62</f>
        <v>74000</v>
      </c>
    </row>
    <row r="103" spans="1:5">
      <c r="A103" s="1"/>
      <c r="B103" s="1"/>
      <c r="C103" s="1"/>
      <c r="D103" s="1"/>
    </row>
  </sheetData>
  <mergeCells count="2">
    <mergeCell ref="A5:E5"/>
    <mergeCell ref="C3:E3"/>
  </mergeCells>
  <phoneticPr fontId="0" type="noConversion"/>
  <pageMargins left="0.78740157480314965" right="0.39370078740157483" top="0.78740157480314965" bottom="0.39370078740157483" header="0.31496062992125984" footer="0.31496062992125984"/>
  <pageSetup paperSize="9" scale="89" firstPageNumber="83" fitToHeight="0" orientation="portrait" useFirstPageNumber="1"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11</vt:i4>
      </vt:variant>
    </vt:vector>
  </HeadingPairs>
  <TitlesOfParts>
    <vt:vector size="28"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'1'!Заголовки_для_печати</vt:lpstr>
      <vt:lpstr>'11'!Заголовки_для_печати</vt:lpstr>
      <vt:lpstr>'12'!Заголовки_для_печати</vt:lpstr>
      <vt:lpstr>'3'!Заголовки_для_печати</vt:lpstr>
      <vt:lpstr>'4'!Заголовки_для_печати</vt:lpstr>
      <vt:lpstr>'5'!Заголовки_для_печати</vt:lpstr>
      <vt:lpstr>'8'!Заголовки_для_печати</vt:lpstr>
      <vt:lpstr>'9'!Заголовки_для_печати</vt:lpstr>
      <vt:lpstr>'1'!Область_печати</vt:lpstr>
      <vt:lpstr>'2'!Область_печати</vt:lpstr>
      <vt:lpstr>'3'!Область_печати</vt:lpstr>
    </vt:vector>
  </TitlesOfParts>
  <Company>Администрации г.Радужный</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Кудинова И.А.</dc:creator>
  <cp:lastModifiedBy>duma2</cp:lastModifiedBy>
  <cp:lastPrinted>2015-04-20T10:40:55Z</cp:lastPrinted>
  <dcterms:created xsi:type="dcterms:W3CDTF">2015-04-04T06:40:07Z</dcterms:created>
  <dcterms:modified xsi:type="dcterms:W3CDTF">2015-04-23T05:58:33Z</dcterms:modified>
</cp:coreProperties>
</file>