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320" windowHeight="10425" activeTab="11"/>
  </bookViews>
  <sheets>
    <sheet name="1" sheetId="12" r:id="rId1"/>
    <sheet name="2" sheetId="9" r:id="rId2"/>
    <sheet name="3" sheetId="5" r:id="rId3"/>
    <sheet name="5" sheetId="8" r:id="rId4"/>
    <sheet name="6" sheetId="14" r:id="rId5"/>
    <sheet name="7" sheetId="13" r:id="rId6"/>
    <sheet name="8" sheetId="10" r:id="rId7"/>
    <sheet name="9" sheetId="11" r:id="rId8"/>
    <sheet name="11" sheetId="15" r:id="rId9"/>
    <sheet name="12" sheetId="16" r:id="rId10"/>
    <sheet name="13" sheetId="6" r:id="rId11"/>
    <sheet name="14" sheetId="7" r:id="rId12"/>
  </sheets>
  <definedNames>
    <definedName name="_xlnm.Print_Titles" localSheetId="8">'11'!$6:$6</definedName>
    <definedName name="_xlnm.Print_Titles" localSheetId="9">'12'!$A:$E,'12'!$9:$11</definedName>
    <definedName name="_xlnm.Print_Titles" localSheetId="1">'2'!$9:$12</definedName>
    <definedName name="_xlnm.Print_Titles" localSheetId="2">'3'!#REF!</definedName>
    <definedName name="_xlnm.Print_Titles" localSheetId="5">'7'!$7:$7</definedName>
    <definedName name="_xlnm.Print_Titles" localSheetId="6">'8'!$8:$8</definedName>
    <definedName name="_xlnm.Print_Titles" localSheetId="7">'9'!$8:$8</definedName>
    <definedName name="_xlnm.Print_Area" localSheetId="0">'1'!$A$1:$C$46</definedName>
    <definedName name="_xlnm.Print_Area" localSheetId="1">'2'!$A$1:$E$63</definedName>
    <definedName name="_xlnm.Print_Area" localSheetId="6">'8'!$A$1:$D$113</definedName>
    <definedName name="_xlnm.Print_Area" localSheetId="7">'9'!$A$1:$D$68</definedName>
  </definedNames>
  <calcPr calcId="114210" fullCalcOnLoad="1"/>
</workbook>
</file>

<file path=xl/calcChain.xml><?xml version="1.0" encoding="utf-8"?>
<calcChain xmlns="http://schemas.openxmlformats.org/spreadsheetml/2006/main">
  <c r="C36" i="12"/>
  <c r="C34"/>
  <c r="C33"/>
  <c r="C46"/>
  <c r="C18" i="8"/>
  <c r="C17"/>
  <c r="E42" i="16"/>
  <c r="E41"/>
  <c r="E43"/>
  <c r="E30"/>
  <c r="E37"/>
  <c r="E36"/>
  <c r="E35"/>
  <c r="E33"/>
  <c r="E29"/>
  <c r="E27"/>
  <c r="E21"/>
  <c r="E19"/>
  <c r="B18" i="14"/>
  <c r="B17"/>
  <c r="B16"/>
  <c r="B15"/>
  <c r="B14"/>
  <c r="B13"/>
  <c r="B11"/>
  <c r="B12"/>
  <c r="E11"/>
  <c r="D11"/>
  <c r="C11"/>
  <c r="E26" i="16"/>
  <c r="E18"/>
  <c r="E12"/>
  <c r="E46"/>
  <c r="E122" i="13"/>
  <c r="E104"/>
  <c r="E75"/>
  <c r="E57"/>
  <c r="E144"/>
  <c r="C26" i="12"/>
  <c r="C10"/>
  <c r="C21"/>
  <c r="C16"/>
  <c r="C13"/>
  <c r="C11"/>
  <c r="C20" i="8"/>
  <c r="C19"/>
  <c r="C16"/>
  <c r="C24"/>
  <c r="C13"/>
  <c r="C8"/>
  <c r="I12" i="7"/>
  <c r="G12"/>
  <c r="F12"/>
  <c r="E12"/>
</calcChain>
</file>

<file path=xl/sharedStrings.xml><?xml version="1.0" encoding="utf-8"?>
<sst xmlns="http://schemas.openxmlformats.org/spreadsheetml/2006/main" count="6961" uniqueCount="1024">
  <si>
    <t>Основное мероприятие" Топографические работы для подготовки документов территориального планирования и проектов планировки и межевания территории"</t>
  </si>
  <si>
    <t>5740200000</t>
  </si>
  <si>
    <t>5740299990</t>
  </si>
  <si>
    <t>5740399990</t>
  </si>
  <si>
    <t>Софинансирование мероприятий для реализации полномочий в области градостроительной деятельности</t>
  </si>
  <si>
    <t>57403S2171</t>
  </si>
  <si>
    <t>Основное мероприятие "Внесение изменений в утвержденные документы по планировке территорий городской застройки: проекты планировки, проекты межевания городской застройки первоочередного градостроительного освоения"</t>
  </si>
  <si>
    <t>5740400000</t>
  </si>
  <si>
    <t>5740499990</t>
  </si>
  <si>
    <t>Софинансирование субсидии на реконструкцию, расширение, модернизацию, строительство и капитальный ремонт объектов коммунального комплекса</t>
  </si>
  <si>
    <t>58101S2190</t>
  </si>
  <si>
    <t>58101S2430</t>
  </si>
  <si>
    <t>от 23.06.2016 № 139</t>
  </si>
  <si>
    <t>от 23.06.2016 № 136</t>
  </si>
  <si>
    <t>Дотации  бюджетам городских округов на выравнивание бюджетной обеспеченности</t>
  </si>
  <si>
    <t xml:space="preserve">    000 2 02 01001 04 0000 151</t>
  </si>
  <si>
    <t>Дотации  бюджетам городских округов на поддержку мер по обеспечению сбалансированности бюджетов</t>
  </si>
  <si>
    <t xml:space="preserve">    000 2 02 01003 04 0000 151</t>
  </si>
  <si>
    <t>Субсидии бюджетам бюджетной системы Российской Федерации (межбюджетные субсидии)</t>
  </si>
  <si>
    <t>000 2 02 02000 00 0000 151</t>
  </si>
  <si>
    <t xml:space="preserve">Субвенции бюджетам бюджетной системы Российской Федерации </t>
  </si>
  <si>
    <t>000 2 02 03000 00 0000 151</t>
  </si>
  <si>
    <t>Иные межбюджетные трансферты</t>
  </si>
  <si>
    <t>000 2 02 04000 00 0000 151</t>
  </si>
  <si>
    <t>Прочие безвозмездные поступления</t>
  </si>
  <si>
    <t>000 2 07 00000 00 0000 000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</si>
  <si>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трансфертов,имеющих  целевое назначение, прошлых лет</t>
  </si>
  <si>
    <t>000 2 18 00000 00 0000 000</t>
  </si>
  <si>
    <t>Возврат остатков субсидий, субвенций и иных межбюджетных трансфертов, имеющих целевое назначение , прошлых лет</t>
  </si>
  <si>
    <t>000 2 19 00000 00 0000 000</t>
  </si>
  <si>
    <t>ИТОГО ДОХОДОВ</t>
  </si>
  <si>
    <t>Приложение № 2</t>
  </si>
  <si>
    <t>Приложение № 3</t>
  </si>
  <si>
    <t>Распределение бюджетных ассигнований города Радужный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на 2016 год</t>
  </si>
  <si>
    <t>Приложение № 5</t>
  </si>
  <si>
    <t>Приложение № 7</t>
  </si>
  <si>
    <t>Приложение № 8</t>
  </si>
  <si>
    <t>Приложение № 9</t>
  </si>
  <si>
    <t>Приложение № 6</t>
  </si>
  <si>
    <t xml:space="preserve">к решению Думы города </t>
  </si>
  <si>
    <t>Объем межбюджетных трансфертов, получаемых  из других  бюджетов в очередном финансовом  году</t>
  </si>
  <si>
    <t>2016 год , тыс. рублей</t>
  </si>
  <si>
    <t>Всего</t>
  </si>
  <si>
    <t/>
  </si>
  <si>
    <t>ИТОГО:</t>
  </si>
  <si>
    <t>6900182050</t>
  </si>
  <si>
    <t>620</t>
  </si>
  <si>
    <t>Субсидии автономным учреждениям</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</si>
  <si>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</si>
  <si>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</si>
  <si>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</si>
  <si>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</si>
  <si>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Субсидии на оплату стоимости питания детей школьного возраста в оздоровительных лагерях с дневным пребыванием детей</t>
  </si>
  <si>
    <t>6900100000</t>
  </si>
  <si>
    <t>Основное мероприятие "Организация отдыха и оздоровления детей на территории города Радужный"</t>
  </si>
  <si>
    <t>6900000000</t>
  </si>
  <si>
    <t>Муниципальная программа "Организация отдыха, оздоровления, занятости детей, подростков и молодежи города Радужный на 2016-2020 годы"</t>
  </si>
  <si>
    <t>6410182390</t>
  </si>
  <si>
    <t>410</t>
  </si>
  <si>
    <t>Бюджетные инвестиции</t>
  </si>
  <si>
    <t>400</t>
  </si>
  <si>
    <t>Капитальные вложения в объекты государственной (муниципальной) собственности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</si>
  <si>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</si>
  <si>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</si>
  <si>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</si>
  <si>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</si>
  <si>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Субсидии на строительство (реконструкцию), капитальный ремонт и ремонт автомобильных дорог общего пользования местного значения</t>
  </si>
  <si>
    <t>6410100000</t>
  </si>
  <si>
    <t>Основное мероприятие "Строительство, реконструкция и капитальный ремонт автомобильных дорог общего пользования  местного значения и  дорожных сооружений на них"</t>
  </si>
  <si>
    <t>6410000000</t>
  </si>
  <si>
    <t>Подпрограмма " Автомобильные дороги"</t>
  </si>
  <si>
    <t>6400000000</t>
  </si>
  <si>
    <t>Муниципальная программа "Развитие транспортной системы города Радужный на 2016-2020 годы"</t>
  </si>
  <si>
    <t>6300282370</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</si>
  <si>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</si>
  <si>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</si>
  <si>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</si>
  <si>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</si>
  <si>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Субсидии на предоставление государственных услуг в многофункциональных центрах предоставления государственных и муниципальных услуг</t>
  </si>
  <si>
    <t>6300282360</t>
  </si>
  <si>
    <t>Субсидии на развитие многофункциональных центров предоставления государственных и муниципальных услуг</t>
  </si>
  <si>
    <t>6300200000</t>
  </si>
  <si>
    <t>Основное мероприятие "Развитие технической и технологической основы становления информационного общества и формирования электронного правительства"</t>
  </si>
  <si>
    <t>6300000000</t>
  </si>
  <si>
    <t>Муниципальная программа "Информационное общество города Радужный  на 2016 - 2020 годы"</t>
  </si>
  <si>
    <t>810</t>
  </si>
  <si>
    <t>6200182380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</si>
  <si>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</si>
  <si>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</si>
  <si>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</si>
  <si>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Субсидии на государственную поддержку малого и среднего предпринимательства (бюджет автономного округа)</t>
  </si>
  <si>
    <t>6200100000</t>
  </si>
  <si>
    <t>Основное мероприятие "Оказание муниципальной поддержки Субъектам на развитие малого и среднего предпринимательства"</t>
  </si>
  <si>
    <t>6200000000</t>
  </si>
  <si>
    <t>Муниципальная программа "Развитие малого и среднего предпринимательства в городе Радужный  на 2016-2020 годы"</t>
  </si>
  <si>
    <t>5920182310</t>
  </si>
  <si>
    <t>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</si>
  <si>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5920100000</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</si>
  <si>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</si>
  <si>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5920000000</t>
  </si>
  <si>
    <t>Подпрограмма  "Обеспечение безопасности дорожного движения"</t>
  </si>
  <si>
    <t>630</t>
  </si>
  <si>
    <t>5910282300</t>
  </si>
  <si>
    <t>Субсидии некоммерческим организациям (за исключением государственных (муниципальных) учреждений)</t>
  </si>
  <si>
    <t>Субсидии на создание условий для деятельности народных дружин</t>
  </si>
  <si>
    <t>5910200000</t>
  </si>
  <si>
    <t>Основное мероприятие "Создание условий для деятельности народных дружин"</t>
  </si>
  <si>
    <t>5910000000</t>
  </si>
  <si>
    <t>Подпрограмма "Профилактика правонарушений в сфере общественного порядка"</t>
  </si>
  <si>
    <t>5900000000</t>
  </si>
  <si>
    <t>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2016-2020 годы"</t>
  </si>
  <si>
    <t>5810282210</t>
  </si>
  <si>
    <t>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округа-Югры "Модернизация и реформирование жилищно-коммунального комплекса ХМАО-Югры на 2011-2013 годы и на период до 2015 года"</t>
  </si>
  <si>
    <t>5810200000</t>
  </si>
  <si>
    <t>Основное мероприятие "Предоставление субсидии на возмещение части затрат на уплату процентов по привлекаемым заемным средствам"</t>
  </si>
  <si>
    <t>5810182430</t>
  </si>
  <si>
    <t>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</si>
  <si>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5810182190</t>
  </si>
  <si>
    <t>Субсидии на реконструкцию, расширение, модернизацию, строительство и капитальный ремонт объектов коммунального комплекса</t>
  </si>
  <si>
    <t>5810100000</t>
  </si>
  <si>
    <t>Основное мероприятие "Реконструкция, расширение, модернизация, строительство и капитальный ремонт объектов коммунального комплекса"</t>
  </si>
  <si>
    <t>5810000000</t>
  </si>
  <si>
    <t>Подпрограмма  «Создание условий для обеспечения качественными коммунальными услугами, надежной и эффективной работы коммунальной инфраструктуры»</t>
  </si>
  <si>
    <t>5800000000</t>
  </si>
  <si>
    <t>Муниципальная программа "Развитие жилищно-коммунального комплекса и повышение энергетической эффективности в городе Радужный на 2016-2020 годы"</t>
  </si>
  <si>
    <t>5740382171</t>
  </si>
  <si>
    <t>Субсидии на реализацию полномочий в области градостроительной деятельности</t>
  </si>
  <si>
    <t>5740300000</t>
  </si>
  <si>
    <t>Основное мероприятие "Разработка проектов планировки, проектов межевания с подготовкой градостроительных планов земельных участков городской застройки"</t>
  </si>
  <si>
    <t>5740000000</t>
  </si>
  <si>
    <t>Подпрограмма "Градостроительная деятельность"</t>
  </si>
  <si>
    <t>5730282173</t>
  </si>
  <si>
    <t>Субсидия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в зоне береговой линии, подверженной абразии</t>
  </si>
  <si>
    <t>5730200000</t>
  </si>
  <si>
    <t>Основное мероприятие "Ликвидация приспособленных для проживания строений"</t>
  </si>
  <si>
    <t>5730182173</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</si>
  <si>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</si>
  <si>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</si>
  <si>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</si>
  <si>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</si>
  <si>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5730100000</t>
  </si>
  <si>
    <t>Основное мероприятие "Расселение граждан, проживающих в приспособленных для проживания строениях"</t>
  </si>
  <si>
    <t>5730000000</t>
  </si>
  <si>
    <t>Подпрограмма "Улучшение жилищных условий граждан, проживающих в приспособленных для проживания строениях"</t>
  </si>
  <si>
    <t>57202R0200</t>
  </si>
  <si>
    <t>Субсидии на  мероприятия подпрограммы ""Обеспечение жильем молодых семей"" федеральной целевой программы ""Жилище"" на 2015 - 2020 годы"</t>
  </si>
  <si>
    <t>5720250200</t>
  </si>
  <si>
    <t>5720200000</t>
  </si>
  <si>
    <t>Основное мероприятие "Обеспечение жилыми помещениями отдельных категорий граждан"</t>
  </si>
  <si>
    <t>5720182172</t>
  </si>
  <si>
    <t>Субсидии на реализацию полномочий в области строительства и жилищных отношений</t>
  </si>
  <si>
    <t>5720100000</t>
  </si>
  <si>
    <t>Основное мероприятие "Приобретение жилья в муниципальную собственность"</t>
  </si>
  <si>
    <t>5720000000</t>
  </si>
  <si>
    <t>Подпрограмма "Улучшение жилищных условий граждан"</t>
  </si>
  <si>
    <t>5710182180</t>
  </si>
  <si>
    <t>Субсидии на проектирование и строительство объектов инженерной инфраструктуры на территориях, предназначенных для жилищного строительства</t>
  </si>
  <si>
    <t>5710100000</t>
  </si>
  <si>
    <t xml:space="preserve">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t>
  </si>
  <si>
    <t>5710000000</t>
  </si>
  <si>
    <t>Подпрограмма "Содействие развитию жилищного строительства"</t>
  </si>
  <si>
    <t>5700000000</t>
  </si>
  <si>
    <t>Муниципальная программа "Обеспечение доступным и комфортным жильем жителей города Радужный в 2016-2020 годах"</t>
  </si>
  <si>
    <t>5530182440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</si>
  <si>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</si>
  <si>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5530100000</t>
  </si>
  <si>
    <t>Основное мероприятие "Создание условий для удовлетворения потребности населения города в оказании услуг по дополнительному образованию в сфере физической культуры и спорта"</t>
  </si>
  <si>
    <t>5530000000</t>
  </si>
  <si>
    <t>Подпрограмма "Организация предоставления дополнительного образования в детско-юношеских спортивных школах"</t>
  </si>
  <si>
    <t>5500000000</t>
  </si>
  <si>
    <t>Муниципальная программа "Развитие физической культуры и спорта в городе Радужный на 2016-2020 годы"</t>
  </si>
  <si>
    <t>5450182090</t>
  </si>
  <si>
    <t>Субсидии на обновление материально-технической базы муниципальных детских школ искусств (по видам искусств) в сфере культуры</t>
  </si>
  <si>
    <t>5450100000</t>
  </si>
  <si>
    <t>Основное мероприятие "Укрепление материально-технической базы учреждений в сфере культуры"</t>
  </si>
  <si>
    <t>5450000000</t>
  </si>
  <si>
    <t>Подпрограмма " Развитие отраслевой инфраструктуры"</t>
  </si>
  <si>
    <t>5430182440</t>
  </si>
  <si>
    <t>5430100000</t>
  </si>
  <si>
    <t>Основное мероприятие "Развитие  и организация культурного досуга"</t>
  </si>
  <si>
    <t>5430000000</t>
  </si>
  <si>
    <t>Подпрограмма  "Самодеятельное художественное творчество и реализация творческого потенциала жителей города"</t>
  </si>
  <si>
    <t>5420282440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</si>
  <si>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</si>
  <si>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5420200000</t>
  </si>
  <si>
    <t>Основное мероприятие "Развитие музейного дела"</t>
  </si>
  <si>
    <t>5420182440</t>
  </si>
  <si>
    <t>5420182070</t>
  </si>
  <si>
    <t>Субсидии на модернизацию общедоступных муниципальных библиотек</t>
  </si>
  <si>
    <t>5420100000</t>
  </si>
  <si>
    <t>Основное мероприятие "Развитие библиотечного дела"</t>
  </si>
  <si>
    <t>5420000000</t>
  </si>
  <si>
    <t>Подпрограмма  "Повышение качества культурных услуг, предоставляемых в области библиотечного, музейного дела и туризма"</t>
  </si>
  <si>
    <t>5410182440</t>
  </si>
  <si>
    <t>5410100000</t>
  </si>
  <si>
    <t>Основное мероприятие "Развитие системы дополнительного образования детей"</t>
  </si>
  <si>
    <t>5410000000</t>
  </si>
  <si>
    <t>Подпрограмма "Развитие системы дополнительного образования детей"</t>
  </si>
  <si>
    <t>5400000000</t>
  </si>
  <si>
    <t>Муниципальная программа "Развитие культуры в городе Радужный на 2016-2020 годы"</t>
  </si>
  <si>
    <t>5130182430</t>
  </si>
  <si>
    <t>5130100000</t>
  </si>
  <si>
    <t>Основное мероприятие "Принятие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t>
  </si>
  <si>
    <t>5130000000</t>
  </si>
  <si>
    <t>Подпрограмма "Обеспечение комплексной безопасности и комфортных условий в организациях подведомственных управлению образования и молодежной политики"</t>
  </si>
  <si>
    <t>5110382440</t>
  </si>
  <si>
    <t>Субсидии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</si>
  <si>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5110300000</t>
  </si>
  <si>
    <t>Основное мероприятие "Развитие дополнительного образования"</t>
  </si>
  <si>
    <t>5110282460</t>
  </si>
  <si>
    <t>Субсидии на дополнительное финансовое обеспечение мероприятий по организации питания обучающихся</t>
  </si>
  <si>
    <t>5110200000</t>
  </si>
  <si>
    <t>Основное мероприятие "Развитие общего образования"</t>
  </si>
  <si>
    <t>5110000000</t>
  </si>
  <si>
    <t>Подпрограмма "Развитие системы дошкольного, основного общего и дополнительного образования"</t>
  </si>
  <si>
    <t>5100000000</t>
  </si>
  <si>
    <t>Муниципальная программа "Развитие образования в городе Радужный на 2016-2020 годы"</t>
  </si>
  <si>
    <t>Сумма на год</t>
  </si>
  <si>
    <t>ВР</t>
  </si>
  <si>
    <t>ЦСР</t>
  </si>
  <si>
    <t>Наименование</t>
  </si>
  <si>
    <t xml:space="preserve">  </t>
  </si>
  <si>
    <t>к решению Думы города</t>
  </si>
  <si>
    <t>Распределение межбюджетных субсидий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2016 год</t>
  </si>
  <si>
    <t>( тыс. рублей)</t>
  </si>
  <si>
    <t>в том числе            остатки на 01.01.2016 года</t>
  </si>
  <si>
    <t>(тыс.рублей)</t>
  </si>
  <si>
    <t>Рз</t>
  </si>
  <si>
    <t>Пр</t>
  </si>
  <si>
    <t>Вед</t>
  </si>
  <si>
    <t>2016 год</t>
  </si>
  <si>
    <t>Основное мероприятие "Развитие дошкольного образования"</t>
  </si>
  <si>
    <t>5110100000</t>
  </si>
  <si>
    <t>Субсидии на финансовое обеспечение выполнения муниципального задания учреждениями дошкольного образования</t>
  </si>
  <si>
    <t>5110100590</t>
  </si>
  <si>
    <t>Образование</t>
  </si>
  <si>
    <t>Дошкольное образование</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</si>
  <si>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дошкольного образования</t>
  </si>
  <si>
    <t>5110120660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</si>
  <si>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дошкольного образования</t>
  </si>
  <si>
    <t>5110120670</t>
  </si>
  <si>
    <t>Расходы на реализацию мероприятий по укреплению материально-технической базы в дошкольных образовательных учреждениях</t>
  </si>
  <si>
    <t>5110120700</t>
  </si>
  <si>
    <t>Субвенции на реализацию дошкольными образовательными организациями основных общеобразовательных программ дошкольного образования</t>
  </si>
  <si>
    <t>5110184020</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</si>
  <si>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</si>
  <si>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5110184050</t>
  </si>
  <si>
    <t>Социальная политика</t>
  </si>
  <si>
    <t>Охрана семьи и детства</t>
  </si>
  <si>
    <t>Публичные нормативные социальные выплаты гражданам</t>
  </si>
  <si>
    <t>310</t>
  </si>
  <si>
    <t>Иные межбюджетные трансферты на реализацию наказов избирателей депутатам Думы Ханты-Мансийского автономного округа</t>
  </si>
  <si>
    <t>5110185160</t>
  </si>
  <si>
    <t>Субсидии на финансовое обеспечение выполнения муниципального задания учреждениями общего образования</t>
  </si>
  <si>
    <t>5110200590</t>
  </si>
  <si>
    <t>Общее образование</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</si>
  <si>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общеобразовательных учреждениях</t>
  </si>
  <si>
    <t>5110220660</t>
  </si>
  <si>
    <t>Компенсация расходов, связанных с переездом  работника учреждения и членов его семьи к новому месту жительства в другую местность в  общеобразовательных учреждениях</t>
  </si>
  <si>
    <t>5110220670</t>
  </si>
  <si>
    <t>Расходы на реализацию мероприятий по укреплению материально-технической базы общеобразовательных учреждений</t>
  </si>
  <si>
    <t>5110220700</t>
  </si>
  <si>
    <t>Субвенции на реализацию основных общеобразовательных программ</t>
  </si>
  <si>
    <t>5110284010</t>
  </si>
  <si>
    <t>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</si>
  <si>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5110284030</t>
  </si>
  <si>
    <t>Субвенции на информационное обеспечение общеобразовательных организаций в части доступа к образовательным ресурсам сети "Интернет"</t>
  </si>
  <si>
    <t>5110284040</t>
  </si>
  <si>
    <t>5110285160</t>
  </si>
  <si>
    <t>Субсидии на финансовое обеспечение выполнения муниципального задания учреждениями дополнительного образования</t>
  </si>
  <si>
    <t>5110300590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</si>
  <si>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организациях дополнительного образования</t>
  </si>
  <si>
    <t>5110320660</t>
  </si>
  <si>
    <t>Компенсация расходов, связанных с переездом  работника учреждения и членов его семьи к новому месту жительства в другую местность в  организациях дополнительного образования</t>
  </si>
  <si>
    <t>5110320670</t>
  </si>
  <si>
    <t>5110385160</t>
  </si>
  <si>
    <t>Софинансирование субсидии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</si>
  <si>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51103S2440</t>
  </si>
  <si>
    <t>Основное мероприятие "Обеспечение современных условий организации образовательного процесса и функционирования системы образования"</t>
  </si>
  <si>
    <t>5110400000</t>
  </si>
  <si>
    <t>Расходы на обеспечение функций органов местного самоуправления</t>
  </si>
  <si>
    <t>5110402040</t>
  </si>
  <si>
    <t>Другие вопросы в области образования</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</si>
  <si>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</si>
  <si>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</si>
  <si>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</si>
  <si>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</si>
  <si>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</si>
  <si>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</si>
  <si>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</si>
  <si>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</si>
  <si>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Закупка товаров, работ, услуг в сфере информационно-коммуникационных технологий</t>
  </si>
  <si>
    <t>242</t>
  </si>
  <si>
    <t>Прочая закупка товаров, работ и услуг для обеспечения государственных (муниципальных) нужд</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</si>
  <si>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</si>
  <si>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</si>
  <si>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</si>
  <si>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</si>
  <si>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</si>
  <si>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</si>
  <si>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</si>
  <si>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Расходы на укрепление и развитие кадрового потенциала в ситсеме образования, стимулирование высокого качества работы</t>
  </si>
  <si>
    <t>5110420611</t>
  </si>
  <si>
    <t>Расходы на обеспечение информационных, организационно-методических условий для развития системы образования</t>
  </si>
  <si>
    <t>5110420612</t>
  </si>
  <si>
    <t>Расходы на развитие системы воспитательной работы</t>
  </si>
  <si>
    <t>5110420613</t>
  </si>
  <si>
    <t>Расходы на выявление и поддержку одаренных детей, лидеров в сфере образования</t>
  </si>
  <si>
    <t>5110420614</t>
  </si>
  <si>
    <t>Иные межбюджетные трансферты на оказание государственной поддержки системы дополнительного образования детей</t>
  </si>
  <si>
    <t>5110485010</t>
  </si>
  <si>
    <t>Иные межбюджетные трансферты на организацию и проведение единого государственного экзамена</t>
  </si>
  <si>
    <t>5110485020</t>
  </si>
  <si>
    <t>Подпрограмма "Молодежь Радужного"</t>
  </si>
  <si>
    <t>5120000000</t>
  </si>
  <si>
    <t>Основное мероприятие "Развитие молодежной политики"</t>
  </si>
  <si>
    <t>5120100000</t>
  </si>
  <si>
    <t>Субсидии на финансовое обеспечение выполнения муниципального задания учреждениями молодежной политики</t>
  </si>
  <si>
    <t>5120100590</t>
  </si>
  <si>
    <t>Молодежная политика и оздоровление детей</t>
  </si>
  <si>
    <t>Расходы на проведение мероприятий в области молодежной политики</t>
  </si>
  <si>
    <t>5120120620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</si>
  <si>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молодежной политики</t>
  </si>
  <si>
    <t>5120120660</t>
  </si>
  <si>
    <t>Иные межбюджетные трансферты на реализацию мероприятий по содействию трудоустройству граждан</t>
  </si>
  <si>
    <t>5120185060</t>
  </si>
  <si>
    <t>Национальная экономика</t>
  </si>
  <si>
    <t>Общеэкономические вопросы</t>
  </si>
  <si>
    <t>5120185160</t>
  </si>
  <si>
    <t>Реализация мероприятий направленных на содействие трудоустройству</t>
  </si>
  <si>
    <t>5120199990</t>
  </si>
  <si>
    <t>Расходы на укрепление антитеррористической безопасности</t>
  </si>
  <si>
    <t>5130120830</t>
  </si>
  <si>
    <t>Расходы на укрепление санитарно эпидемиологической безопасности</t>
  </si>
  <si>
    <t>5130120840</t>
  </si>
  <si>
    <t>Расходы на проведение текущего ремонта зданий и сооружений</t>
  </si>
  <si>
    <t>5130120850</t>
  </si>
  <si>
    <t>Расходы на выполнение мероприятий по энергосбережению и повышению энергетической эффективности</t>
  </si>
  <si>
    <t>5130120860</t>
  </si>
  <si>
    <t xml:space="preserve"> Администрация города Радужный</t>
  </si>
  <si>
    <t>Софинансирование 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</si>
  <si>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51301S2430</t>
  </si>
  <si>
    <t>Муниципальная программа "Социальная поддержка жителей города Радужный на 2016-2020 годы"</t>
  </si>
  <si>
    <t>5200000000</t>
  </si>
  <si>
    <t>Основное мероприятие "Осуществление мер социальной поддержки неработающим пенсионерам и инвалидам"</t>
  </si>
  <si>
    <t>5200100000</t>
  </si>
  <si>
    <t>5200161700</t>
  </si>
  <si>
    <t>Другие вопросы в области социальной политики</t>
  </si>
  <si>
    <t>Реализация мероприятий</t>
  </si>
  <si>
    <t>5200199990</t>
  </si>
  <si>
    <t>Пособия, компенсации и иные социальные выплаты гражданам, кроме публичных нормативных обязательств</t>
  </si>
  <si>
    <t>321</t>
  </si>
  <si>
    <t>Основное мероприятие "Осуществление мер социальной поддержки гражданам, удостоенным звания "Почетный гражданин города Радужный"</t>
  </si>
  <si>
    <t>5200200000</t>
  </si>
  <si>
    <t>5200299990</t>
  </si>
  <si>
    <t>Основное мероприятие "Осуществление социальных выплат ветеранам ВОВ"</t>
  </si>
  <si>
    <t>5200300000</t>
  </si>
  <si>
    <t>5200399990</t>
  </si>
  <si>
    <t>Основное мероприятие "Обеспечение участия отдельных категорий граждан и гражданских сообществ в социальной, культурной, общественной жизни города"</t>
  </si>
  <si>
    <t>5200400000</t>
  </si>
  <si>
    <t>5200499990</t>
  </si>
  <si>
    <t>Основное мероприятие "Выплата жителям города частичной компенсации процентов по кредитам на приобретение жилья, на оплату обучения и оплату медицинских услуг"</t>
  </si>
  <si>
    <t>5200500000</t>
  </si>
  <si>
    <t>5200599990</t>
  </si>
  <si>
    <t>Основное мероприятие "Приобретение жилых помещений и предоставление дополнительных гарантий прав на жилое помещение детям сиротам и детям, оставшимся без попечения родителей"</t>
  </si>
  <si>
    <t>5200600000</t>
  </si>
  <si>
    <t>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</si>
  <si>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5200684090</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</si>
  <si>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</si>
  <si>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52006R0820</t>
  </si>
  <si>
    <t>Основное мероприятие "Предоставление компесации расходов на оплату содержания и текущего ремонта жилых помещений отдельным категориям граждан"</t>
  </si>
  <si>
    <t>5200700000</t>
  </si>
  <si>
    <t>5200799990</t>
  </si>
  <si>
    <t>Муниципальная программа "Доступная среда в городе Радужный на 2016-2020 годы"</t>
  </si>
  <si>
    <t>5300000000</t>
  </si>
  <si>
    <t>Основное мероприятие "Оборудование муниципальных объектов социальной инфраструктуры, признанных приоритетными посредством сооружения как внутри зданий, так и снаружи пандусов, поручней, входных групп, обустройства территорий, санитарных узлов, для инвалидов, передвигающихся на креслах-колясках, с нарушением функций опорно-двигательного аппарата, с нарушением зрения и слуха"</t>
  </si>
  <si>
    <t>5300100000</t>
  </si>
  <si>
    <t>5300199990</t>
  </si>
  <si>
    <t>Основное мероприятие "Оснащение муниципальных объектов социальной инфраструктуры, признанных приоритетными вспомогательными средствами и приспособлениями для инвалидов по слуху, зрению"</t>
  </si>
  <si>
    <t>5300200000</t>
  </si>
  <si>
    <t>5300299990</t>
  </si>
  <si>
    <t>Субсидии на финансовое обеспечение выполнения муниципального задания учреждениям дополнительного образования</t>
  </si>
  <si>
    <t>5410100590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</si>
  <si>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дополнительного образования в сфере культуры</t>
  </si>
  <si>
    <t>5410120660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</si>
  <si>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</si>
  <si>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54101S2440</t>
  </si>
  <si>
    <t>Субсидии на финансовое обеспечение выполнения муниципального задания учреждениям культуры</t>
  </si>
  <si>
    <t>5420100590</t>
  </si>
  <si>
    <t>Культура, кинематография</t>
  </si>
  <si>
    <t>Культура</t>
  </si>
  <si>
    <t>Расходы на проведение мероприятий в области культуры</t>
  </si>
  <si>
    <t>5420120630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</si>
  <si>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библиотечного дела</t>
  </si>
  <si>
    <t>5420120660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</si>
  <si>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культуры сферы библиотечного дела</t>
  </si>
  <si>
    <t>5420120670</t>
  </si>
  <si>
    <t>5420120850</t>
  </si>
  <si>
    <t>Комплектование книжных фондов библиотек муниципальных образований и государственных библиотек городов Москвы и Санкт-Петербурга (федеральный бюджет)</t>
  </si>
  <si>
    <t>5420151440</t>
  </si>
  <si>
    <t>Софинансирование субсидии на модернизацию общедоступных муниципальных библиотек</t>
  </si>
  <si>
    <t>54201S2070</t>
  </si>
  <si>
    <t>54201S2440</t>
  </si>
  <si>
    <t>5420200590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</si>
  <si>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t>
  </si>
  <si>
    <t>5420220660</t>
  </si>
  <si>
    <t>5420220830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</si>
  <si>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</si>
  <si>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54202S2440</t>
  </si>
  <si>
    <t>Основное мероприятие " Развитие внутреннего и въездного туризма"</t>
  </si>
  <si>
    <t>5420300000</t>
  </si>
  <si>
    <t>5420399990</t>
  </si>
  <si>
    <t>5430100590</t>
  </si>
  <si>
    <t>5430120630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</si>
  <si>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t>
  </si>
  <si>
    <t>5430120660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</si>
  <si>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культуры</t>
  </si>
  <si>
    <t>5430120670</t>
  </si>
  <si>
    <t>5430120830</t>
  </si>
  <si>
    <t>54301S2440</t>
  </si>
  <si>
    <t>Основное мероприятие "Развитие творческого потенциала детей и подростков в сфере культуры"</t>
  </si>
  <si>
    <t>5430200000</t>
  </si>
  <si>
    <t>5430220630</t>
  </si>
  <si>
    <t>Подпрограмма "Обеспечение исполнения мероприятий муниципальной программы"</t>
  </si>
  <si>
    <t>5440000000</t>
  </si>
  <si>
    <t>Основное мероприятие "Обеспечение функций органов местного самоуправления в области культуры"</t>
  </si>
  <si>
    <t>5440100000</t>
  </si>
  <si>
    <t>5440102040</t>
  </si>
  <si>
    <t>Другие вопросы в области культуры, кинематографии</t>
  </si>
  <si>
    <t>Иные межбюджетные трансферты на реализацию  наказов избирателей депутатам Думы Ханты-Мансийского автономного округа</t>
  </si>
  <si>
    <t>5450185160</t>
  </si>
  <si>
    <t>Софинансирование субсидии на обновление материально-технической базы муниципальных детских школ искусств (по видам искусств) в сфере культуры</t>
  </si>
  <si>
    <t>54501S2090</t>
  </si>
  <si>
    <t>Подпрограмма "Развитие массовой физической культуры и спорта  в  городе Радужный, в том числе лиц с ограниченными возможностями"</t>
  </si>
  <si>
    <t>5510000000</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</si>
  <si>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</si>
  <si>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5510100000</t>
  </si>
  <si>
    <t>Расходы на проведение мероприятий в области физической культуры и спорта</t>
  </si>
  <si>
    <t>5510120640</t>
  </si>
  <si>
    <t>ФИЗИЧЕСКАЯ КУЛЬТУРА И СПОРТ</t>
  </si>
  <si>
    <t>Массовый спорт</t>
  </si>
  <si>
    <t>Подпрограмма "Реализация программ спортивной подготовки в учреждениях спортивной направленности"</t>
  </si>
  <si>
    <t>5520000000</t>
  </si>
  <si>
    <t>Основное мероприятие "Создание условий для удовлетворения потребности населения города в оказании услуг по программам спортивной подготовки"</t>
  </si>
  <si>
    <t>5520100000</t>
  </si>
  <si>
    <t>Субсидии на финансовое обеспечение выполнения муниципального задания учреждениям спорта</t>
  </si>
  <si>
    <t>5520100590</t>
  </si>
  <si>
    <t xml:space="preserve">Физическая культура </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</si>
  <si>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спорта</t>
  </si>
  <si>
    <t>5520120660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</si>
  <si>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спорта</t>
  </si>
  <si>
    <t>5520120670</t>
  </si>
  <si>
    <t>Расходы на укрепление антитеррористической безопасности в учреждениях спорта</t>
  </si>
  <si>
    <t>5520120830</t>
  </si>
  <si>
    <t>Иные межбюджетные трансферты на реализацию мероприятий по проведению смотров-конкурсов в сфере физической культуры и спорта (бюджет автономного округа)</t>
  </si>
  <si>
    <t>5520185200</t>
  </si>
  <si>
    <t>5530100590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</si>
  <si>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дополнительного образования  в сфере спорта</t>
  </si>
  <si>
    <t>5530120660</t>
  </si>
  <si>
    <t>Расходы на укрепление антитеррористической безопасности в учреждениях дополнительного образования  в сфере спорта</t>
  </si>
  <si>
    <t>5530120830</t>
  </si>
  <si>
    <t>5530185160</t>
  </si>
  <si>
    <t>55301S2440</t>
  </si>
  <si>
    <t>Подпрограмма "Управление отраслью физической культуры и спорта"</t>
  </si>
  <si>
    <t>5540000000</t>
  </si>
  <si>
    <t>Основное мероприятие "Организационное обеспечение функционирования отрасли"</t>
  </si>
  <si>
    <t>5540100000</t>
  </si>
  <si>
    <t>5540102040</t>
  </si>
  <si>
    <t>Другие вопросы в области физической культуры и спорта</t>
  </si>
  <si>
    <t>Муниципальная программа Развитие муниципальной службы в администрации города Радужный на 2016-2018 годы"</t>
  </si>
  <si>
    <t>5600000000</t>
  </si>
  <si>
    <t>Основное мероприятие "Формирование непрерывной системы профессионального развития муниципальных служащих"</t>
  </si>
  <si>
    <t>5600100000</t>
  </si>
  <si>
    <t>5600199990</t>
  </si>
  <si>
    <t>Общегосударственные вопросы</t>
  </si>
  <si>
    <t>Другие общегосударственные вопросы</t>
  </si>
  <si>
    <t>Основное мероприятие "Разработка и реализация комплекса мероприятий по противодействию коррупции на муниципальной службе"</t>
  </si>
  <si>
    <t>5600200000</t>
  </si>
  <si>
    <t>5600299990</t>
  </si>
  <si>
    <t>Жилищно-коммунальное хозяйство</t>
  </si>
  <si>
    <t>Коммунальное хозяйство</t>
  </si>
  <si>
    <t>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t>
  </si>
  <si>
    <t>57101S2180</t>
  </si>
  <si>
    <t>Жилищное хозяйство</t>
  </si>
  <si>
    <t>Софинанирование мероприятий для  реализации полномочий в области строительства и жилищных отношений</t>
  </si>
  <si>
    <t>57201S2172</t>
  </si>
  <si>
    <t>Социальное обеспечение населения</t>
  </si>
  <si>
    <t>Софинансирование мероприятий по улучшению жилищных условий граждан</t>
  </si>
  <si>
    <t>57202S0200</t>
  </si>
  <si>
    <t>Основное мероприятие "Осуществление Комитетом отдельных государственных полномочий для обеспечения жилыми помещениями отдельных категорий граждан, определенных федеральным законодательством"</t>
  </si>
  <si>
    <t>5720300000</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</si>
  <si>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</si>
  <si>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5720384220</t>
  </si>
  <si>
    <t>Другие вопросы в области жилищно-коммунального хозяйства</t>
  </si>
  <si>
    <t>Софинансирование субсидии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в зоне береговой линии, подверженной абразии</t>
  </si>
  <si>
    <t>57301S2173</t>
  </si>
  <si>
    <t>57302S2173</t>
  </si>
  <si>
    <t>Основное мероприятие "Обновление  документов территориального планирования и градостроительного зонирования, местных нормативов градостроительного проектирования, обновление и преобразование информационной системы обеспечения градостроительной деятельности"</t>
  </si>
  <si>
    <t>5740100000</t>
  </si>
  <si>
    <t>5740199990</t>
  </si>
  <si>
    <t>Другие вопросы в области национальной экономики</t>
  </si>
  <si>
    <t>в том числе</t>
  </si>
  <si>
    <t>федеральный бюджет</t>
  </si>
  <si>
    <t>окружной бюджет</t>
  </si>
  <si>
    <t xml:space="preserve">остатки средств на 01.01.2016 </t>
  </si>
  <si>
    <t>Всего межбюджетных трансфертов:</t>
  </si>
  <si>
    <t>Дотация на выравнивание бюджетной обеспеченности</t>
  </si>
  <si>
    <t>Дотация на обеспечение сбалансированности местных бюджетов</t>
  </si>
  <si>
    <t>СУБВЕНЦИИ</t>
  </si>
  <si>
    <t>СУБСИДИИ- всего, из них:</t>
  </si>
  <si>
    <t xml:space="preserve">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t>
  </si>
  <si>
    <t xml:space="preserve">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t>
  </si>
  <si>
    <t>Иные  межбюджетные трансферты</t>
  </si>
  <si>
    <t>Приложение № 11</t>
  </si>
  <si>
    <t>Перечень ведомственных целевых программ города и объемы бюджетных ассигнований на их финансирование в 2016 году</t>
  </si>
  <si>
    <t>Приложение № 12</t>
  </si>
  <si>
    <t>ПЕРЕЧЕНЬ  СУБСИДИЙ И ОБЪЕМ БЮДЖЕТНЫХ АССИГНОВАНИЙ, НАПРАВЛЯЕМЫХ НА ПРЕДОСТАВЛЕНИЕ СУБСИДИЙ В 2016 ГОДУ</t>
  </si>
  <si>
    <t>( тыс.рублей)</t>
  </si>
  <si>
    <t xml:space="preserve">  Оказание поддержки общественным объединениям пожарной охраны</t>
  </si>
  <si>
    <t xml:space="preserve">  Оказание поддержки гражданам и их объединениям, участвующим в охране общественного порядка, создания условий для деятельности народных дружин</t>
  </si>
  <si>
    <t xml:space="preserve">   Возмещение затрат в связи с осуществлением перевозок пассажиров и багажа автомобильным транспортом по маршрутам регулярных перевозок по регулируемым тарифам на территории города Радужный</t>
  </si>
  <si>
    <t xml:space="preserve">  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социально-значимых проектов</t>
  </si>
  <si>
    <t>Возмещение части затрат по арендным платежам за нежилые помещения и по представленным консалдинговым услугам</t>
  </si>
  <si>
    <t>Возмещение части затрат по приобретению оборудования (основных средств) и лицензионных программных продуктов</t>
  </si>
  <si>
    <t>Грантовая поддержка предпринимателей</t>
  </si>
  <si>
    <t xml:space="preserve">  Содействие проведению капитального ремонта общего имущества многоквартирных жилых домов</t>
  </si>
  <si>
    <t xml:space="preserve">  Возмещение затрат, связанных с предоставлением населению жилищных услуг по тарифам, не обеспечивающим возмещение издержек</t>
  </si>
  <si>
    <t xml:space="preserve">  Возмещение расходов по проведению капитального ремонта (с заменой) систем теплоснабжения, водоснабжения и водоотведения для подготовки к осенне-зимнему периоду</t>
  </si>
  <si>
    <t>Компенсация процентных ставок по привлеченным кредитным ресурсам для реализации инвестиционных программ организаций коммунального комплекса</t>
  </si>
  <si>
    <t xml:space="preserve">  Возмещение затрат на содержание мест захоронения  и на погребение ( захоронение) безродных</t>
  </si>
  <si>
    <t xml:space="preserve">  Возмещение затрат по  перевозке пассажиров,  страдающих хронической почечной недостаточностью, получающих программный гемодиализ в центрах ( отделениях) амбулаторного  диализа, определяемых Департаментом здравоохранения Ханты-Мансийского автономного округа-Югры</t>
  </si>
  <si>
    <t>Возмещение затрат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 - экономическом и культурном развитии муниципального образования, о развитии его общественной инфраструктуры и иной официальной информации</t>
  </si>
  <si>
    <t>Предоставление субсидии (финансовой помощи)  для погашения денежных обязательств и обязательных платежей, восстановления платежеспособности унитарного предприятия "Горводоканал"</t>
  </si>
  <si>
    <t xml:space="preserve"> Комитет по управлению муниципальным имуществом</t>
  </si>
  <si>
    <t xml:space="preserve">ИТОГО: </t>
  </si>
  <si>
    <t>Оказание финансовой помощи на повышение финансовой устойчивости унитарных предприятий города Радужный</t>
  </si>
  <si>
    <t>6700400000</t>
  </si>
  <si>
    <t>6700499990</t>
  </si>
  <si>
    <t xml:space="preserve">Увеличение уставного фонда муниципальных унитарных предприятий города Радужный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</si>
  <si>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</si>
  <si>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5810261700</t>
  </si>
  <si>
    <t>Софинансирование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округа-Югры "Модкрнизация и реформирование жилищно-коммунального комплекса ХМАО-Югры на 2011-2013 годы и на период до 2015 года"</t>
  </si>
  <si>
    <t>58102S2210</t>
  </si>
  <si>
    <t>Подпрограмма "Повышение эффективности управления и содержания общего имущества многоквартирных домов"</t>
  </si>
  <si>
    <t>5820000000</t>
  </si>
  <si>
    <t>Основное мероприятие "Содействие проведению капитального ремонта многоквартирных домов"</t>
  </si>
  <si>
    <t>5820100000</t>
  </si>
  <si>
    <t>5820161600</t>
  </si>
  <si>
    <t>Подпрограмма "Обеспечение равных прав потребителей на получение жилищно-коммунальных услуг"</t>
  </si>
  <si>
    <t>5830000000</t>
  </si>
  <si>
    <t>Основное мероприятие "Предоставление субсидий на возмещение затрат, связанных с предоставлением населению жилищных услуг"</t>
  </si>
  <si>
    <t>5830100000</t>
  </si>
  <si>
    <t>5830161700</t>
  </si>
  <si>
    <t>Подпрограмма "Обеспечение реализации муниципальной программы"</t>
  </si>
  <si>
    <t>5850000000</t>
  </si>
  <si>
    <t xml:space="preserve">Основное мероприятие "Обеспечение деятельности КУ "Дирекция единого заказчика по городскому хозяйству" </t>
  </si>
  <si>
    <t>5850200000</t>
  </si>
  <si>
    <t>Расходы на обеспечение деятельности казенных учреждений</t>
  </si>
  <si>
    <t>5850200590</t>
  </si>
  <si>
    <t>Фонд оплаты труда казенных учреждений</t>
  </si>
  <si>
    <t>111</t>
  </si>
  <si>
    <t>Иные выплаты персоналу казенных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</si>
  <si>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</si>
  <si>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казенных учреждений</t>
  </si>
  <si>
    <t>119</t>
  </si>
  <si>
    <t>Основное мероприятие "Актуализация схемы теплоснабжения, водоснабжения и водоотведения"</t>
  </si>
  <si>
    <t>5850300000</t>
  </si>
  <si>
    <t>5850399990</t>
  </si>
  <si>
    <t>Основное мероприятие "Разработка программы комплексного развития коммунальной инфраструктуры города Радужный"</t>
  </si>
  <si>
    <t>5850400000</t>
  </si>
  <si>
    <t>5850499990</t>
  </si>
  <si>
    <t>Подпрограмма "Обеспечение благоустройства территории города Радужный"</t>
  </si>
  <si>
    <t>5860000000</t>
  </si>
  <si>
    <t>Основное мероприятие "Организация содержания наружного освещения городской территории"</t>
  </si>
  <si>
    <t>5860100000</t>
  </si>
  <si>
    <t>5860199990</t>
  </si>
  <si>
    <t>Благоустройство</t>
  </si>
  <si>
    <t>Основное мероприятие "Организация содержания и благоустройства территории города Радужный"</t>
  </si>
  <si>
    <t>5860200000</t>
  </si>
  <si>
    <t>5860299990</t>
  </si>
  <si>
    <t xml:space="preserve">Подпрограмма "Обеспечение чистоты и порядка в границах города, улучшение санитарно-гигиенических условий проживания населения" </t>
  </si>
  <si>
    <t>5870000000</t>
  </si>
  <si>
    <t>Основное мероприятие "Обеспечение стабильной благополучной эпизоотической обстановки в автономном округе и защита населения от болезней, общих для человека и животных"</t>
  </si>
  <si>
    <t>5870100000</t>
  </si>
  <si>
    <t>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</si>
  <si>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5870184200</t>
  </si>
  <si>
    <t>Сельское хозяйство и рыболовство</t>
  </si>
  <si>
    <t>Реализация мероприятий по предупреждению и ликвидации болезней животных, их лечению, защите населения от болезней, общих для человека и животных</t>
  </si>
  <si>
    <t>58701G4200</t>
  </si>
  <si>
    <t>Основное мероприятие "Организация содержания мест захоронений и погребения (захоронения) безродных"</t>
  </si>
  <si>
    <t>5870200000</t>
  </si>
  <si>
    <t>5870261700</t>
  </si>
  <si>
    <t>Подпрограмма "Обеспечение надлежащего содержания муниципальных жилых помещений, расположенных в жилых домах"</t>
  </si>
  <si>
    <t>5880000000</t>
  </si>
  <si>
    <t>Основное мероприятие "Проведение капитального и текущего ремонт муниципальных жилых помещений"</t>
  </si>
  <si>
    <t>5880100000</t>
  </si>
  <si>
    <t>5880199990</t>
  </si>
  <si>
    <t>Основное мероприятие "Обеспечение функционирования и развития систем видеонаблюдения в сфере общественного порядка"</t>
  </si>
  <si>
    <t>5910100000</t>
  </si>
  <si>
    <t>Мероприятия по профилактике правонарушений в сфере общественного порядка</t>
  </si>
  <si>
    <t>5910120050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</si>
  <si>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</si>
  <si>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</si>
  <si>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5910220050</t>
  </si>
  <si>
    <t>Софинансирование субсидии для создания условий для деятельности народных дружин</t>
  </si>
  <si>
    <t>59102S2300</t>
  </si>
  <si>
    <t>Мероприятия по профилактике правонарушений в сфере безопасности дорожного движения</t>
  </si>
  <si>
    <t>5920120060</t>
  </si>
  <si>
    <t>Софинансирование мероприятий по профилактике правонарушений в сфере безопасности дорожного движения</t>
  </si>
  <si>
    <t>59201S2310</t>
  </si>
  <si>
    <t>Основное мероприятие "Профилактика безопасности дорожного движения для детей"</t>
  </si>
  <si>
    <t>5920200000</t>
  </si>
  <si>
    <t>5920220060</t>
  </si>
  <si>
    <t>Подпрограмма " Профилактика незаконного оборота и потребления наркотических средств и психотропных веществ"</t>
  </si>
  <si>
    <t>5930000000</t>
  </si>
  <si>
    <t>Основное мероприятие "Организация и проведение мероприятий с субъектами профилактики, в том числе с участием общественности"</t>
  </si>
  <si>
    <t>5930100000</t>
  </si>
  <si>
    <t>Мероприятия по противодействию злоупотреблению наркотиками и их незаконному обороту</t>
  </si>
  <si>
    <t>5930120040</t>
  </si>
  <si>
    <t>Муниципальная программа "Защита населения и территорий от чрезвычайных ситуаций, обеспечение пожарной безопасности в городе Радужный  на 2016-2020 годы"</t>
  </si>
  <si>
    <t>6000000000</t>
  </si>
  <si>
    <t>Подпрограмма "Защита населения и территорий города Радужный от чрезвычайных ситуаций"</t>
  </si>
  <si>
    <t>6010000000</t>
  </si>
  <si>
    <t xml:space="preserve">Основное мероприятие "Снижение рисков и смягчение последствий чрезвычайных ситуаций природного и техногенного характера " </t>
  </si>
  <si>
    <t>6010100000</t>
  </si>
  <si>
    <t xml:space="preserve">Реализация мероприятия </t>
  </si>
  <si>
    <t>6010199990</t>
  </si>
  <si>
    <t>Защита населения и территории от чрезвычайных ситуаций природного и техногенного характера, гражданская оборона</t>
  </si>
  <si>
    <t>Основное мероприятие "Охрана жизни и здоровья людей на водных объектах"</t>
  </si>
  <si>
    <t>6010200000</t>
  </si>
  <si>
    <t>6010299990</t>
  </si>
  <si>
    <t>Подпрограмма "Обеспечение первичных мер пожарной безопасности в городе Радужный"</t>
  </si>
  <si>
    <t>6020000000</t>
  </si>
  <si>
    <t>Основное мероприятие "Создание условий для поддержки общественных объединений пожарной охраны"</t>
  </si>
  <si>
    <t>6020100000</t>
  </si>
  <si>
    <t>Субсидии некомерческим организациям</t>
  </si>
  <si>
    <t>6020161600</t>
  </si>
  <si>
    <t>Обеспечение пожарной безопасности</t>
  </si>
  <si>
    <t>Основное мероприятие "Обеспечение пожарной безопасности на территории города Радужный"</t>
  </si>
  <si>
    <t>6020200000</t>
  </si>
  <si>
    <t>6020299990</t>
  </si>
  <si>
    <t>Основное мероприятие "Повышение квалификации работников и организация пропаганды, обучения населения"</t>
  </si>
  <si>
    <t>6020300000</t>
  </si>
  <si>
    <t>6020399990</t>
  </si>
  <si>
    <t>Муниципальная программа "Обеспечение экологической безопасности города Радужный на 2016-2020 годы"</t>
  </si>
  <si>
    <t>6100000000</t>
  </si>
  <si>
    <t>Основное мероприятие "Ликвидация несанкционированных свалок, мест захламления"</t>
  </si>
  <si>
    <t>6100200000</t>
  </si>
  <si>
    <t>6100299990</t>
  </si>
  <si>
    <t>Охрана окружающей среды</t>
  </si>
  <si>
    <t>Другие вопросы в области охраны окружающей среды</t>
  </si>
  <si>
    <t>Основное мероприятие "Изготовление баннеров, плакатов, информационных аншлагов с монтажом"</t>
  </si>
  <si>
    <t>6100300000</t>
  </si>
  <si>
    <t>6100399990</t>
  </si>
  <si>
    <t>Основное мероприятие "Разработка проекта рекультивации полигона ТБО"</t>
  </si>
  <si>
    <t>6100400000</t>
  </si>
  <si>
    <t>6100499990</t>
  </si>
  <si>
    <t>Основное мероприятие "Подготовка и проведение международной экологической акции "Спасти и сохранить"</t>
  </si>
  <si>
    <t>6100500000</t>
  </si>
  <si>
    <t>6100599990</t>
  </si>
  <si>
    <t>Основное мероприятие "Организация сбора и вывоза жидких бытовых отходов из сборных канализационных колодцев №1 и №2, расположенных по адресу: город Радужный, СУ-968</t>
  </si>
  <si>
    <t>6100600000</t>
  </si>
  <si>
    <t>6100699990</t>
  </si>
  <si>
    <t>6200161700</t>
  </si>
  <si>
    <t>6200199990</t>
  </si>
  <si>
    <t>Основное мероприятие "Развитие и сопровождение инфраструктуры электронного правительства и информационных систем"</t>
  </si>
  <si>
    <t>6300100000</t>
  </si>
  <si>
    <t>6300199990</t>
  </si>
  <si>
    <t>Связь и информатика</t>
  </si>
  <si>
    <t>6300200590</t>
  </si>
  <si>
    <t>Софинансирование субсидии на развитие многофункциональных центров предоставления государственных и муниципальных услуг</t>
  </si>
  <si>
    <t>63002S2360</t>
  </si>
  <si>
    <t>Софинансирование субсидии на предоставление государственных услуг в многофункциональных центрах предоставления государственных и муниципальных услуг</t>
  </si>
  <si>
    <t>63002S2370</t>
  </si>
  <si>
    <t>Дорожное хозяйство (дорожные фонды)</t>
  </si>
  <si>
    <t>6410199990</t>
  </si>
  <si>
    <t>Софинансирование на строительство и реконструкцию объектов муниципальной собственности</t>
  </si>
  <si>
    <t>64101S2390</t>
  </si>
  <si>
    <t>Основное мероприятие "Обеспечение функционирования сети автомобильных дорог общего пользования местного значения "</t>
  </si>
  <si>
    <t>6410200000</t>
  </si>
  <si>
    <t>6410299990</t>
  </si>
  <si>
    <t>Подпрограмма " Автомобильный транспорт"</t>
  </si>
  <si>
    <t>6420000000</t>
  </si>
  <si>
    <t>Основное мероприятие "Обеспечение доступности и повышение качества транспортных услуг автомобильным транспортом"</t>
  </si>
  <si>
    <t>6420100000</t>
  </si>
  <si>
    <t>6420161700</t>
  </si>
  <si>
    <t>Транспорт</t>
  </si>
  <si>
    <t>Муниципальная программа "Управление муниципальными финансами в городе Радужный в 2016-2020 годах"</t>
  </si>
  <si>
    <t>6500000000</t>
  </si>
  <si>
    <t>Подпрограмма "Организация бюджетного процесса в муниципальном образовании город Радужный"</t>
  </si>
  <si>
    <t>6510000000</t>
  </si>
  <si>
    <t>Основное мероприятие «Нормативное правовое регулирование в сфере бюджетного процесса и его совершенствование»</t>
  </si>
  <si>
    <t>6510200000</t>
  </si>
  <si>
    <t>6510202040</t>
  </si>
  <si>
    <t>Обеспечение деятельности финансовых, налоговых и таможенных органов и органов финансового (финансово-бюджетного) надзора</t>
  </si>
  <si>
    <t>Основное мероприятие «Управление резервными средствами бюджета города Радужный»</t>
  </si>
  <si>
    <t>6510400000</t>
  </si>
  <si>
    <t>Резервный фонд</t>
  </si>
  <si>
    <t>6510420990</t>
  </si>
  <si>
    <t>Резервные фонды</t>
  </si>
  <si>
    <t>Резервные средства</t>
  </si>
  <si>
    <t>870</t>
  </si>
  <si>
    <t>Подпрограмма "Управление муниципальным долгом города Радужный"</t>
  </si>
  <si>
    <t>6520000000</t>
  </si>
  <si>
    <t>Основное мероприятие «Поддержание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t>
  </si>
  <si>
    <t>6520100000</t>
  </si>
  <si>
    <t>6520199990</t>
  </si>
  <si>
    <t xml:space="preserve">ОБСЛУЖИВАНИЕ ГОСУДАРСТВЕННОГО И МУНИЦИПАЛЬНОГО ДОЛГА </t>
  </si>
  <si>
    <t>Обслуживание государственного внутреннего и муниципального долга</t>
  </si>
  <si>
    <t>Обслуживание государственного (муниципального) долга</t>
  </si>
  <si>
    <t>700</t>
  </si>
  <si>
    <t>Обслуживание муниципального долга</t>
  </si>
  <si>
    <t>730</t>
  </si>
  <si>
    <t>Подпрограмма "Участие в формировании единого информационного пространства в сфере управления общественными финансами"</t>
  </si>
  <si>
    <t>6530000000</t>
  </si>
  <si>
    <t>Основное мероприятие «Участие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t>
  </si>
  <si>
    <t>6530100000</t>
  </si>
  <si>
    <t>Услуги в области информационных технологий</t>
  </si>
  <si>
    <t>6530120070</t>
  </si>
  <si>
    <t>Муниципальная программа "Развитие гражданского общества города Радужный на 2016-2020 годы"</t>
  </si>
  <si>
    <t>6600000000</t>
  </si>
  <si>
    <t>Основное мероприятие "Организация и проведение на базе учреждений культуры мероприятий, направленных на развитие и укрепление гражданского общества города Радужный"</t>
  </si>
  <si>
    <t>6600100000</t>
  </si>
  <si>
    <t>6600120630</t>
  </si>
  <si>
    <t>Основное мероприятие "Организация и проведение городских и участие в окружных спортивно-массовых мероприятиях,направленных на повышение общественной активности горожан"</t>
  </si>
  <si>
    <t>6600200000</t>
  </si>
  <si>
    <t>6600220640</t>
  </si>
  <si>
    <t>Основное мероприятие "Организация  и проведение городских и участие в окружных мероприятиях, направленных на поддержку детских и молодежных  общественных инициатив, воспитание российского патриотизма, развитие волонтерского движения, благотворительной деятельности"</t>
  </si>
  <si>
    <t>6600300000</t>
  </si>
  <si>
    <t>Расходы на проведение мероприятий в области образования</t>
  </si>
  <si>
    <t>6600320610</t>
  </si>
  <si>
    <t>6600320620</t>
  </si>
  <si>
    <t>Основное мероприятие "Оказание финансовой поддержки социально ореинтированным некоммерческим организациям посредством предоставления на конкурсной основе субсидий на реализацию социально-значимых проектов"</t>
  </si>
  <si>
    <t>6600400000</t>
  </si>
  <si>
    <t>Субсидии некоммерческим организациям (за исключением муниципальных учреждений)</t>
  </si>
  <si>
    <t>6600461600</t>
  </si>
  <si>
    <t>Основное мероприятие " Организация и проведение консультаций  для социально-ориентированных некоммерческих организаций по вопросам уставной деятельности и подготовки к участию городских и окружных конкурсах"</t>
  </si>
  <si>
    <t>6600500000</t>
  </si>
  <si>
    <t>6600599990</t>
  </si>
  <si>
    <t>Основное мероприятие "Изготовление, издание, приобретение информационных, видео и фотоматериалов, раздаточной презентационной и сувенирной продукции, в том числе на электронных носителях с символикой города"</t>
  </si>
  <si>
    <t>6600600000</t>
  </si>
  <si>
    <t>6600699990</t>
  </si>
  <si>
    <t>СРЕДСТВА МАССОВОЙ ИНФОРМАЦИИ</t>
  </si>
  <si>
    <t>Другие вопросы в области средств массовой информации</t>
  </si>
  <si>
    <t>Основное мероприятие "Информационное обеспечение деятельности администрации города Радужный"</t>
  </si>
  <si>
    <t>6600700000</t>
  </si>
  <si>
    <t>6600720070</t>
  </si>
  <si>
    <t>Телевидение и радиовещание</t>
  </si>
  <si>
    <t>6600761700</t>
  </si>
  <si>
    <t>Периодическая печать и издательства</t>
  </si>
  <si>
    <t>Основное мероприятие "Организация и проведение ежегодного специализированного конкурса журналистского мастерства "Золотое перо Радужного"</t>
  </si>
  <si>
    <t>6600800000</t>
  </si>
  <si>
    <t>6600899990</t>
  </si>
  <si>
    <t>Муниципальная программа "Управление муниципальным имуществом города Радужный на 2016-2020 годы"</t>
  </si>
  <si>
    <t>6700000000</t>
  </si>
  <si>
    <t>Основное мероприятие "Управление и распоряжение муниципальным имуществом"</t>
  </si>
  <si>
    <t>6700100000</t>
  </si>
  <si>
    <t>6700199990</t>
  </si>
  <si>
    <t>Основное мероприятие "Управление и распоряжение земельными ресурсами"</t>
  </si>
  <si>
    <t>6700200000</t>
  </si>
  <si>
    <t>6700299990</t>
  </si>
  <si>
    <t>Основное мероприятие "Организационно-техническое и финансовое обеспечение Комитета"</t>
  </si>
  <si>
    <t>6700300000</t>
  </si>
  <si>
    <t>6700302040</t>
  </si>
  <si>
    <t>Муниципальная программа "Профилактика экстремизма, гармонизация межэтнических и межкультурных отношений в городе Радужный на 2016-2020 годы"</t>
  </si>
  <si>
    <t>6800000000</t>
  </si>
  <si>
    <t>Основное мероприятие "Организация и проведение мероприятий, направленных на формирование культуры толерантности, противодействие ксенофобии, профилактику экстремизма, распространение идеи исторического единства народов Российской Федерации в  образовательных учреждениях города Радужный, в том числе с участием представителей этнических общностей, традиционных религиозных конфессий,  общественных лидеров"</t>
  </si>
  <si>
    <t>6800100000</t>
  </si>
  <si>
    <t>6800120620</t>
  </si>
  <si>
    <t>Основное мероприятие " Участие в окружных фестивалях, конкурсах, смотрах, направленных на развитие и укрепление межэтнических и  межкультурных отношений"</t>
  </si>
  <si>
    <t>6800200000</t>
  </si>
  <si>
    <t>6800220610</t>
  </si>
  <si>
    <t>6800220620</t>
  </si>
  <si>
    <t>Основное мероприятие "Организация и проведение конференций,обучающих семинаров, участие в иных формах повышения квалификации муниципальных служащих, педагогических работников, работников культуры, общественных лидеров, специалистов, работающих в сфере межнациональных отношений и профилактики экстремизма"</t>
  </si>
  <si>
    <t>6800300000</t>
  </si>
  <si>
    <t>6800320620</t>
  </si>
  <si>
    <t>6800399990</t>
  </si>
  <si>
    <t>Основное мероприятие "Организация и проведение на базе молодежных центров и учреждений дополнительного образования мероприятий, направленных на воспитание толерантности, формирование знаний о культуре многонационального народа Российской Федерации, укрепление межнационального (межэтнического) мира и согласия, воспитание российского патриотизма, в том числе с участием представителей национальных общественных объединений, этнических общностей, религиозных конфессий"</t>
  </si>
  <si>
    <t>6800400000</t>
  </si>
  <si>
    <t>6800420610</t>
  </si>
  <si>
    <t>6800420620</t>
  </si>
  <si>
    <t>Основное мероприятие "Организация и проведение "круглых столов", диспутов, встреч,бесед,иных мероприятий, направленных на профилактику и предупреждение националистического и религиозного экстремизма с участием представителей национальных общественных и религиозных объединений, этнических общностей, сотрудников ОМВД России по городу Радужный, ОУФМС по ХМАО-Югре в городе Радужный"</t>
  </si>
  <si>
    <t>6800500000</t>
  </si>
  <si>
    <t>6800520620</t>
  </si>
  <si>
    <t>Основное мероприятие "Организация подготовки и издания информационно-справочных материалов, направленных на профилактику экстремизма, формирование толерантных установок, в том числе в подростковой и молодежной среде"</t>
  </si>
  <si>
    <t>6800600000</t>
  </si>
  <si>
    <t>6800620620</t>
  </si>
  <si>
    <t>6800699990</t>
  </si>
  <si>
    <t>Основное мероприятие "Организация и проведение конкурса на лучшие журналистские работы, способствующие формированию положительного представления о многонациональности в городе Радужный, направленные на профилактику экстремизма, гармонизацию межэтнических и межкультурных отношений"</t>
  </si>
  <si>
    <t>6800700000</t>
  </si>
  <si>
    <t>6800799990</t>
  </si>
  <si>
    <t>Основное мероприятие "Организация и проведение на базе учреждений культуры мероприятий, направленных на содействие национально-культурному взаимодействию, укреплению и развитию межнационального и межконфессионального мира и согласия, профилактику экстремизма, воспитание российского патриотизма"</t>
  </si>
  <si>
    <t>6800800000</t>
  </si>
  <si>
    <t>6800820630</t>
  </si>
  <si>
    <t>Основное мероприятие "Организация и проведение городских спортивно-массовых мероприятий, участие в окружных спортивных мероприятиях, направленных на укрепление взаимодействия представителей различных этносов, сплочение граждан различных национальностей и вероисповеданий, развитие национальных видов спорта"</t>
  </si>
  <si>
    <t>6800900000</t>
  </si>
  <si>
    <t>6800920640</t>
  </si>
  <si>
    <t>Основное мероприятие "Организация и проведение опросов, анкетирования горожан, в том числе молодежи, по вопросам прфилактики экстремизма, определению уровня социально-политической толерантности"</t>
  </si>
  <si>
    <t>6801000000</t>
  </si>
  <si>
    <t>6801020620</t>
  </si>
  <si>
    <t>6801099990</t>
  </si>
  <si>
    <t>Основное мероприятие "Организация разработки и выпуска памяток для мигрантов по соблюдению общепринятых правил и норм поведения на территории Российской Федерации"</t>
  </si>
  <si>
    <t>6801100000</t>
  </si>
  <si>
    <t>6801199990</t>
  </si>
  <si>
    <t>Основное мероприятие "Организация и проведение мероприятий, направленных на сохранение и популяризацию культуры, быта, обычаев и исторических традиций казачества"</t>
  </si>
  <si>
    <t>6801200000</t>
  </si>
  <si>
    <t>6801220630</t>
  </si>
  <si>
    <t>Мероприятия по организации отдыха и оздоровления детей</t>
  </si>
  <si>
    <t>6900120010</t>
  </si>
  <si>
    <t>Софинансирование субсидии на оплату стоимости питания детей школьного возраста в оздоровительных лагерях с дневным пребыванием детей</t>
  </si>
  <si>
    <t>69001S2050</t>
  </si>
  <si>
    <t>Основное мероприятие "Организация отдыха и оздоровления детей за пределами города Радужный"</t>
  </si>
  <si>
    <t>6900200000</t>
  </si>
  <si>
    <t>6900220010</t>
  </si>
  <si>
    <t>Субвенции на организацию и обеспечение отдыха и оздоровления детей, в том числе в этнической среде</t>
  </si>
  <si>
    <t>6900284080</t>
  </si>
  <si>
    <t>Основное мероприятие "Организационно-управленческая деятельность по организации отдыха и оздоровления детей"</t>
  </si>
  <si>
    <t>6900300000</t>
  </si>
  <si>
    <t>6900320010</t>
  </si>
  <si>
    <t>Коды</t>
  </si>
  <si>
    <t>Ведомство</t>
  </si>
  <si>
    <t>раздел</t>
  </si>
  <si>
    <t>подраздел</t>
  </si>
  <si>
    <t>Сумма на 2016 год</t>
  </si>
  <si>
    <t>Дума города Радужный</t>
  </si>
  <si>
    <t>Функционирование высшего должностного лица субъекта Российской Федерации и муниципального образования</t>
  </si>
  <si>
    <t>Непрограммные расходы</t>
  </si>
  <si>
    <t>9000000000</t>
  </si>
  <si>
    <t xml:space="preserve">Обеспечение деятельности органов местного самоуправления </t>
  </si>
  <si>
    <t>9010000000</t>
  </si>
  <si>
    <t>Глава муниципального образования</t>
  </si>
  <si>
    <t>9010002030</t>
  </si>
  <si>
    <t>9010002040</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</si>
  <si>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</si>
  <si>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</si>
  <si>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9010002110</t>
  </si>
  <si>
    <t>Прочие непрограммные мероприятия</t>
  </si>
  <si>
    <t>9030000000</t>
  </si>
  <si>
    <t>Прочие мероприятия  органов местного самоуправления</t>
  </si>
  <si>
    <t>9030002400</t>
  </si>
  <si>
    <t>Ведомственная целевая программа "Организация деятельности администрации города Радужный на 2016-2018 годы"</t>
  </si>
  <si>
    <t>4100000000</t>
  </si>
  <si>
    <t>4100002030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</si>
  <si>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</si>
  <si>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4100002040</t>
  </si>
  <si>
    <t>Глава местной администрации (исполнительно-распорядительного органа муниципального образования)</t>
  </si>
  <si>
    <t>4100002080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</si>
  <si>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</si>
  <si>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</si>
  <si>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4100051200</t>
  </si>
  <si>
    <t>Прочие мероприятия органов местного самоуправления</t>
  </si>
  <si>
    <t>4100002400</t>
  </si>
  <si>
    <t>Субвенции на осуществление полномочий по созданию и обеспечению деятельности административных комиссий</t>
  </si>
  <si>
    <t>4100084250</t>
  </si>
  <si>
    <t>Субвенции на осуществлении полномочий по образованию и организации деятельности комиссий по делам несовершеннолетних и защите их прав</t>
  </si>
  <si>
    <t>4100084270</t>
  </si>
  <si>
    <t>Ведомственная целевая программа "Материально-техническое обеспечение деятельности органов местного самоуправления города Радужный на 2016-2018 годы"</t>
  </si>
  <si>
    <t>4300000000</t>
  </si>
  <si>
    <t>4300000590</t>
  </si>
  <si>
    <t xml:space="preserve">Расходы по исполнению решения суда </t>
  </si>
  <si>
    <t>9030020900</t>
  </si>
  <si>
    <t>Субвенции за счет средств федерального и окружного бюджета, не отнесенные к муниципальным программам</t>
  </si>
  <si>
    <t>9040000000</t>
  </si>
  <si>
    <t>Субвенции на проведение Всероссийской сельскохозяйственной переписи в 2016 году</t>
  </si>
  <si>
    <t>9040053910</t>
  </si>
  <si>
    <t>Органы юстиции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</si>
  <si>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</si>
  <si>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4100059300</t>
  </si>
  <si>
    <t>Осуществление переданных органам государственной власти субъектов Российской Федерации в соотвествии с пунктом 1 статьи 4 Федерального закона  от 15 ноября 1997 года № 143-ФЗ"Об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</si>
  <si>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41000D9300</t>
  </si>
  <si>
    <t>Субвенции на поддержку животноводства, переработку и реализацию продукции животноводства</t>
  </si>
  <si>
    <t>9040084150</t>
  </si>
  <si>
    <t>Субвенции на осуществление отдельных государственных полномочий в сфере трудовых отношений и государственного управления охраной труда</t>
  </si>
  <si>
    <t>4100084120</t>
  </si>
  <si>
    <t>Ведомственная целевая программа "Организация строительства реконструкции и капитального ремонта объектов муниципальной собственности города Радужный на 2016-2018 годы"</t>
  </si>
  <si>
    <t>4200000000</t>
  </si>
  <si>
    <t>4200000590</t>
  </si>
  <si>
    <t>Уплата иных платежей</t>
  </si>
  <si>
    <t>853</t>
  </si>
  <si>
    <t>Субвенции на осуществление полномочий по хранению, комплектованию, учету и использованию архивных документов, относсящихся к государственной собственности Ханты-Мансийского автономного округа-Югры</t>
  </si>
  <si>
    <t>4100084100</t>
  </si>
  <si>
    <t>Пенсионное обеспечение</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</si>
  <si>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</si>
  <si>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9040084060</t>
  </si>
  <si>
    <t>Субвенции на осуществление деятельности по опеке и попечительству</t>
  </si>
  <si>
    <t>4100084070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</si>
  <si>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</si>
  <si>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9040051350</t>
  </si>
  <si>
    <t>Иные расходы бюджета</t>
  </si>
  <si>
    <t>9070000000</t>
  </si>
  <si>
    <t>9070085060</t>
  </si>
  <si>
    <t>Руководитель Счетной палаты города Радужный и его заместители</t>
  </si>
  <si>
    <t>9010002250</t>
  </si>
  <si>
    <t>Исполнение судебных актов</t>
  </si>
  <si>
    <t>830</t>
  </si>
  <si>
    <t>Приложение №13</t>
  </si>
  <si>
    <t>Программа муниципальных заимствований  города  Радужный                           на 2016  год</t>
  </si>
  <si>
    <t>№п/п</t>
  </si>
  <si>
    <t>Муниципальные внутренние заимствования</t>
  </si>
  <si>
    <t>2016 год,</t>
  </si>
  <si>
    <t>тыс. рублей.</t>
  </si>
  <si>
    <t>1.</t>
  </si>
  <si>
    <t>Кредиты коммерческих банков</t>
  </si>
  <si>
    <t>Привлечение</t>
  </si>
  <si>
    <t>Гашение</t>
  </si>
  <si>
    <t>2.</t>
  </si>
  <si>
    <t>Бюджетные кредиты и ссуды других уровней бюджетной системы РФ</t>
  </si>
  <si>
    <t>Приложение №14</t>
  </si>
  <si>
    <t>Программа муниципальных гарантий  города Радужный на 2016 год</t>
  </si>
  <si>
    <t>№ п/п</t>
  </si>
  <si>
    <t>Цель гарантирования</t>
  </si>
  <si>
    <t>Наименования принципала</t>
  </si>
  <si>
    <t>Год возникновения обязательства</t>
  </si>
  <si>
    <t>Сумма  гарантирования на дату возникновения обязательств.</t>
  </si>
  <si>
    <t>Сумма гарантий по состоянию на 01.01.2016ода</t>
  </si>
  <si>
    <t>Сумма выданной гарантии в 2016 году.</t>
  </si>
  <si>
    <t>Наличие права регрессного требования</t>
  </si>
  <si>
    <t>Объем бюджетных ассигнований, предусмотренных на исполнение муниципальных гарантий по возможным гарантийным случаям за счет источнтков финансирования дефицита бюджета городского округа,( тыс. руб)</t>
  </si>
  <si>
    <t>1</t>
  </si>
  <si>
    <t>Программа " Комплексного развития коммунальной инфроструктуры города Радужный на 2007 - 2018 годы"</t>
  </si>
  <si>
    <t>УМП « Радужныйтеплосеть» договор № 632 МГ от 30.09.2008</t>
  </si>
  <si>
    <t>да</t>
  </si>
  <si>
    <t>2</t>
  </si>
  <si>
    <t>УМП " Горводоканал", договор № 633 МГ от 30.09.2008</t>
  </si>
  <si>
    <t>3</t>
  </si>
  <si>
    <t>Пополнение оборотных средств</t>
  </si>
  <si>
    <t>УП" Горводоканал"   договор МГ № 0126 от 30.12.2013</t>
  </si>
  <si>
    <t>4</t>
  </si>
  <si>
    <t>УП Радужныйтеплосеть" договор МГ № 0210 от 30.04.2014</t>
  </si>
  <si>
    <t>Итого</t>
  </si>
  <si>
    <t>Источники внутреннего финансирования дефицита бюджета города   Радужный на 2016 год</t>
  </si>
  <si>
    <t>Код</t>
  </si>
  <si>
    <t>Наименование видов источников внутреннего финансирования дефицита бюджета</t>
  </si>
  <si>
    <t>Сумма  2016 год        (тыс.руб.)</t>
  </si>
  <si>
    <t>000 01 02 00 00 00 0000 000</t>
  </si>
  <si>
    <t>Кредиты кредитных организаций в валюте Российской Федерации</t>
  </si>
  <si>
    <t>Получение кредитов от кредитных организаций в валюте РФ</t>
  </si>
  <si>
    <t>Погашение кредитов, предосавленных кредитными организациями в валюте РФ</t>
  </si>
  <si>
    <t>000 01 02 00 00 04 0000 710</t>
  </si>
  <si>
    <t>получение кредитов от кредитных организаций бюджетами городских округов в валюте Российской Федерации</t>
  </si>
  <si>
    <t>000 01 02 00 00 04 0000 810</t>
  </si>
  <si>
    <t>погашение бюджетом городского округа кредита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</si>
  <si>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</si>
  <si>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</si>
  <si>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</si>
  <si>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</si>
  <si>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</si>
  <si>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</si>
  <si>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</si>
  <si>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</si>
  <si>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000 01 05 02 01 04 0000 510</t>
  </si>
  <si>
    <t>Увеличение прочих остатков денежных средств бюджетов  городских округов</t>
  </si>
  <si>
    <t>000 01 05 02 01 04 0000 610</t>
  </si>
  <si>
    <t>Уменьшение  прочих остатков денежных средств бюджетов  городских округов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</si>
  <si>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</si>
  <si>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</si>
  <si>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</si>
  <si>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</si>
  <si>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000 01 06 05 01 04 0000 640</t>
  </si>
  <si>
    <t>возврат бюджетных кредитов, предоставленных юридическим лицам из бюджета городских округов в валюте Российской Федерации</t>
  </si>
  <si>
    <t>000 01 06 05 01 04  0000 540</t>
  </si>
  <si>
    <t>предоставление бюджетных кредитов,  юридическим лицам из бюджетов городских округов в валюте Российской Федерации</t>
  </si>
  <si>
    <t>000 01 06 04 00 04 0000 810</t>
  </si>
  <si>
    <t xml:space="preserve"> Исполнение государственных и муниципальных гарантий в валюте Российской Федерации</t>
  </si>
  <si>
    <t>Всего источников внутреннего финансирования дефицита бюджета</t>
  </si>
  <si>
    <t>Распределение бюджетных ассигнований  по разделам и подразделам классификации расходов бюджета города  на 2016 год</t>
  </si>
  <si>
    <t>Функциональная классификация расходов бюджетов Российской Федерации</t>
  </si>
  <si>
    <t>Сумма на                2016 год</t>
  </si>
  <si>
    <t>в том числе за счет субвенций из регионального</t>
  </si>
  <si>
    <t>Наименование показателя</t>
  </si>
  <si>
    <t xml:space="preserve">Распределение межбюджетных субвенций по целевым статьям (ведомственным целевым программам,  муниципальным программам и непрограммным направлениям деятельности), группам и подгруппам видов расходов классификации расходов бюджета города на 2016 год
</t>
  </si>
  <si>
    <t>Распределение иных межбюджетных трансфертов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2016 год</t>
  </si>
  <si>
    <t>Приложение № 1</t>
  </si>
  <si>
    <t xml:space="preserve">Доходы бюджета города Радужный по группам и подгруппам и статьям классификации доходов бюджетов Российской Федерации  на 2016 год </t>
  </si>
  <si>
    <t>Код дохода</t>
  </si>
  <si>
    <t xml:space="preserve"> НАЛОГОВЫЕ И НЕНАЛОГОВЫЕ  ДОХОДЫ</t>
  </si>
  <si>
    <t>000 1 00 00000 00 0000 000</t>
  </si>
  <si>
    <t>НАЛОГОВЫЕ  ДОХОДЫ</t>
  </si>
  <si>
    <t>000 1 00 00000 00 0000 110</t>
  </si>
  <si>
    <t>в т.ч.</t>
  </si>
  <si>
    <t>Налоги на прибыль, доходы</t>
  </si>
  <si>
    <t xml:space="preserve">   000 1 01 00000 00 0000 000 </t>
  </si>
  <si>
    <t>Налог на доходы физических лиц</t>
  </si>
  <si>
    <t>000 1 01 02000 01 0000 110</t>
  </si>
  <si>
    <t>Акцизы по подакцизным товарам (продукции), производимым на территории Российской Федерации</t>
  </si>
  <si>
    <t>000 1 03 02000 01 0000 110</t>
  </si>
  <si>
    <t>Налоги на совокупный доход</t>
  </si>
  <si>
    <t>000 1 05 00000 00 0000 000</t>
  </si>
  <si>
    <t xml:space="preserve">Налог, взимаемый в связи с применением упрощенной системы налогообложения </t>
  </si>
  <si>
    <t>000 1 05 01000 00 0000 110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</si>
  <si>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</si>
  <si>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</si>
  <si>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</si>
  <si>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</si>
  <si>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 взимаемый в связи с применением патентной системы налогообложения</t>
  </si>
  <si>
    <t>000 1 05 04000 02 0000 110</t>
  </si>
  <si>
    <t>Налоги на  имущество</t>
  </si>
  <si>
    <t>000 1 06 00000 00 0000 000</t>
  </si>
  <si>
    <t>Налог на имущество физических лиц</t>
  </si>
  <si>
    <t>000 1 06 01000 00 0000 110</t>
  </si>
  <si>
    <t>Земельный налог</t>
  </si>
  <si>
    <t>000 1 06 06000 00 0000 110</t>
  </si>
  <si>
    <t>Государственная пошлина</t>
  </si>
  <si>
    <t>000 1 08 00000 00 0000 000</t>
  </si>
  <si>
    <t>Задолженность и перерасчеты по отмененным налогам, сборам и инным обязательным платежам</t>
  </si>
  <si>
    <t>000 1 09 00000 00 0000 000</t>
  </si>
  <si>
    <t>НЕНАЛОГОВЫЕ  ДОХОДЫ</t>
  </si>
  <si>
    <t>000 1 00 00000 00 0000 120</t>
  </si>
  <si>
    <t xml:space="preserve">Доходы от использования имущества находящегося в государственной и муниципальной собственности </t>
  </si>
  <si>
    <t>000 1 11 00000 00 0000 000</t>
  </si>
  <si>
    <t>Платежи при пользовании природными ресурсами</t>
  </si>
  <si>
    <t>000 1 12 00000 00 0000 000</t>
  </si>
  <si>
    <t>Доходы от оказания платных услуг (работ) и компенсации затрат государства</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</si>
  <si>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</si>
  <si>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</si>
  <si>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</si>
  <si>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</si>
  <si>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</si>
  <si>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</si>
  <si>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</si>
  <si>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</si>
  <si>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</si>
  <si>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 xml:space="preserve">Дотации бюджетам бюджетной системы Российской Федерации </t>
  </si>
  <si>
    <t>000 2 02 01000 00 0000 151</t>
  </si>
</sst>
</file>

<file path=xl/styles.xml><?xml version="1.0" encoding="utf-8"?>
<styleSheet xmlns="http://schemas.openxmlformats.org/spreadsheetml/2006/main">
  <numFmts count="11">
    <numFmt numFmtId="43" formatCode="_-* #,##0.00_р_._-;\-* #,##0.00_р_._-;_-* &quot;-&quot;??_р_._-;_-@_-"/>
    <numFmt numFmtId="164" formatCode="#,##0.00;[Red]\-#,##0.00;0.00"/>
    <numFmt numFmtId="165" formatCode="000"/>
    <numFmt numFmtId="166" formatCode="0000000"/>
    <numFmt numFmtId="167" formatCode="00\.00\.00"/>
    <numFmt numFmtId="168" formatCode="00"/>
    <numFmt numFmtId="169" formatCode="#,##0.0"/>
    <numFmt numFmtId="170" formatCode="0000"/>
    <numFmt numFmtId="171" formatCode="#,##0.00_р_."/>
    <numFmt numFmtId="172" formatCode="#,##0.0_ ;[Red]\-#,##0.0\ "/>
    <numFmt numFmtId="173" formatCode="#,##0.00_ ;[Red]\-#,##0.00\ "/>
  </numFmts>
  <fonts count="32">
    <font>
      <sz val="11"/>
      <color theme="1"/>
      <name val="Calibri"/>
      <family val="2"/>
      <charset val="204"/>
      <scheme val="minor"/>
    </font>
    <font>
      <sz val="10"/>
      <name val="Arial"/>
      <family val="2"/>
      <charset val="204"/>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sz val="12"/>
      <name val="Times New Roman"/>
      <family val="1"/>
      <charset val="204"/>
    </font>
    <font>
      <b/>
      <sz val="8"/>
      <name val="Times New Roman"/>
      <family val="1"/>
      <charset val="204"/>
    </font>
    <font>
      <i/>
      <sz val="10"/>
      <name val="Times New Roman"/>
      <family val="1"/>
      <charset val="204"/>
    </font>
    <font>
      <sz val="10"/>
      <name val="Arial Cyr"/>
      <charset val="204"/>
    </font>
    <font>
      <sz val="8"/>
      <name val="Arial"/>
      <family val="2"/>
      <charset val="204"/>
    </font>
    <font>
      <sz val="12"/>
      <name val="Arial Cyr"/>
      <charset val="204"/>
    </font>
    <font>
      <sz val="14"/>
      <name val="Arial Cyr"/>
      <charset val="204"/>
    </font>
    <font>
      <sz val="14"/>
      <name val="Times New Roman"/>
      <family val="1"/>
      <charset val="204"/>
    </font>
    <font>
      <i/>
      <sz val="12"/>
      <name val="Times New Roman"/>
      <family val="1"/>
      <charset val="204"/>
    </font>
    <font>
      <b/>
      <sz val="10"/>
      <name val="Arial Cyr"/>
      <family val="2"/>
      <charset val="204"/>
    </font>
    <font>
      <b/>
      <sz val="12"/>
      <name val="Arial"/>
      <family val="2"/>
      <charset val="204"/>
    </font>
    <font>
      <b/>
      <sz val="8"/>
      <name val="Arial"/>
      <family val="2"/>
      <charset val="204"/>
    </font>
    <font>
      <sz val="10"/>
      <name val="Arial"/>
      <family val="2"/>
      <charset val="204"/>
    </font>
    <font>
      <b/>
      <sz val="11"/>
      <name val="Times New Roman"/>
      <family val="1"/>
      <charset val="204"/>
    </font>
    <font>
      <sz val="11"/>
      <name val="Times New Roman"/>
      <family val="1"/>
      <charset val="204"/>
    </font>
    <font>
      <b/>
      <sz val="14"/>
      <name val="Arial Cyr"/>
      <charset val="204"/>
    </font>
    <font>
      <b/>
      <sz val="14"/>
      <color indexed="8"/>
      <name val="Times New Roman"/>
      <family val="1"/>
      <charset val="204"/>
    </font>
    <font>
      <b/>
      <sz val="14"/>
      <color indexed="12"/>
      <name val="Times New Roman"/>
      <family val="1"/>
      <charset val="204"/>
    </font>
    <font>
      <b/>
      <sz val="14"/>
      <color indexed="48"/>
      <name val="Times New Roman"/>
      <family val="1"/>
      <charset val="204"/>
    </font>
    <font>
      <i/>
      <sz val="14"/>
      <name val="Times New Roman"/>
      <family val="1"/>
      <charset val="204"/>
    </font>
    <font>
      <i/>
      <sz val="11"/>
      <name val="Times New Roman"/>
      <family val="1"/>
      <charset val="204"/>
    </font>
    <font>
      <b/>
      <sz val="9"/>
      <name val="Times New Roman"/>
      <family val="1"/>
      <charset val="204"/>
    </font>
    <font>
      <sz val="11"/>
      <name val="Calibri"/>
      <family val="2"/>
      <charset val="204"/>
    </font>
    <font>
      <sz val="11"/>
      <color indexed="8"/>
      <name val="Times New Roman"/>
      <family val="1"/>
      <charset val="204"/>
    </font>
    <font>
      <sz val="11"/>
      <color theme="1"/>
      <name val="Calibri"/>
      <family val="2"/>
      <charset val="204"/>
      <scheme val="minor"/>
    </font>
    <font>
      <sz val="12"/>
      <color theme="1"/>
      <name val="Times New Roman"/>
      <family val="2"/>
      <charset val="204"/>
    </font>
  </fonts>
  <fills count="4">
    <fill>
      <patternFill patternType="none"/>
    </fill>
    <fill>
      <patternFill patternType="gray125"/>
    </fill>
    <fill>
      <patternFill patternType="solid">
        <fgColor indexed="9"/>
        <bgColor indexed="64"/>
      </patternFill>
    </fill>
    <fill>
      <patternFill patternType="solid">
        <fgColor indexed="9"/>
      </patternFill>
    </fill>
  </fills>
  <borders count="5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6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30" fillId="0" borderId="0"/>
    <xf numFmtId="0" fontId="30" fillId="0" borderId="0"/>
    <xf numFmtId="0" fontId="30" fillId="0" borderId="0"/>
    <xf numFmtId="0" fontId="30" fillId="0" borderId="0"/>
    <xf numFmtId="0" fontId="9" fillId="0" borderId="0"/>
    <xf numFmtId="0" fontId="9" fillId="0" borderId="0"/>
    <xf numFmtId="0" fontId="9" fillId="0" borderId="0"/>
    <xf numFmtId="0" fontId="30" fillId="0" borderId="0"/>
    <xf numFmtId="0" fontId="31" fillId="0" borderId="0"/>
    <xf numFmtId="0" fontId="1" fillId="0" borderId="0"/>
    <xf numFmtId="43" fontId="9" fillId="0" borderId="0" applyFont="0" applyFill="0" applyBorder="0" applyAlignment="0" applyProtection="0"/>
  </cellStyleXfs>
  <cellXfs count="468">
    <xf numFmtId="0" fontId="0" fillId="0" borderId="0" xfId="0"/>
    <xf numFmtId="0" fontId="2" fillId="0" borderId="0" xfId="1" applyFont="1" applyFill="1" applyProtection="1">
      <protection hidden="1"/>
    </xf>
    <xf numFmtId="0" fontId="2" fillId="0" borderId="0" xfId="1" applyNumberFormat="1" applyFont="1" applyFill="1" applyAlignment="1" applyProtection="1">
      <protection hidden="1"/>
    </xf>
    <xf numFmtId="0" fontId="2" fillId="0" borderId="0" xfId="1" applyFont="1"/>
    <xf numFmtId="0" fontId="2" fillId="0" borderId="0" xfId="1" applyNumberFormat="1" applyFont="1" applyFill="1" applyAlignment="1" applyProtection="1">
      <alignment wrapText="1"/>
      <protection hidden="1"/>
    </xf>
    <xf numFmtId="0" fontId="4" fillId="0" borderId="1" xfId="1" applyNumberFormat="1" applyFont="1" applyFill="1" applyBorder="1" applyAlignment="1" applyProtection="1">
      <alignment horizontal="center" vertical="center"/>
      <protection hidden="1"/>
    </xf>
    <xf numFmtId="0" fontId="4" fillId="0" borderId="2" xfId="1" applyNumberFormat="1" applyFont="1" applyFill="1" applyBorder="1" applyAlignment="1" applyProtection="1">
      <alignment horizontal="center" vertical="center" wrapText="1"/>
      <protection hidden="1"/>
    </xf>
    <xf numFmtId="0" fontId="4" fillId="0" borderId="3" xfId="1" applyNumberFormat="1" applyFont="1" applyFill="1" applyBorder="1" applyAlignment="1" applyProtection="1">
      <alignment horizontal="center" vertical="center"/>
      <protection hidden="1"/>
    </xf>
    <xf numFmtId="0" fontId="4" fillId="0" borderId="0" xfId="1" applyNumberFormat="1" applyFont="1" applyFill="1" applyAlignment="1" applyProtection="1">
      <protection hidden="1"/>
    </xf>
    <xf numFmtId="0" fontId="2" fillId="0" borderId="0" xfId="1" applyFont="1" applyFill="1" applyAlignment="1" applyProtection="1">
      <alignment horizontal="right"/>
      <protection hidden="1"/>
    </xf>
    <xf numFmtId="0" fontId="2" fillId="0" borderId="0" xfId="1" applyNumberFormat="1" applyFont="1" applyFill="1" applyAlignment="1" applyProtection="1">
      <alignment horizontal="right" wrapText="1"/>
      <protection hidden="1"/>
    </xf>
    <xf numFmtId="0" fontId="6" fillId="0" borderId="0" xfId="1" applyNumberFormat="1" applyFont="1" applyFill="1" applyAlignment="1" applyProtection="1">
      <protection hidden="1"/>
    </xf>
    <xf numFmtId="0" fontId="7" fillId="0" borderId="0" xfId="1" applyNumberFormat="1" applyFont="1" applyFill="1" applyAlignment="1" applyProtection="1">
      <protection hidden="1"/>
    </xf>
    <xf numFmtId="0" fontId="4" fillId="0" borderId="4" xfId="1" applyNumberFormat="1" applyFont="1" applyFill="1" applyBorder="1" applyAlignment="1" applyProtection="1">
      <alignment horizontal="centerContinuous"/>
      <protection hidden="1"/>
    </xf>
    <xf numFmtId="0" fontId="4" fillId="0" borderId="5" xfId="1" applyNumberFormat="1" applyFont="1" applyFill="1" applyBorder="1" applyAlignment="1" applyProtection="1">
      <alignment horizontal="centerContinuous"/>
      <protection hidden="1"/>
    </xf>
    <xf numFmtId="0" fontId="4" fillId="0" borderId="5" xfId="1" applyNumberFormat="1" applyFont="1" applyFill="1" applyBorder="1" applyAlignment="1" applyProtection="1">
      <alignment horizontal="centerContinuous" vertical="top"/>
      <protection hidden="1"/>
    </xf>
    <xf numFmtId="0" fontId="4" fillId="0" borderId="1" xfId="1" applyNumberFormat="1" applyFont="1" applyFill="1" applyBorder="1" applyAlignment="1" applyProtection="1">
      <alignment horizontal="centerContinuous"/>
      <protection hidden="1"/>
    </xf>
    <xf numFmtId="0" fontId="4" fillId="0" borderId="6" xfId="1" applyNumberFormat="1" applyFont="1" applyFill="1" applyBorder="1" applyAlignment="1" applyProtection="1">
      <alignment horizontal="center"/>
      <protection hidden="1"/>
    </xf>
    <xf numFmtId="0" fontId="4" fillId="0" borderId="7" xfId="1" applyNumberFormat="1" applyFont="1" applyFill="1" applyBorder="1" applyAlignment="1" applyProtection="1">
      <alignment horizontal="center"/>
      <protection hidden="1"/>
    </xf>
    <xf numFmtId="0" fontId="2" fillId="0" borderId="8" xfId="1" applyNumberFormat="1" applyFont="1" applyFill="1" applyBorder="1" applyAlignment="1" applyProtection="1">
      <protection hidden="1"/>
    </xf>
    <xf numFmtId="0" fontId="1" fillId="0" borderId="0" xfId="1"/>
    <xf numFmtId="0" fontId="4" fillId="0" borderId="0" xfId="1" applyNumberFormat="1" applyFont="1" applyFill="1" applyAlignment="1" applyProtection="1">
      <alignment horizontal="center" vertical="center" wrapText="1"/>
      <protection hidden="1"/>
    </xf>
    <xf numFmtId="0" fontId="2" fillId="0" borderId="0" xfId="1" applyNumberFormat="1" applyFont="1" applyFill="1" applyAlignment="1" applyProtection="1">
      <alignment horizontal="left" vertical="center" wrapText="1"/>
      <protection hidden="1"/>
    </xf>
    <xf numFmtId="0" fontId="6" fillId="0" borderId="0" xfId="17" applyNumberFormat="1" applyFont="1" applyFill="1" applyAlignment="1" applyProtection="1">
      <alignment horizontal="right" vertical="center"/>
      <protection hidden="1"/>
    </xf>
    <xf numFmtId="0" fontId="2" fillId="0" borderId="0" xfId="34" applyFont="1" applyFill="1" applyAlignment="1" applyProtection="1">
      <alignment horizontal="right"/>
      <protection hidden="1"/>
    </xf>
    <xf numFmtId="0" fontId="3" fillId="0" borderId="1" xfId="1" applyNumberFormat="1" applyFont="1" applyFill="1" applyBorder="1" applyAlignment="1" applyProtection="1">
      <alignment horizontal="center"/>
      <protection hidden="1"/>
    </xf>
    <xf numFmtId="0" fontId="6" fillId="0" borderId="2" xfId="1" applyNumberFormat="1" applyFont="1" applyFill="1" applyBorder="1" applyAlignment="1" applyProtection="1">
      <protection hidden="1"/>
    </xf>
    <xf numFmtId="164" fontId="3" fillId="0" borderId="2" xfId="1" applyNumberFormat="1" applyFont="1" applyFill="1" applyBorder="1" applyAlignment="1" applyProtection="1">
      <protection hidden="1"/>
    </xf>
    <xf numFmtId="0" fontId="6" fillId="0" borderId="0" xfId="54" applyFont="1"/>
    <xf numFmtId="0" fontId="6" fillId="0" borderId="0" xfId="1" applyNumberFormat="1" applyFont="1" applyFill="1" applyAlignment="1" applyProtection="1">
      <alignment horizontal="right"/>
      <protection hidden="1"/>
    </xf>
    <xf numFmtId="0" fontId="9" fillId="0" borderId="0" xfId="54"/>
    <xf numFmtId="0" fontId="6" fillId="0" borderId="0" xfId="54" applyFont="1" applyAlignment="1">
      <alignment horizontal="right"/>
    </xf>
    <xf numFmtId="0" fontId="5" fillId="0" borderId="0" xfId="54" applyFont="1" applyAlignment="1">
      <alignment horizontal="center"/>
    </xf>
    <xf numFmtId="0" fontId="6" fillId="0" borderId="0" xfId="54" applyFont="1" applyAlignment="1">
      <alignment horizontal="center" vertical="center" wrapText="1"/>
    </xf>
    <xf numFmtId="0" fontId="3" fillId="0" borderId="0" xfId="54" applyFont="1" applyAlignment="1">
      <alignment horizontal="justify"/>
    </xf>
    <xf numFmtId="0" fontId="3" fillId="0" borderId="9" xfId="54" applyFont="1" applyBorder="1" applyAlignment="1">
      <alignment horizontal="center" vertical="top" wrapText="1"/>
    </xf>
    <xf numFmtId="0" fontId="3" fillId="0" borderId="10" xfId="54" applyFont="1" applyBorder="1" applyAlignment="1">
      <alignment horizontal="center" vertical="top" wrapText="1"/>
    </xf>
    <xf numFmtId="0" fontId="3" fillId="0" borderId="11" xfId="54" applyFont="1" applyBorder="1" applyAlignment="1">
      <alignment horizontal="justify" vertical="top" wrapText="1"/>
    </xf>
    <xf numFmtId="0" fontId="3" fillId="0" borderId="10" xfId="54" applyFont="1" applyBorder="1" applyAlignment="1">
      <alignment horizontal="justify" vertical="top" wrapText="1"/>
    </xf>
    <xf numFmtId="4" fontId="3" fillId="0" borderId="10" xfId="54" applyNumberFormat="1" applyFont="1" applyBorder="1" applyAlignment="1">
      <alignment horizontal="center" vertical="top" wrapText="1"/>
    </xf>
    <xf numFmtId="0" fontId="6" fillId="0" borderId="10" xfId="54" applyFont="1" applyBorder="1" applyAlignment="1">
      <alignment horizontal="justify" vertical="top" wrapText="1"/>
    </xf>
    <xf numFmtId="4" fontId="6" fillId="2" borderId="10" xfId="54" applyNumberFormat="1" applyFont="1" applyFill="1" applyBorder="1" applyAlignment="1">
      <alignment horizontal="center" vertical="top" wrapText="1"/>
    </xf>
    <xf numFmtId="4" fontId="6" fillId="0" borderId="10" xfId="54" applyNumberFormat="1" applyFont="1" applyBorder="1" applyAlignment="1">
      <alignment horizontal="center" vertical="top" wrapText="1"/>
    </xf>
    <xf numFmtId="0" fontId="11" fillId="0" borderId="0" xfId="54" applyFont="1"/>
    <xf numFmtId="4" fontId="11" fillId="0" borderId="0" xfId="54" applyNumberFormat="1" applyFont="1"/>
    <xf numFmtId="0" fontId="9" fillId="0" borderId="0" xfId="54" applyAlignment="1"/>
    <xf numFmtId="0" fontId="12" fillId="0" borderId="0" xfId="54" applyFont="1" applyAlignment="1">
      <alignment horizontal="center" wrapText="1"/>
    </xf>
    <xf numFmtId="0" fontId="13" fillId="0" borderId="0" xfId="54" applyFont="1" applyAlignment="1">
      <alignment horizontal="center" wrapText="1"/>
    </xf>
    <xf numFmtId="0" fontId="6" fillId="0" borderId="12" xfId="54" applyFont="1" applyBorder="1" applyAlignment="1">
      <alignment horizontal="center" wrapText="1"/>
    </xf>
    <xf numFmtId="0" fontId="6" fillId="0" borderId="12" xfId="54" applyFont="1" applyBorder="1" applyAlignment="1">
      <alignment horizontal="center" vertical="center" wrapText="1"/>
    </xf>
    <xf numFmtId="0" fontId="6" fillId="0" borderId="12" xfId="54" applyFont="1" applyBorder="1" applyAlignment="1">
      <alignment horizontal="center" vertical="center" textRotation="90" wrapText="1"/>
    </xf>
    <xf numFmtId="49" fontId="6" fillId="0" borderId="12" xfId="54" applyNumberFormat="1" applyFont="1" applyBorder="1" applyAlignment="1">
      <alignment horizontal="center" wrapText="1"/>
    </xf>
    <xf numFmtId="0" fontId="6" fillId="0" borderId="12" xfId="54" applyFont="1" applyBorder="1" applyAlignment="1">
      <alignment wrapText="1"/>
    </xf>
    <xf numFmtId="169" fontId="6" fillId="0" borderId="12" xfId="54" applyNumberFormat="1" applyFont="1" applyBorder="1" applyAlignment="1">
      <alignment horizontal="center" wrapText="1"/>
    </xf>
    <xf numFmtId="169" fontId="6" fillId="2" borderId="12" xfId="54" applyNumberFormat="1" applyFont="1" applyFill="1" applyBorder="1" applyAlignment="1">
      <alignment horizontal="center" wrapText="1"/>
    </xf>
    <xf numFmtId="169" fontId="6" fillId="2" borderId="12" xfId="54" applyNumberFormat="1" applyFont="1" applyFill="1" applyBorder="1" applyAlignment="1">
      <alignment horizontal="center"/>
    </xf>
    <xf numFmtId="0" fontId="6" fillId="2" borderId="12" xfId="54" applyFont="1" applyFill="1" applyBorder="1" applyAlignment="1">
      <alignment wrapText="1"/>
    </xf>
    <xf numFmtId="0" fontId="6" fillId="2" borderId="12" xfId="54" applyFont="1" applyFill="1" applyBorder="1" applyAlignment="1">
      <alignment horizontal="center" wrapText="1"/>
    </xf>
    <xf numFmtId="0" fontId="3" fillId="0" borderId="12" xfId="54" applyFont="1" applyBorder="1" applyAlignment="1">
      <alignment horizontal="center" wrapText="1"/>
    </xf>
    <xf numFmtId="0" fontId="3" fillId="0" borderId="12" xfId="54" applyFont="1" applyBorder="1" applyAlignment="1">
      <alignment wrapText="1"/>
    </xf>
    <xf numFmtId="169" fontId="3" fillId="0" borderId="12" xfId="54" applyNumberFormat="1" applyFont="1" applyBorder="1" applyAlignment="1">
      <alignment horizontal="center" wrapText="1"/>
    </xf>
    <xf numFmtId="0" fontId="2" fillId="0" borderId="0" xfId="54" applyFont="1"/>
    <xf numFmtId="0" fontId="3" fillId="0" borderId="0" xfId="54" applyFont="1" applyAlignment="1">
      <alignment horizontal="left" wrapText="1"/>
    </xf>
    <xf numFmtId="0" fontId="11" fillId="0" borderId="0" xfId="54" applyFont="1" applyAlignment="1">
      <alignment horizontal="left" wrapText="1"/>
    </xf>
    <xf numFmtId="0" fontId="6" fillId="0" borderId="2" xfId="54" applyFont="1" applyBorder="1" applyAlignment="1">
      <alignment horizontal="center"/>
    </xf>
    <xf numFmtId="0" fontId="6" fillId="0" borderId="3" xfId="54" applyFont="1" applyBorder="1" applyAlignment="1">
      <alignment horizontal="center" vertical="center" wrapText="1"/>
    </xf>
    <xf numFmtId="0" fontId="6" fillId="0" borderId="2" xfId="54" applyFont="1" applyFill="1" applyBorder="1" applyAlignment="1">
      <alignment horizontal="center" vertical="center" wrapText="1"/>
    </xf>
    <xf numFmtId="49" fontId="6" fillId="0" borderId="13" xfId="54" applyNumberFormat="1" applyFont="1" applyBorder="1"/>
    <xf numFmtId="0" fontId="6" fillId="0" borderId="14" xfId="54" applyFont="1" applyBorder="1" applyAlignment="1">
      <alignment horizontal="center" vertical="center" wrapText="1"/>
    </xf>
    <xf numFmtId="0" fontId="6" fillId="0" borderId="13" xfId="54" applyFont="1" applyFill="1" applyBorder="1" applyAlignment="1">
      <alignment horizontal="center" vertical="center" wrapText="1"/>
    </xf>
    <xf numFmtId="49" fontId="4" fillId="0" borderId="15" xfId="54" applyNumberFormat="1" applyFont="1" applyBorder="1"/>
    <xf numFmtId="0" fontId="3" fillId="0" borderId="16" xfId="54" applyFont="1" applyBorder="1" applyAlignment="1">
      <alignment vertical="top" wrapText="1"/>
    </xf>
    <xf numFmtId="4" fontId="3" fillId="0" borderId="15" xfId="54" applyNumberFormat="1" applyFont="1" applyFill="1" applyBorder="1" applyAlignment="1">
      <alignment horizontal="right" vertical="center" wrapText="1"/>
    </xf>
    <xf numFmtId="49" fontId="6" fillId="0" borderId="15" xfId="54" applyNumberFormat="1" applyFont="1" applyBorder="1"/>
    <xf numFmtId="0" fontId="6" fillId="0" borderId="16" xfId="54" applyFont="1" applyBorder="1" applyAlignment="1">
      <alignment vertical="top" wrapText="1"/>
    </xf>
    <xf numFmtId="49" fontId="2" fillId="0" borderId="15" xfId="54" applyNumberFormat="1" applyFont="1" applyBorder="1"/>
    <xf numFmtId="0" fontId="14" fillId="0" borderId="16" xfId="54" applyFont="1" applyBorder="1" applyAlignment="1">
      <alignment vertical="top" wrapText="1"/>
    </xf>
    <xf numFmtId="4" fontId="6" fillId="0" borderId="15" xfId="54" applyNumberFormat="1" applyFont="1" applyFill="1" applyBorder="1" applyAlignment="1">
      <alignment horizontal="right" vertical="center" wrapText="1"/>
    </xf>
    <xf numFmtId="0" fontId="15" fillId="0" borderId="0" xfId="54" applyFont="1"/>
    <xf numFmtId="169" fontId="6" fillId="0" borderId="15" xfId="54" applyNumberFormat="1" applyFont="1" applyFill="1" applyBorder="1" applyAlignment="1">
      <alignment horizontal="right" vertical="center" wrapText="1"/>
    </xf>
    <xf numFmtId="49" fontId="2" fillId="0" borderId="17" xfId="54" applyNumberFormat="1" applyFont="1" applyBorder="1"/>
    <xf numFmtId="0" fontId="6" fillId="0" borderId="18" xfId="54" applyFont="1" applyBorder="1" applyAlignment="1">
      <alignment vertical="top" wrapText="1"/>
    </xf>
    <xf numFmtId="4" fontId="6" fillId="0" borderId="17" xfId="54" applyNumberFormat="1" applyFont="1" applyFill="1" applyBorder="1" applyAlignment="1">
      <alignment horizontal="right" vertical="center" wrapText="1"/>
    </xf>
    <xf numFmtId="49" fontId="4" fillId="0" borderId="2" xfId="54" applyNumberFormat="1" applyFont="1" applyBorder="1"/>
    <xf numFmtId="0" fontId="3" fillId="0" borderId="3" xfId="54" applyFont="1" applyBorder="1" applyAlignment="1">
      <alignment wrapText="1"/>
    </xf>
    <xf numFmtId="4" fontId="3" fillId="0" borderId="2" xfId="54" applyNumberFormat="1" applyFont="1" applyFill="1" applyBorder="1" applyAlignment="1">
      <alignment horizontal="right" vertical="center"/>
    </xf>
    <xf numFmtId="49" fontId="9" fillId="0" borderId="0" xfId="54" applyNumberFormat="1" applyBorder="1"/>
    <xf numFmtId="0" fontId="9" fillId="0" borderId="0" xfId="54" applyBorder="1"/>
    <xf numFmtId="3" fontId="9" fillId="0" borderId="0" xfId="54" applyNumberFormat="1" applyBorder="1"/>
    <xf numFmtId="4" fontId="9" fillId="0" borderId="0" xfId="54" applyNumberFormat="1" applyBorder="1"/>
    <xf numFmtId="3" fontId="9" fillId="0" borderId="0" xfId="54" applyNumberFormat="1" applyBorder="1" applyAlignment="1">
      <alignment horizontal="center"/>
    </xf>
    <xf numFmtId="3" fontId="9" fillId="0" borderId="0" xfId="54" applyNumberFormat="1" applyAlignment="1">
      <alignment horizontal="center"/>
    </xf>
    <xf numFmtId="3" fontId="9" fillId="0" borderId="0" xfId="54" applyNumberFormat="1"/>
    <xf numFmtId="0" fontId="9" fillId="0" borderId="0" xfId="54" applyAlignment="1">
      <alignment horizontal="right"/>
    </xf>
    <xf numFmtId="4" fontId="9" fillId="0" borderId="0" xfId="54" applyNumberFormat="1" applyAlignment="1">
      <alignment horizontal="center"/>
    </xf>
    <xf numFmtId="0" fontId="1" fillId="0" borderId="0" xfId="1" applyFill="1" applyProtection="1">
      <protection hidden="1"/>
    </xf>
    <xf numFmtId="0" fontId="1" fillId="0" borderId="0" xfId="1" applyProtection="1">
      <protection hidden="1"/>
    </xf>
    <xf numFmtId="0" fontId="16" fillId="0" borderId="0" xfId="1" applyNumberFormat="1" applyFont="1" applyFill="1" applyAlignment="1" applyProtection="1">
      <alignment horizontal="center" vertical="center" wrapText="1"/>
      <protection hidden="1"/>
    </xf>
    <xf numFmtId="0" fontId="17" fillId="0" borderId="0" xfId="1" applyNumberFormat="1" applyFont="1" applyFill="1" applyAlignment="1" applyProtection="1">
      <protection hidden="1"/>
    </xf>
    <xf numFmtId="0" fontId="4" fillId="0" borderId="19" xfId="1" applyNumberFormat="1" applyFont="1" applyFill="1" applyBorder="1" applyAlignment="1" applyProtection="1">
      <alignment horizontal="center" vertical="center" wrapText="1"/>
      <protection hidden="1"/>
    </xf>
    <xf numFmtId="0" fontId="4" fillId="0" borderId="20" xfId="1" applyNumberFormat="1" applyFont="1" applyFill="1" applyBorder="1" applyAlignment="1" applyProtection="1">
      <alignment horizontal="center" vertical="center" wrapText="1"/>
      <protection hidden="1"/>
    </xf>
    <xf numFmtId="0" fontId="4" fillId="0" borderId="21" xfId="1" applyNumberFormat="1" applyFont="1" applyFill="1" applyBorder="1" applyAlignment="1" applyProtection="1">
      <alignment horizontal="center"/>
      <protection hidden="1"/>
    </xf>
    <xf numFmtId="0" fontId="10" fillId="0" borderId="5" xfId="1" applyNumberFormat="1" applyFont="1" applyFill="1" applyBorder="1" applyAlignment="1" applyProtection="1">
      <protection hidden="1"/>
    </xf>
    <xf numFmtId="0" fontId="4" fillId="0" borderId="22" xfId="1" applyNumberFormat="1" applyFont="1" applyFill="1" applyBorder="1" applyAlignment="1" applyProtection="1">
      <protection hidden="1"/>
    </xf>
    <xf numFmtId="164" fontId="3" fillId="0" borderId="23" xfId="1" applyNumberFormat="1" applyFont="1" applyFill="1" applyBorder="1" applyAlignment="1" applyProtection="1">
      <protection hidden="1"/>
    </xf>
    <xf numFmtId="164" fontId="3" fillId="0" borderId="20" xfId="1" applyNumberFormat="1" applyFont="1" applyFill="1" applyBorder="1" applyAlignment="1" applyProtection="1">
      <protection hidden="1"/>
    </xf>
    <xf numFmtId="0" fontId="1" fillId="0" borderId="0" xfId="1" applyNumberFormat="1" applyFont="1" applyFill="1" applyAlignment="1" applyProtection="1">
      <protection hidden="1"/>
    </xf>
    <xf numFmtId="0" fontId="1" fillId="0" borderId="0" xfId="1" applyFill="1"/>
    <xf numFmtId="0" fontId="2" fillId="0" borderId="0" xfId="35" applyFont="1" applyFill="1" applyProtection="1">
      <protection hidden="1"/>
    </xf>
    <xf numFmtId="0" fontId="2" fillId="0" borderId="0" xfId="35" applyFont="1" applyFill="1"/>
    <xf numFmtId="0" fontId="18" fillId="0" borderId="0" xfId="35"/>
    <xf numFmtId="0" fontId="2" fillId="0" borderId="0" xfId="35" applyNumberFormat="1" applyFont="1" applyFill="1" applyAlignment="1" applyProtection="1">
      <protection hidden="1"/>
    </xf>
    <xf numFmtId="0" fontId="6" fillId="0" borderId="0" xfId="35" applyNumberFormat="1" applyFont="1" applyFill="1" applyAlignment="1" applyProtection="1">
      <protection hidden="1"/>
    </xf>
    <xf numFmtId="0" fontId="3" fillId="0" borderId="0" xfId="35" applyNumberFormat="1" applyFont="1" applyFill="1" applyAlignment="1" applyProtection="1">
      <alignment horizontal="center" vertical="center" wrapText="1"/>
      <protection hidden="1"/>
    </xf>
    <xf numFmtId="0" fontId="2" fillId="0" borderId="0" xfId="35" applyNumberFormat="1" applyFont="1" applyFill="1" applyAlignment="1" applyProtection="1">
      <alignment horizontal="left" vertical="center" wrapText="1"/>
      <protection hidden="1"/>
    </xf>
    <xf numFmtId="0" fontId="7" fillId="0" borderId="0" xfId="35" applyNumberFormat="1" applyFont="1" applyFill="1" applyAlignment="1" applyProtection="1">
      <protection hidden="1"/>
    </xf>
    <xf numFmtId="0" fontId="2" fillId="0" borderId="0" xfId="35" applyFont="1" applyFill="1" applyAlignment="1" applyProtection="1">
      <alignment horizontal="right"/>
      <protection hidden="1"/>
    </xf>
    <xf numFmtId="0" fontId="6" fillId="0" borderId="0" xfId="35" applyNumberFormat="1" applyFont="1" applyFill="1" applyAlignment="1" applyProtection="1">
      <alignment horizontal="right"/>
      <protection hidden="1"/>
    </xf>
    <xf numFmtId="0" fontId="4" fillId="0" borderId="1" xfId="35" applyNumberFormat="1" applyFont="1" applyFill="1" applyBorder="1" applyAlignment="1" applyProtection="1">
      <alignment horizontal="center" vertical="center"/>
      <protection hidden="1"/>
    </xf>
    <xf numFmtId="0" fontId="4" fillId="0" borderId="2" xfId="35" applyNumberFormat="1" applyFont="1" applyFill="1" applyBorder="1" applyAlignment="1" applyProtection="1">
      <alignment horizontal="center" vertical="center" wrapText="1"/>
      <protection hidden="1"/>
    </xf>
    <xf numFmtId="0" fontId="4" fillId="0" borderId="3" xfId="35" applyNumberFormat="1" applyFont="1" applyFill="1" applyBorder="1" applyAlignment="1" applyProtection="1">
      <alignment horizontal="center" vertical="center"/>
      <protection hidden="1"/>
    </xf>
    <xf numFmtId="0" fontId="4" fillId="0" borderId="2" xfId="35" applyNumberFormat="1" applyFont="1" applyFill="1" applyBorder="1" applyAlignment="1" applyProtection="1">
      <alignment horizontal="center" vertical="center"/>
      <protection hidden="1"/>
    </xf>
    <xf numFmtId="0" fontId="4" fillId="0" borderId="24" xfId="35" applyNumberFormat="1" applyFont="1" applyFill="1" applyBorder="1" applyAlignment="1" applyProtection="1">
      <alignment horizontal="center" vertical="center" wrapText="1"/>
      <protection hidden="1"/>
    </xf>
    <xf numFmtId="167" fontId="19" fillId="0" borderId="25" xfId="35" applyNumberFormat="1" applyFont="1" applyFill="1" applyBorder="1" applyAlignment="1" applyProtection="1">
      <alignment vertical="center" wrapText="1"/>
      <protection hidden="1"/>
    </xf>
    <xf numFmtId="166" fontId="19" fillId="0" borderId="26" xfId="35" applyNumberFormat="1" applyFont="1" applyFill="1" applyBorder="1" applyAlignment="1" applyProtection="1">
      <alignment horizontal="right" vertical="center" wrapText="1"/>
      <protection hidden="1"/>
    </xf>
    <xf numFmtId="165" fontId="19" fillId="0" borderId="26" xfId="35" applyNumberFormat="1" applyFont="1" applyFill="1" applyBorder="1" applyAlignment="1" applyProtection="1">
      <alignment horizontal="right" vertical="center"/>
      <protection hidden="1"/>
    </xf>
    <xf numFmtId="164" fontId="19" fillId="0" borderId="27" xfId="35" applyNumberFormat="1" applyFont="1" applyFill="1" applyBorder="1" applyAlignment="1" applyProtection="1">
      <protection hidden="1"/>
    </xf>
    <xf numFmtId="167" fontId="20" fillId="0" borderId="28" xfId="35" applyNumberFormat="1" applyFont="1" applyFill="1" applyBorder="1" applyAlignment="1" applyProtection="1">
      <alignment vertical="center" wrapText="1"/>
      <protection hidden="1"/>
    </xf>
    <xf numFmtId="166" fontId="20" fillId="0" borderId="29" xfId="35" applyNumberFormat="1" applyFont="1" applyFill="1" applyBorder="1" applyAlignment="1" applyProtection="1">
      <alignment horizontal="right" vertical="center" wrapText="1"/>
      <protection hidden="1"/>
    </xf>
    <xf numFmtId="165" fontId="20" fillId="0" borderId="29" xfId="35" applyNumberFormat="1" applyFont="1" applyFill="1" applyBorder="1" applyAlignment="1" applyProtection="1">
      <alignment horizontal="right" vertical="center"/>
      <protection hidden="1"/>
    </xf>
    <xf numFmtId="164" fontId="20" fillId="0" borderId="12" xfId="35" applyNumberFormat="1" applyFont="1" applyFill="1" applyBorder="1" applyAlignment="1" applyProtection="1">
      <protection hidden="1"/>
    </xf>
    <xf numFmtId="167" fontId="19" fillId="0" borderId="28" xfId="35" applyNumberFormat="1" applyFont="1" applyFill="1" applyBorder="1" applyAlignment="1" applyProtection="1">
      <alignment vertical="center" wrapText="1"/>
      <protection hidden="1"/>
    </xf>
    <xf numFmtId="166" fontId="19" fillId="0" borderId="29" xfId="35" applyNumberFormat="1" applyFont="1" applyFill="1" applyBorder="1" applyAlignment="1" applyProtection="1">
      <alignment horizontal="right" vertical="center" wrapText="1"/>
      <protection hidden="1"/>
    </xf>
    <xf numFmtId="165" fontId="19" fillId="0" borderId="29" xfId="35" applyNumberFormat="1" applyFont="1" applyFill="1" applyBorder="1" applyAlignment="1" applyProtection="1">
      <alignment horizontal="right" vertical="center"/>
      <protection hidden="1"/>
    </xf>
    <xf numFmtId="164" fontId="19" fillId="0" borderId="12" xfId="35" applyNumberFormat="1" applyFont="1" applyFill="1" applyBorder="1" applyAlignment="1" applyProtection="1">
      <protection hidden="1"/>
    </xf>
    <xf numFmtId="167" fontId="20" fillId="0" borderId="30" xfId="35" applyNumberFormat="1" applyFont="1" applyFill="1" applyBorder="1" applyAlignment="1" applyProtection="1">
      <alignment vertical="center" wrapText="1"/>
      <protection hidden="1"/>
    </xf>
    <xf numFmtId="166" fontId="20" fillId="0" borderId="31" xfId="35" applyNumberFormat="1" applyFont="1" applyFill="1" applyBorder="1" applyAlignment="1" applyProtection="1">
      <alignment horizontal="right" vertical="center" wrapText="1"/>
      <protection hidden="1"/>
    </xf>
    <xf numFmtId="165" fontId="20" fillId="0" borderId="31" xfId="35" applyNumberFormat="1" applyFont="1" applyFill="1" applyBorder="1" applyAlignment="1" applyProtection="1">
      <alignment horizontal="right" vertical="center"/>
      <protection hidden="1"/>
    </xf>
    <xf numFmtId="164" fontId="20" fillId="0" borderId="32" xfId="35" applyNumberFormat="1" applyFont="1" applyFill="1" applyBorder="1" applyAlignment="1" applyProtection="1">
      <protection hidden="1"/>
    </xf>
    <xf numFmtId="0" fontId="19" fillId="0" borderId="1" xfId="35" applyNumberFormat="1" applyFont="1" applyFill="1" applyBorder="1" applyAlignment="1" applyProtection="1">
      <alignment horizontal="center"/>
      <protection hidden="1"/>
    </xf>
    <xf numFmtId="0" fontId="2" fillId="0" borderId="2" xfId="35" applyNumberFormat="1" applyFont="1" applyFill="1" applyBorder="1" applyAlignment="1" applyProtection="1">
      <protection hidden="1"/>
    </xf>
    <xf numFmtId="164" fontId="19" fillId="0" borderId="21" xfId="35" applyNumberFormat="1" applyFont="1" applyFill="1" applyBorder="1" applyAlignment="1" applyProtection="1">
      <protection hidden="1"/>
    </xf>
    <xf numFmtId="0" fontId="2" fillId="0" borderId="0" xfId="35" applyFont="1"/>
    <xf numFmtId="167" fontId="19" fillId="3" borderId="33" xfId="35" applyNumberFormat="1" applyFont="1" applyFill="1" applyBorder="1" applyAlignment="1" applyProtection="1">
      <alignment vertical="center" wrapText="1"/>
      <protection hidden="1"/>
    </xf>
    <xf numFmtId="167" fontId="19" fillId="3" borderId="28" xfId="35" applyNumberFormat="1" applyFont="1" applyFill="1" applyBorder="1" applyAlignment="1" applyProtection="1">
      <alignment vertical="center" wrapText="1"/>
      <protection hidden="1"/>
    </xf>
    <xf numFmtId="0" fontId="6" fillId="0" borderId="0" xfId="18" applyNumberFormat="1" applyFont="1" applyFill="1" applyAlignment="1" applyProtection="1">
      <alignment horizontal="right"/>
      <protection hidden="1"/>
    </xf>
    <xf numFmtId="167" fontId="20" fillId="3" borderId="28" xfId="35" applyNumberFormat="1" applyFont="1" applyFill="1" applyBorder="1" applyAlignment="1" applyProtection="1">
      <alignment vertical="center" wrapText="1"/>
      <protection hidden="1"/>
    </xf>
    <xf numFmtId="0" fontId="6" fillId="0" borderId="0" xfId="35" applyNumberFormat="1" applyFont="1" applyFill="1" applyAlignment="1" applyProtection="1">
      <alignment horizontal="right" wrapText="1"/>
      <protection hidden="1"/>
    </xf>
    <xf numFmtId="169" fontId="13" fillId="2" borderId="0" xfId="54" applyNumberFormat="1" applyFont="1" applyFill="1" applyAlignment="1">
      <alignment horizontal="left" wrapText="1"/>
    </xf>
    <xf numFmtId="0" fontId="12" fillId="0" borderId="0" xfId="54" applyFont="1" applyAlignment="1">
      <alignment horizontal="left"/>
    </xf>
    <xf numFmtId="169" fontId="13" fillId="2" borderId="0" xfId="54" applyNumberFormat="1" applyFont="1" applyFill="1" applyAlignment="1">
      <alignment wrapText="1"/>
    </xf>
    <xf numFmtId="169" fontId="13" fillId="2" borderId="0" xfId="54" applyNumberFormat="1" applyFont="1" applyFill="1" applyAlignment="1">
      <alignment horizontal="right" wrapText="1"/>
    </xf>
    <xf numFmtId="0" fontId="12" fillId="0" borderId="0" xfId="54" applyFont="1"/>
    <xf numFmtId="0" fontId="12" fillId="0" borderId="0" xfId="54" applyFont="1" applyAlignment="1">
      <alignment wrapText="1"/>
    </xf>
    <xf numFmtId="0" fontId="13" fillId="0" borderId="0" xfId="54" applyFont="1" applyFill="1" applyBorder="1" applyAlignment="1">
      <alignment horizontal="right"/>
    </xf>
    <xf numFmtId="0" fontId="13" fillId="0" borderId="0" xfId="54" applyFont="1" applyFill="1" applyBorder="1" applyAlignment="1">
      <alignment horizontal="center"/>
    </xf>
    <xf numFmtId="0" fontId="5" fillId="0" borderId="34" xfId="54" applyFont="1" applyFill="1" applyBorder="1" applyAlignment="1">
      <alignment horizontal="center"/>
    </xf>
    <xf numFmtId="0" fontId="21" fillId="0" borderId="0" xfId="54" applyFont="1"/>
    <xf numFmtId="3" fontId="5" fillId="0" borderId="35" xfId="54" applyNumberFormat="1" applyFont="1" applyBorder="1" applyAlignment="1">
      <alignment horizontal="center" vertical="center" wrapText="1"/>
    </xf>
    <xf numFmtId="0" fontId="12" fillId="0" borderId="0" xfId="54" applyFont="1" applyBorder="1"/>
    <xf numFmtId="0" fontId="5" fillId="0" borderId="28" xfId="54" applyFont="1" applyBorder="1" applyAlignment="1">
      <alignment horizontal="center" wrapText="1"/>
    </xf>
    <xf numFmtId="0" fontId="5" fillId="0" borderId="12" xfId="54" applyFont="1" applyBorder="1" applyAlignment="1">
      <alignment horizontal="center"/>
    </xf>
    <xf numFmtId="3" fontId="5" fillId="0" borderId="35" xfId="54" applyNumberFormat="1" applyFont="1" applyBorder="1" applyAlignment="1">
      <alignment horizontal="center" wrapText="1"/>
    </xf>
    <xf numFmtId="0" fontId="12" fillId="0" borderId="0" xfId="54" applyFont="1" applyBorder="1" applyAlignment="1">
      <alignment horizontal="center"/>
    </xf>
    <xf numFmtId="0" fontId="22" fillId="0" borderId="28" xfId="54" applyFont="1" applyFill="1" applyBorder="1" applyAlignment="1">
      <alignment wrapText="1"/>
    </xf>
    <xf numFmtId="0" fontId="22" fillId="0" borderId="12" xfId="54" applyFont="1" applyFill="1" applyBorder="1" applyAlignment="1">
      <alignment horizontal="right"/>
    </xf>
    <xf numFmtId="4" fontId="23" fillId="0" borderId="35" xfId="54" applyNumberFormat="1" applyFont="1" applyBorder="1" applyAlignment="1">
      <alignment horizontal="right" wrapText="1"/>
    </xf>
    <xf numFmtId="4" fontId="23" fillId="0" borderId="35" xfId="54" applyNumberFormat="1" applyFont="1" applyFill="1" applyBorder="1" applyAlignment="1">
      <alignment wrapText="1"/>
    </xf>
    <xf numFmtId="0" fontId="22" fillId="0" borderId="28" xfId="54" applyFont="1" applyFill="1" applyBorder="1" applyAlignment="1">
      <alignment horizontal="left" wrapText="1"/>
    </xf>
    <xf numFmtId="0" fontId="13" fillId="0" borderId="28" xfId="54" applyFont="1" applyFill="1" applyBorder="1" applyAlignment="1">
      <alignment horizontal="left" wrapText="1"/>
    </xf>
    <xf numFmtId="0" fontId="13" fillId="0" borderId="12" xfId="54" applyFont="1" applyFill="1" applyBorder="1" applyAlignment="1">
      <alignment horizontal="right"/>
    </xf>
    <xf numFmtId="4" fontId="13" fillId="0" borderId="35" xfId="54" applyNumberFormat="1" applyFont="1" applyFill="1" applyBorder="1" applyAlignment="1">
      <alignment wrapText="1"/>
    </xf>
    <xf numFmtId="0" fontId="5" fillId="2" borderId="28" xfId="54" applyFont="1" applyFill="1" applyBorder="1" applyAlignment="1">
      <alignment horizontal="left" wrapText="1"/>
    </xf>
    <xf numFmtId="0" fontId="5" fillId="2" borderId="12" xfId="54" applyFont="1" applyFill="1" applyBorder="1" applyAlignment="1">
      <alignment horizontal="right"/>
    </xf>
    <xf numFmtId="4" fontId="5" fillId="0" borderId="36" xfId="54" applyNumberFormat="1" applyFont="1" applyBorder="1" applyAlignment="1">
      <alignment wrapText="1"/>
    </xf>
    <xf numFmtId="0" fontId="5" fillId="0" borderId="28" xfId="54" applyFont="1" applyFill="1" applyBorder="1" applyAlignment="1">
      <alignment horizontal="left" wrapText="1"/>
    </xf>
    <xf numFmtId="0" fontId="5" fillId="0" borderId="12" xfId="54" applyFont="1" applyFill="1" applyBorder="1" applyAlignment="1">
      <alignment horizontal="right"/>
    </xf>
    <xf numFmtId="0" fontId="21" fillId="0" borderId="0" xfId="54" applyFont="1" applyBorder="1"/>
    <xf numFmtId="0" fontId="13" fillId="0" borderId="28" xfId="54" applyFont="1" applyBorder="1" applyAlignment="1">
      <alignment horizontal="left" wrapText="1"/>
    </xf>
    <xf numFmtId="0" fontId="13" fillId="0" borderId="12" xfId="54" applyFont="1" applyBorder="1" applyAlignment="1">
      <alignment horizontal="right"/>
    </xf>
    <xf numFmtId="4" fontId="13" fillId="0" borderId="35" xfId="54" applyNumberFormat="1" applyFont="1" applyBorder="1" applyAlignment="1">
      <alignment wrapText="1"/>
    </xf>
    <xf numFmtId="0" fontId="13" fillId="2" borderId="28" xfId="54" applyFont="1" applyFill="1" applyBorder="1" applyAlignment="1">
      <alignment horizontal="left" wrapText="1"/>
    </xf>
    <xf numFmtId="0" fontId="13" fillId="2" borderId="12" xfId="54" applyFont="1" applyFill="1" applyBorder="1" applyAlignment="1">
      <alignment horizontal="right"/>
    </xf>
    <xf numFmtId="4" fontId="5" fillId="0" borderId="35" xfId="54" applyNumberFormat="1" applyFont="1" applyFill="1" applyBorder="1" applyAlignment="1">
      <alignment wrapText="1"/>
    </xf>
    <xf numFmtId="0" fontId="5" fillId="0" borderId="28" xfId="0" applyFont="1" applyFill="1" applyBorder="1" applyAlignment="1">
      <alignment horizontal="left" wrapText="1"/>
    </xf>
    <xf numFmtId="0" fontId="5" fillId="0" borderId="12" xfId="0" applyFont="1" applyFill="1" applyBorder="1" applyAlignment="1">
      <alignment horizontal="right"/>
    </xf>
    <xf numFmtId="0" fontId="5" fillId="0" borderId="28" xfId="54" applyFont="1" applyBorder="1" applyAlignment="1">
      <alignment horizontal="left" wrapText="1"/>
    </xf>
    <xf numFmtId="0" fontId="5" fillId="0" borderId="12" xfId="54" applyFont="1" applyBorder="1" applyAlignment="1">
      <alignment horizontal="right"/>
    </xf>
    <xf numFmtId="4" fontId="5" fillId="0" borderId="35" xfId="54" applyNumberFormat="1" applyFont="1" applyBorder="1" applyAlignment="1">
      <alignment wrapText="1"/>
    </xf>
    <xf numFmtId="4" fontId="24" fillId="0" borderId="35" xfId="54" applyNumberFormat="1" applyFont="1" applyBorder="1" applyAlignment="1">
      <alignment wrapText="1"/>
    </xf>
    <xf numFmtId="0" fontId="13" fillId="0" borderId="28" xfId="54" applyFont="1" applyFill="1" applyBorder="1" applyAlignment="1">
      <alignment wrapText="1"/>
    </xf>
    <xf numFmtId="0" fontId="14" fillId="0" borderId="37" xfId="54" applyFont="1" applyFill="1" applyBorder="1" applyAlignment="1">
      <alignment wrapText="1"/>
    </xf>
    <xf numFmtId="0" fontId="25" fillId="0" borderId="12" xfId="54" applyFont="1" applyFill="1" applyBorder="1" applyAlignment="1">
      <alignment horizontal="right"/>
    </xf>
    <xf numFmtId="0" fontId="13" fillId="2" borderId="28" xfId="54" applyFont="1" applyFill="1" applyBorder="1" applyAlignment="1">
      <alignment wrapText="1"/>
    </xf>
    <xf numFmtId="0" fontId="5" fillId="0" borderId="28" xfId="54" applyFont="1" applyFill="1" applyBorder="1" applyAlignment="1">
      <alignment wrapText="1"/>
    </xf>
    <xf numFmtId="0" fontId="5" fillId="0" borderId="28" xfId="54" applyFont="1" applyBorder="1" applyAlignment="1">
      <alignment wrapText="1"/>
    </xf>
    <xf numFmtId="0" fontId="5" fillId="0" borderId="30" xfId="54" applyFont="1" applyFill="1" applyBorder="1" applyAlignment="1">
      <alignment horizontal="left" wrapText="1"/>
    </xf>
    <xf numFmtId="0" fontId="13" fillId="0" borderId="32" xfId="54" applyFont="1" applyFill="1" applyBorder="1" applyAlignment="1">
      <alignment horizontal="right"/>
    </xf>
    <xf numFmtId="4" fontId="23" fillId="0" borderId="20" xfId="54" applyNumberFormat="1" applyFont="1" applyFill="1" applyBorder="1" applyAlignment="1">
      <alignment wrapText="1"/>
    </xf>
    <xf numFmtId="0" fontId="12" fillId="0" borderId="0" xfId="54" applyFont="1" applyBorder="1" applyAlignment="1">
      <alignment wrapText="1"/>
    </xf>
    <xf numFmtId="0" fontId="12" fillId="0" borderId="0" xfId="54" applyFont="1" applyBorder="1" applyAlignment="1">
      <alignment horizontal="right" wrapText="1"/>
    </xf>
    <xf numFmtId="0" fontId="12" fillId="0" borderId="0" xfId="54" applyFont="1" applyAlignment="1">
      <alignment horizontal="right" wrapText="1"/>
    </xf>
    <xf numFmtId="0" fontId="12" fillId="0" borderId="0" xfId="54" applyFont="1" applyAlignment="1">
      <alignment horizontal="right"/>
    </xf>
    <xf numFmtId="0" fontId="6" fillId="2" borderId="0" xfId="1" applyFont="1" applyFill="1" applyProtection="1">
      <protection hidden="1"/>
    </xf>
    <xf numFmtId="0" fontId="6" fillId="2" borderId="0" xfId="1" applyFont="1" applyFill="1" applyAlignment="1" applyProtection="1">
      <alignment horizontal="right"/>
      <protection hidden="1"/>
    </xf>
    <xf numFmtId="0" fontId="6" fillId="2" borderId="0" xfId="1" applyNumberFormat="1" applyFont="1" applyFill="1" applyAlignment="1" applyProtection="1">
      <protection hidden="1"/>
    </xf>
    <xf numFmtId="170" fontId="3" fillId="3" borderId="25" xfId="1" applyNumberFormat="1" applyFont="1" applyFill="1" applyBorder="1" applyAlignment="1" applyProtection="1">
      <alignment wrapText="1"/>
      <protection hidden="1"/>
    </xf>
    <xf numFmtId="168" fontId="3" fillId="0" borderId="26" xfId="1" applyNumberFormat="1" applyFont="1" applyFill="1" applyBorder="1" applyAlignment="1" applyProtection="1">
      <alignment horizontal="center"/>
      <protection hidden="1"/>
    </xf>
    <xf numFmtId="168" fontId="3" fillId="0" borderId="27" xfId="1" applyNumberFormat="1" applyFont="1" applyFill="1" applyBorder="1" applyAlignment="1" applyProtection="1">
      <alignment horizontal="center"/>
      <protection hidden="1"/>
    </xf>
    <xf numFmtId="164" fontId="3" fillId="0" borderId="26" xfId="1" applyNumberFormat="1" applyFont="1" applyFill="1" applyBorder="1" applyAlignment="1" applyProtection="1">
      <alignment wrapText="1"/>
      <protection hidden="1"/>
    </xf>
    <xf numFmtId="164" fontId="3" fillId="0" borderId="34" xfId="1" applyNumberFormat="1" applyFont="1" applyFill="1" applyBorder="1" applyAlignment="1" applyProtection="1">
      <alignment wrapText="1"/>
      <protection hidden="1"/>
    </xf>
    <xf numFmtId="170" fontId="6" fillId="3" borderId="28" xfId="1" applyNumberFormat="1" applyFont="1" applyFill="1" applyBorder="1" applyAlignment="1" applyProtection="1">
      <alignment wrapText="1"/>
      <protection hidden="1"/>
    </xf>
    <xf numFmtId="168" fontId="6" fillId="0" borderId="29" xfId="1" applyNumberFormat="1" applyFont="1" applyFill="1" applyBorder="1" applyAlignment="1" applyProtection="1">
      <alignment horizontal="center"/>
      <protection hidden="1"/>
    </xf>
    <xf numFmtId="168" fontId="6" fillId="0" borderId="12" xfId="1" applyNumberFormat="1" applyFont="1" applyFill="1" applyBorder="1" applyAlignment="1" applyProtection="1">
      <alignment horizontal="center"/>
      <protection hidden="1"/>
    </xf>
    <xf numFmtId="164" fontId="6" fillId="0" borderId="29" xfId="1" applyNumberFormat="1" applyFont="1" applyFill="1" applyBorder="1" applyAlignment="1" applyProtection="1">
      <alignment wrapText="1"/>
      <protection hidden="1"/>
    </xf>
    <xf numFmtId="164" fontId="6" fillId="0" borderId="35" xfId="1" applyNumberFormat="1" applyFont="1" applyFill="1" applyBorder="1" applyAlignment="1" applyProtection="1">
      <alignment wrapText="1"/>
      <protection hidden="1"/>
    </xf>
    <xf numFmtId="170" fontId="3" fillId="3" borderId="28" xfId="1" applyNumberFormat="1" applyFont="1" applyFill="1" applyBorder="1" applyAlignment="1" applyProtection="1">
      <alignment wrapText="1"/>
      <protection hidden="1"/>
    </xf>
    <xf numFmtId="168" fontId="3" fillId="0" borderId="29" xfId="1" applyNumberFormat="1" applyFont="1" applyFill="1" applyBorder="1" applyAlignment="1" applyProtection="1">
      <alignment horizontal="center"/>
      <protection hidden="1"/>
    </xf>
    <xf numFmtId="168" fontId="3" fillId="0" borderId="12" xfId="1" applyNumberFormat="1" applyFont="1" applyFill="1" applyBorder="1" applyAlignment="1" applyProtection="1">
      <alignment horizontal="center"/>
      <protection hidden="1"/>
    </xf>
    <xf numFmtId="164" fontId="3" fillId="0" borderId="29" xfId="1" applyNumberFormat="1" applyFont="1" applyFill="1" applyBorder="1" applyAlignment="1" applyProtection="1">
      <alignment wrapText="1"/>
      <protection hidden="1"/>
    </xf>
    <xf numFmtId="164" fontId="3" fillId="0" borderId="35" xfId="1" applyNumberFormat="1" applyFont="1" applyFill="1" applyBorder="1" applyAlignment="1" applyProtection="1">
      <alignment wrapText="1"/>
      <protection hidden="1"/>
    </xf>
    <xf numFmtId="170" fontId="6" fillId="3" borderId="30" xfId="1" applyNumberFormat="1" applyFont="1" applyFill="1" applyBorder="1" applyAlignment="1" applyProtection="1">
      <alignment wrapText="1"/>
      <protection hidden="1"/>
    </xf>
    <xf numFmtId="168" fontId="6" fillId="0" borderId="31" xfId="1" applyNumberFormat="1" applyFont="1" applyFill="1" applyBorder="1" applyAlignment="1" applyProtection="1">
      <alignment horizontal="center"/>
      <protection hidden="1"/>
    </xf>
    <xf numFmtId="168" fontId="6" fillId="0" borderId="32" xfId="1" applyNumberFormat="1" applyFont="1" applyFill="1" applyBorder="1" applyAlignment="1" applyProtection="1">
      <alignment horizontal="center"/>
      <protection hidden="1"/>
    </xf>
    <xf numFmtId="164" fontId="6" fillId="0" borderId="31" xfId="1" applyNumberFormat="1" applyFont="1" applyFill="1" applyBorder="1" applyAlignment="1" applyProtection="1">
      <alignment wrapText="1"/>
      <protection hidden="1"/>
    </xf>
    <xf numFmtId="164" fontId="6" fillId="0" borderId="20" xfId="1" applyNumberFormat="1" applyFont="1" applyFill="1" applyBorder="1" applyAlignment="1" applyProtection="1">
      <alignment wrapText="1"/>
      <protection hidden="1"/>
    </xf>
    <xf numFmtId="167" fontId="19" fillId="3" borderId="25" xfId="1" applyNumberFormat="1" applyFont="1" applyFill="1" applyBorder="1" applyAlignment="1" applyProtection="1">
      <alignment vertical="center" wrapText="1"/>
      <protection hidden="1"/>
    </xf>
    <xf numFmtId="168" fontId="19" fillId="3" borderId="26" xfId="1" applyNumberFormat="1" applyFont="1" applyFill="1" applyBorder="1" applyAlignment="1" applyProtection="1">
      <alignment vertical="center"/>
      <protection hidden="1"/>
    </xf>
    <xf numFmtId="166" fontId="19" fillId="3" borderId="27" xfId="1" applyNumberFormat="1" applyFont="1" applyFill="1" applyBorder="1" applyAlignment="1" applyProtection="1">
      <alignment horizontal="right" vertical="center" wrapText="1"/>
      <protection hidden="1"/>
    </xf>
    <xf numFmtId="165" fontId="19" fillId="3" borderId="26" xfId="1" applyNumberFormat="1" applyFont="1" applyFill="1" applyBorder="1" applyAlignment="1" applyProtection="1">
      <alignment horizontal="right" vertical="center"/>
      <protection hidden="1"/>
    </xf>
    <xf numFmtId="164" fontId="19" fillId="3" borderId="34" xfId="1" applyNumberFormat="1" applyFont="1" applyFill="1" applyBorder="1" applyAlignment="1" applyProtection="1">
      <alignment vertical="center"/>
      <protection hidden="1"/>
    </xf>
    <xf numFmtId="167" fontId="19" fillId="3" borderId="28" xfId="1" applyNumberFormat="1" applyFont="1" applyFill="1" applyBorder="1" applyAlignment="1" applyProtection="1">
      <alignment vertical="center" wrapText="1"/>
      <protection hidden="1"/>
    </xf>
    <xf numFmtId="168" fontId="19" fillId="3" borderId="29" xfId="1" applyNumberFormat="1" applyFont="1" applyFill="1" applyBorder="1" applyAlignment="1" applyProtection="1">
      <alignment vertical="center"/>
      <protection hidden="1"/>
    </xf>
    <xf numFmtId="166" fontId="19" fillId="3" borderId="12" xfId="1" applyNumberFormat="1" applyFont="1" applyFill="1" applyBorder="1" applyAlignment="1" applyProtection="1">
      <alignment horizontal="right" vertical="center" wrapText="1"/>
      <protection hidden="1"/>
    </xf>
    <xf numFmtId="165" fontId="19" fillId="3" borderId="29" xfId="1" applyNumberFormat="1" applyFont="1" applyFill="1" applyBorder="1" applyAlignment="1" applyProtection="1">
      <alignment horizontal="right" vertical="center"/>
      <protection hidden="1"/>
    </xf>
    <xf numFmtId="164" fontId="19" fillId="3" borderId="35" xfId="1" applyNumberFormat="1" applyFont="1" applyFill="1" applyBorder="1" applyAlignment="1" applyProtection="1">
      <alignment vertical="center"/>
      <protection hidden="1"/>
    </xf>
    <xf numFmtId="167" fontId="20" fillId="3" borderId="28" xfId="1" applyNumberFormat="1" applyFont="1" applyFill="1" applyBorder="1" applyAlignment="1" applyProtection="1">
      <alignment vertical="center" wrapText="1"/>
      <protection hidden="1"/>
    </xf>
    <xf numFmtId="168" fontId="20" fillId="3" borderId="29" xfId="1" applyNumberFormat="1" applyFont="1" applyFill="1" applyBorder="1" applyAlignment="1" applyProtection="1">
      <alignment vertical="center"/>
      <protection hidden="1"/>
    </xf>
    <xf numFmtId="166" fontId="20" fillId="3" borderId="12" xfId="1" applyNumberFormat="1" applyFont="1" applyFill="1" applyBorder="1" applyAlignment="1" applyProtection="1">
      <alignment horizontal="right" vertical="center" wrapText="1"/>
      <protection hidden="1"/>
    </xf>
    <xf numFmtId="165" fontId="20" fillId="3" borderId="29" xfId="1" applyNumberFormat="1" applyFont="1" applyFill="1" applyBorder="1" applyAlignment="1" applyProtection="1">
      <alignment horizontal="right" vertical="center"/>
      <protection hidden="1"/>
    </xf>
    <xf numFmtId="164" fontId="20" fillId="3" borderId="35" xfId="1" applyNumberFormat="1" applyFont="1" applyFill="1" applyBorder="1" applyAlignment="1" applyProtection="1">
      <alignment vertical="center"/>
      <protection hidden="1"/>
    </xf>
    <xf numFmtId="167" fontId="26" fillId="3" borderId="28" xfId="1" applyNumberFormat="1" applyFont="1" applyFill="1" applyBorder="1" applyAlignment="1" applyProtection="1">
      <alignment vertical="center" wrapText="1"/>
      <protection hidden="1"/>
    </xf>
    <xf numFmtId="168" fontId="26" fillId="3" borderId="29" xfId="1" applyNumberFormat="1" applyFont="1" applyFill="1" applyBorder="1" applyAlignment="1" applyProtection="1">
      <alignment vertical="center"/>
      <protection hidden="1"/>
    </xf>
    <xf numFmtId="166" fontId="26" fillId="3" borderId="12" xfId="1" applyNumberFormat="1" applyFont="1" applyFill="1" applyBorder="1" applyAlignment="1" applyProtection="1">
      <alignment horizontal="right" vertical="center" wrapText="1"/>
      <protection hidden="1"/>
    </xf>
    <xf numFmtId="165" fontId="26" fillId="3" borderId="29" xfId="1" applyNumberFormat="1" applyFont="1" applyFill="1" applyBorder="1" applyAlignment="1" applyProtection="1">
      <alignment horizontal="right" vertical="center"/>
      <protection hidden="1"/>
    </xf>
    <xf numFmtId="164" fontId="26" fillId="3" borderId="35" xfId="1" applyNumberFormat="1" applyFont="1" applyFill="1" applyBorder="1" applyAlignment="1" applyProtection="1">
      <alignment vertical="center"/>
      <protection hidden="1"/>
    </xf>
    <xf numFmtId="167" fontId="20" fillId="3" borderId="30" xfId="1" applyNumberFormat="1" applyFont="1" applyFill="1" applyBorder="1" applyAlignment="1" applyProtection="1">
      <alignment vertical="center" wrapText="1"/>
      <protection hidden="1"/>
    </xf>
    <xf numFmtId="168" fontId="20" fillId="3" borderId="31" xfId="1" applyNumberFormat="1" applyFont="1" applyFill="1" applyBorder="1" applyAlignment="1" applyProtection="1">
      <alignment vertical="center"/>
      <protection hidden="1"/>
    </xf>
    <xf numFmtId="166" fontId="20" fillId="3" borderId="32" xfId="1" applyNumberFormat="1" applyFont="1" applyFill="1" applyBorder="1" applyAlignment="1" applyProtection="1">
      <alignment horizontal="right" vertical="center" wrapText="1"/>
      <protection hidden="1"/>
    </xf>
    <xf numFmtId="165" fontId="20" fillId="3" borderId="31" xfId="1" applyNumberFormat="1" applyFont="1" applyFill="1" applyBorder="1" applyAlignment="1" applyProtection="1">
      <alignment horizontal="right" vertical="center"/>
      <protection hidden="1"/>
    </xf>
    <xf numFmtId="164" fontId="20" fillId="3" borderId="20" xfId="1" applyNumberFormat="1" applyFont="1" applyFill="1" applyBorder="1" applyAlignment="1" applyProtection="1">
      <alignment vertical="center"/>
      <protection hidden="1"/>
    </xf>
    <xf numFmtId="0" fontId="2" fillId="2" borderId="0" xfId="35" applyNumberFormat="1" applyFont="1" applyFill="1" applyAlignment="1" applyProtection="1">
      <protection hidden="1"/>
    </xf>
    <xf numFmtId="0" fontId="6" fillId="2" borderId="0" xfId="35" applyNumberFormat="1" applyFont="1" applyFill="1" applyAlignment="1" applyProtection="1">
      <alignment horizontal="right"/>
      <protection hidden="1"/>
    </xf>
    <xf numFmtId="0" fontId="2" fillId="2" borderId="0" xfId="35" applyNumberFormat="1" applyFont="1" applyFill="1" applyAlignment="1" applyProtection="1">
      <alignment wrapText="1"/>
      <protection hidden="1"/>
    </xf>
    <xf numFmtId="0" fontId="2" fillId="2" borderId="0" xfId="35" applyNumberFormat="1" applyFont="1" applyFill="1" applyAlignment="1" applyProtection="1">
      <alignment horizontal="left" vertical="center" wrapText="1"/>
      <protection hidden="1"/>
    </xf>
    <xf numFmtId="164" fontId="19" fillId="3" borderId="27" xfId="1" applyNumberFormat="1" applyFont="1" applyFill="1" applyBorder="1" applyAlignment="1" applyProtection="1">
      <protection hidden="1"/>
    </xf>
    <xf numFmtId="164" fontId="19" fillId="3" borderId="12" xfId="1" applyNumberFormat="1" applyFont="1" applyFill="1" applyBorder="1" applyAlignment="1" applyProtection="1">
      <protection hidden="1"/>
    </xf>
    <xf numFmtId="164" fontId="20" fillId="3" borderId="12" xfId="1" applyNumberFormat="1" applyFont="1" applyFill="1" applyBorder="1" applyAlignment="1" applyProtection="1">
      <protection hidden="1"/>
    </xf>
    <xf numFmtId="164" fontId="19" fillId="2" borderId="12" xfId="1" applyNumberFormat="1" applyFont="1" applyFill="1" applyBorder="1" applyAlignment="1" applyProtection="1">
      <protection hidden="1"/>
    </xf>
    <xf numFmtId="164" fontId="20" fillId="2" borderId="12" xfId="1" applyNumberFormat="1" applyFont="1" applyFill="1" applyBorder="1" applyAlignment="1" applyProtection="1">
      <protection hidden="1"/>
    </xf>
    <xf numFmtId="0" fontId="19" fillId="0" borderId="1" xfId="1" applyNumberFormat="1" applyFont="1" applyFill="1" applyBorder="1" applyAlignment="1" applyProtection="1">
      <alignment horizontal="center"/>
      <protection hidden="1"/>
    </xf>
    <xf numFmtId="0" fontId="20" fillId="0" borderId="2" xfId="1" applyNumberFormat="1" applyFont="1" applyFill="1" applyBorder="1" applyAlignment="1" applyProtection="1">
      <protection hidden="1"/>
    </xf>
    <xf numFmtId="164" fontId="19" fillId="0" borderId="21" xfId="1" applyNumberFormat="1" applyFont="1" applyFill="1" applyBorder="1" applyAlignment="1" applyProtection="1">
      <protection hidden="1"/>
    </xf>
    <xf numFmtId="164" fontId="19" fillId="0" borderId="2" xfId="1" applyNumberFormat="1" applyFont="1" applyFill="1" applyBorder="1" applyAlignment="1" applyProtection="1">
      <protection hidden="1"/>
    </xf>
    <xf numFmtId="0" fontId="6" fillId="2" borderId="0" xfId="35" applyFont="1" applyFill="1"/>
    <xf numFmtId="0" fontId="6" fillId="2" borderId="0" xfId="35" applyNumberFormat="1" applyFont="1" applyFill="1" applyAlignment="1" applyProtection="1">
      <protection hidden="1"/>
    </xf>
    <xf numFmtId="0" fontId="6" fillId="2" borderId="0" xfId="18" applyNumberFormat="1" applyFont="1" applyFill="1" applyAlignment="1" applyProtection="1">
      <alignment horizontal="right"/>
      <protection hidden="1"/>
    </xf>
    <xf numFmtId="0" fontId="19" fillId="0" borderId="1" xfId="1" applyNumberFormat="1" applyFont="1" applyFill="1" applyBorder="1" applyAlignment="1" applyProtection="1">
      <alignment horizontal="center" vertical="center"/>
      <protection hidden="1"/>
    </xf>
    <xf numFmtId="0" fontId="19" fillId="0" borderId="2" xfId="1" applyNumberFormat="1" applyFont="1" applyFill="1" applyBorder="1" applyAlignment="1" applyProtection="1">
      <alignment horizontal="center" vertical="center" wrapText="1"/>
      <protection hidden="1"/>
    </xf>
    <xf numFmtId="0" fontId="19" fillId="0" borderId="3" xfId="1" applyNumberFormat="1" applyFont="1" applyFill="1" applyBorder="1" applyAlignment="1" applyProtection="1">
      <alignment horizontal="center" vertical="center" wrapText="1"/>
      <protection hidden="1"/>
    </xf>
    <xf numFmtId="166" fontId="19" fillId="3" borderId="26" xfId="1" applyNumberFormat="1" applyFont="1" applyFill="1" applyBorder="1" applyAlignment="1" applyProtection="1">
      <alignment horizontal="right" wrapText="1"/>
      <protection hidden="1"/>
    </xf>
    <xf numFmtId="165" fontId="19" fillId="3" borderId="26" xfId="1" applyNumberFormat="1" applyFont="1" applyFill="1" applyBorder="1" applyAlignment="1" applyProtection="1">
      <alignment horizontal="right"/>
      <protection hidden="1"/>
    </xf>
    <xf numFmtId="166" fontId="19" fillId="3" borderId="29" xfId="1" applyNumberFormat="1" applyFont="1" applyFill="1" applyBorder="1" applyAlignment="1" applyProtection="1">
      <alignment horizontal="right" wrapText="1"/>
      <protection hidden="1"/>
    </xf>
    <xf numFmtId="165" fontId="19" fillId="3" borderId="29" xfId="1" applyNumberFormat="1" applyFont="1" applyFill="1" applyBorder="1" applyAlignment="1" applyProtection="1">
      <alignment horizontal="right"/>
      <protection hidden="1"/>
    </xf>
    <xf numFmtId="166" fontId="20" fillId="3" borderId="29" xfId="1" applyNumberFormat="1" applyFont="1" applyFill="1" applyBorder="1" applyAlignment="1" applyProtection="1">
      <alignment horizontal="right" wrapText="1"/>
      <protection hidden="1"/>
    </xf>
    <xf numFmtId="165" fontId="20" fillId="3" borderId="29" xfId="1" applyNumberFormat="1" applyFont="1" applyFill="1" applyBorder="1" applyAlignment="1" applyProtection="1">
      <alignment horizontal="right"/>
      <protection hidden="1"/>
    </xf>
    <xf numFmtId="0" fontId="2" fillId="0" borderId="0" xfId="55" applyFont="1"/>
    <xf numFmtId="0" fontId="20" fillId="0" borderId="0" xfId="65" applyFont="1" applyFill="1" applyAlignment="1" applyProtection="1">
      <alignment horizontal="right"/>
      <protection hidden="1"/>
    </xf>
    <xf numFmtId="0" fontId="2" fillId="0" borderId="0" xfId="2" applyFont="1" applyFill="1" applyAlignment="1" applyProtection="1">
      <protection hidden="1"/>
    </xf>
    <xf numFmtId="0" fontId="6" fillId="0" borderId="0" xfId="2" applyNumberFormat="1" applyFont="1" applyFill="1" applyAlignment="1" applyProtection="1">
      <alignment horizontal="right"/>
      <protection hidden="1"/>
    </xf>
    <xf numFmtId="14" fontId="6" fillId="0" borderId="0" xfId="55" applyNumberFormat="1" applyFont="1"/>
    <xf numFmtId="0" fontId="20" fillId="0" borderId="0" xfId="65" applyNumberFormat="1" applyFont="1" applyFill="1" applyAlignment="1" applyProtection="1">
      <alignment horizontal="right"/>
      <protection hidden="1"/>
    </xf>
    <xf numFmtId="0" fontId="2" fillId="0" borderId="0" xfId="2" applyNumberFormat="1" applyFont="1" applyFill="1" applyAlignment="1" applyProtection="1">
      <protection hidden="1"/>
    </xf>
    <xf numFmtId="0" fontId="6" fillId="0" borderId="0" xfId="55" applyFont="1"/>
    <xf numFmtId="0" fontId="2" fillId="0" borderId="0" xfId="55" applyFont="1" applyFill="1"/>
    <xf numFmtId="0" fontId="2" fillId="0" borderId="22" xfId="55" applyFont="1" applyFill="1" applyBorder="1" applyAlignment="1">
      <alignment horizontal="center" wrapText="1"/>
    </xf>
    <xf numFmtId="0" fontId="2" fillId="0" borderId="31" xfId="55" applyFont="1" applyFill="1" applyBorder="1" applyAlignment="1">
      <alignment horizontal="center" wrapText="1"/>
    </xf>
    <xf numFmtId="0" fontId="2" fillId="0" borderId="20" xfId="55" applyFont="1" applyFill="1" applyBorder="1" applyAlignment="1">
      <alignment wrapText="1"/>
    </xf>
    <xf numFmtId="0" fontId="3" fillId="0" borderId="1" xfId="55" applyFont="1" applyBorder="1" applyAlignment="1">
      <alignment horizontal="left"/>
    </xf>
    <xf numFmtId="171" fontId="3" fillId="0" borderId="2" xfId="55" applyNumberFormat="1" applyFont="1" applyFill="1" applyBorder="1" applyAlignment="1">
      <alignment horizontal="center"/>
    </xf>
    <xf numFmtId="171" fontId="3" fillId="0" borderId="1" xfId="55" applyNumberFormat="1" applyFont="1" applyFill="1" applyBorder="1" applyAlignment="1">
      <alignment horizontal="center"/>
    </xf>
    <xf numFmtId="0" fontId="20" fillId="0" borderId="38" xfId="55" applyFont="1" applyBorder="1" applyAlignment="1">
      <alignment horizontal="left" wrapText="1"/>
    </xf>
    <xf numFmtId="171" fontId="6" fillId="0" borderId="13" xfId="55" applyNumberFormat="1" applyFont="1" applyFill="1" applyBorder="1" applyAlignment="1">
      <alignment horizontal="center"/>
    </xf>
    <xf numFmtId="171" fontId="6" fillId="0" borderId="39" xfId="55" applyNumberFormat="1" applyFont="1" applyFill="1" applyBorder="1" applyAlignment="1">
      <alignment horizontal="center"/>
    </xf>
    <xf numFmtId="0" fontId="6" fillId="0" borderId="40" xfId="55" applyFont="1" applyFill="1" applyBorder="1"/>
    <xf numFmtId="171" fontId="6" fillId="0" borderId="15" xfId="55" applyNumberFormat="1" applyFont="1" applyFill="1" applyBorder="1" applyAlignment="1">
      <alignment horizontal="center"/>
    </xf>
    <xf numFmtId="0" fontId="6" fillId="0" borderId="35" xfId="55" applyFont="1" applyFill="1" applyBorder="1"/>
    <xf numFmtId="0" fontId="20" fillId="0" borderId="37" xfId="55" applyFont="1" applyBorder="1" applyAlignment="1">
      <alignment horizontal="left" wrapText="1"/>
    </xf>
    <xf numFmtId="171" fontId="6" fillId="0" borderId="41" xfId="55" applyNumberFormat="1" applyFont="1" applyFill="1" applyBorder="1" applyAlignment="1">
      <alignment horizontal="center"/>
    </xf>
    <xf numFmtId="2" fontId="2" fillId="0" borderId="0" xfId="55" applyNumberFormat="1" applyFont="1" applyFill="1"/>
    <xf numFmtId="171" fontId="2" fillId="0" borderId="0" xfId="55" applyNumberFormat="1" applyFont="1"/>
    <xf numFmtId="171" fontId="6" fillId="0" borderId="15" xfId="66" applyNumberFormat="1" applyFont="1" applyFill="1" applyBorder="1" applyAlignment="1">
      <alignment horizontal="center"/>
    </xf>
    <xf numFmtId="171" fontId="6" fillId="0" borderId="41" xfId="66" applyNumberFormat="1" applyFont="1" applyFill="1" applyBorder="1" applyAlignment="1">
      <alignment horizontal="center"/>
    </xf>
    <xf numFmtId="171" fontId="6" fillId="0" borderId="35" xfId="55" applyNumberFormat="1" applyFont="1" applyFill="1" applyBorder="1"/>
    <xf numFmtId="4" fontId="2" fillId="0" borderId="0" xfId="55" applyNumberFormat="1" applyFont="1"/>
    <xf numFmtId="0" fontId="8" fillId="0" borderId="38" xfId="55" applyFont="1" applyBorder="1" applyAlignment="1">
      <alignment horizontal="left" wrapText="1"/>
    </xf>
    <xf numFmtId="0" fontId="8" fillId="0" borderId="38" xfId="55" applyNumberFormat="1" applyFont="1" applyBorder="1" applyAlignment="1">
      <alignment horizontal="left" wrapText="1"/>
    </xf>
    <xf numFmtId="0" fontId="20" fillId="0" borderId="22" xfId="55" applyFont="1" applyBorder="1" applyAlignment="1">
      <alignment horizontal="left" wrapText="1"/>
    </xf>
    <xf numFmtId="171" fontId="6" fillId="0" borderId="42" xfId="55" applyNumberFormat="1" applyFont="1" applyFill="1" applyBorder="1" applyAlignment="1">
      <alignment horizontal="center"/>
    </xf>
    <xf numFmtId="171" fontId="6" fillId="0" borderId="8" xfId="55" applyNumberFormat="1" applyFont="1" applyFill="1" applyBorder="1" applyAlignment="1">
      <alignment horizontal="center"/>
    </xf>
    <xf numFmtId="0" fontId="6" fillId="0" borderId="20" xfId="55" applyFont="1" applyFill="1" applyBorder="1"/>
    <xf numFmtId="0" fontId="29" fillId="0" borderId="0" xfId="0" applyFont="1"/>
    <xf numFmtId="0" fontId="6" fillId="0" borderId="0" xfId="31" applyNumberFormat="1" applyFont="1" applyFill="1" applyAlignment="1" applyProtection="1">
      <alignment horizontal="right"/>
      <protection hidden="1"/>
    </xf>
    <xf numFmtId="0" fontId="2" fillId="0" borderId="0" xfId="25" applyFont="1"/>
    <xf numFmtId="0" fontId="7" fillId="0" borderId="0" xfId="25" applyNumberFormat="1" applyFont="1" applyFill="1" applyAlignment="1" applyProtection="1">
      <protection hidden="1"/>
    </xf>
    <xf numFmtId="0" fontId="2" fillId="0" borderId="0" xfId="25" applyFont="1" applyFill="1" applyProtection="1">
      <protection hidden="1"/>
    </xf>
    <xf numFmtId="0" fontId="19" fillId="0" borderId="1" xfId="25" applyNumberFormat="1" applyFont="1" applyFill="1" applyBorder="1" applyAlignment="1" applyProtection="1">
      <alignment horizontal="center" vertical="center"/>
      <protection hidden="1"/>
    </xf>
    <xf numFmtId="0" fontId="19" fillId="0" borderId="2" xfId="25" applyNumberFormat="1" applyFont="1" applyFill="1" applyBorder="1" applyAlignment="1" applyProtection="1">
      <alignment horizontal="center" vertical="center" wrapText="1"/>
      <protection hidden="1"/>
    </xf>
    <xf numFmtId="0" fontId="19" fillId="0" borderId="3" xfId="25" applyNumberFormat="1" applyFont="1" applyFill="1" applyBorder="1" applyAlignment="1" applyProtection="1">
      <alignment horizontal="center" vertical="center" wrapText="1"/>
      <protection hidden="1"/>
    </xf>
    <xf numFmtId="0" fontId="19" fillId="0" borderId="3" xfId="21" applyNumberFormat="1" applyFont="1" applyFill="1" applyBorder="1" applyAlignment="1" applyProtection="1">
      <alignment horizontal="center" vertical="center"/>
      <protection hidden="1"/>
    </xf>
    <xf numFmtId="0" fontId="20" fillId="0" borderId="0" xfId="25" applyFont="1"/>
    <xf numFmtId="167" fontId="19" fillId="3" borderId="25" xfId="25" applyNumberFormat="1" applyFont="1" applyFill="1" applyBorder="1" applyAlignment="1" applyProtection="1">
      <alignment vertical="center" wrapText="1"/>
      <protection hidden="1"/>
    </xf>
    <xf numFmtId="166" fontId="19" fillId="3" borderId="26" xfId="25" applyNumberFormat="1" applyFont="1" applyFill="1" applyBorder="1" applyAlignment="1" applyProtection="1">
      <alignment horizontal="right" vertical="center" wrapText="1"/>
      <protection hidden="1"/>
    </xf>
    <xf numFmtId="168" fontId="19" fillId="3" borderId="26" xfId="25" applyNumberFormat="1" applyFont="1" applyFill="1" applyBorder="1" applyAlignment="1" applyProtection="1">
      <alignment vertical="center"/>
      <protection hidden="1"/>
    </xf>
    <xf numFmtId="168" fontId="19" fillId="3" borderId="27" xfId="25" applyNumberFormat="1" applyFont="1" applyFill="1" applyBorder="1" applyAlignment="1" applyProtection="1">
      <alignment vertical="center"/>
      <protection hidden="1"/>
    </xf>
    <xf numFmtId="165" fontId="19" fillId="3" borderId="26" xfId="25" applyNumberFormat="1" applyFont="1" applyFill="1" applyBorder="1" applyAlignment="1" applyProtection="1">
      <alignment horizontal="right" vertical="center"/>
      <protection hidden="1"/>
    </xf>
    <xf numFmtId="165" fontId="19" fillId="3" borderId="26" xfId="25" applyNumberFormat="1" applyFont="1" applyFill="1" applyBorder="1" applyAlignment="1" applyProtection="1">
      <alignment vertical="center" wrapText="1"/>
      <protection hidden="1"/>
    </xf>
    <xf numFmtId="164" fontId="19" fillId="3" borderId="27" xfId="25" applyNumberFormat="1" applyFont="1" applyFill="1" applyBorder="1" applyAlignment="1" applyProtection="1">
      <protection hidden="1"/>
    </xf>
    <xf numFmtId="167" fontId="20" fillId="3" borderId="28" xfId="25" applyNumberFormat="1" applyFont="1" applyFill="1" applyBorder="1" applyAlignment="1" applyProtection="1">
      <alignment vertical="center" wrapText="1"/>
      <protection hidden="1"/>
    </xf>
    <xf numFmtId="166" fontId="20" fillId="3" borderId="29" xfId="25" applyNumberFormat="1" applyFont="1" applyFill="1" applyBorder="1" applyAlignment="1" applyProtection="1">
      <alignment horizontal="right" vertical="center" wrapText="1"/>
      <protection hidden="1"/>
    </xf>
    <xf numFmtId="168" fontId="20" fillId="3" borderId="29" xfId="25" applyNumberFormat="1" applyFont="1" applyFill="1" applyBorder="1" applyAlignment="1" applyProtection="1">
      <alignment vertical="center"/>
      <protection hidden="1"/>
    </xf>
    <xf numFmtId="168" fontId="20" fillId="3" borderId="12" xfId="25" applyNumberFormat="1" applyFont="1" applyFill="1" applyBorder="1" applyAlignment="1" applyProtection="1">
      <alignment vertical="center"/>
      <protection hidden="1"/>
    </xf>
    <xf numFmtId="165" fontId="20" fillId="3" borderId="29" xfId="25" applyNumberFormat="1" applyFont="1" applyFill="1" applyBorder="1" applyAlignment="1" applyProtection="1">
      <alignment horizontal="right" vertical="center"/>
      <protection hidden="1"/>
    </xf>
    <xf numFmtId="165" fontId="20" fillId="3" borderId="29" xfId="25" applyNumberFormat="1" applyFont="1" applyFill="1" applyBorder="1" applyAlignment="1" applyProtection="1">
      <alignment vertical="center" wrapText="1"/>
      <protection hidden="1"/>
    </xf>
    <xf numFmtId="164" fontId="20" fillId="3" borderId="12" xfId="25" applyNumberFormat="1" applyFont="1" applyFill="1" applyBorder="1" applyAlignment="1" applyProtection="1">
      <protection hidden="1"/>
    </xf>
    <xf numFmtId="167" fontId="19" fillId="3" borderId="28" xfId="25" applyNumberFormat="1" applyFont="1" applyFill="1" applyBorder="1" applyAlignment="1" applyProtection="1">
      <alignment vertical="center" wrapText="1"/>
      <protection hidden="1"/>
    </xf>
    <xf numFmtId="166" fontId="19" fillId="3" borderId="29" xfId="25" applyNumberFormat="1" applyFont="1" applyFill="1" applyBorder="1" applyAlignment="1" applyProtection="1">
      <alignment horizontal="right" vertical="center" wrapText="1"/>
      <protection hidden="1"/>
    </xf>
    <xf numFmtId="168" fontId="19" fillId="3" borderId="29" xfId="25" applyNumberFormat="1" applyFont="1" applyFill="1" applyBorder="1" applyAlignment="1" applyProtection="1">
      <alignment vertical="center"/>
      <protection hidden="1"/>
    </xf>
    <xf numFmtId="168" fontId="19" fillId="3" borderId="12" xfId="25" applyNumberFormat="1" applyFont="1" applyFill="1" applyBorder="1" applyAlignment="1" applyProtection="1">
      <alignment vertical="center"/>
      <protection hidden="1"/>
    </xf>
    <xf numFmtId="165" fontId="19" fillId="3" borderId="29" xfId="25" applyNumberFormat="1" applyFont="1" applyFill="1" applyBorder="1" applyAlignment="1" applyProtection="1">
      <alignment horizontal="right" vertical="center"/>
      <protection hidden="1"/>
    </xf>
    <xf numFmtId="165" fontId="19" fillId="3" borderId="29" xfId="25" applyNumberFormat="1" applyFont="1" applyFill="1" applyBorder="1" applyAlignment="1" applyProtection="1">
      <alignment vertical="center" wrapText="1"/>
      <protection hidden="1"/>
    </xf>
    <xf numFmtId="164" fontId="19" fillId="3" borderId="12" xfId="25" applyNumberFormat="1" applyFont="1" applyFill="1" applyBorder="1" applyAlignment="1" applyProtection="1">
      <protection hidden="1"/>
    </xf>
    <xf numFmtId="167" fontId="20" fillId="3" borderId="30" xfId="25" applyNumberFormat="1" applyFont="1" applyFill="1" applyBorder="1" applyAlignment="1" applyProtection="1">
      <alignment vertical="center" wrapText="1"/>
      <protection hidden="1"/>
    </xf>
    <xf numFmtId="166" fontId="20" fillId="3" borderId="31" xfId="25" applyNumberFormat="1" applyFont="1" applyFill="1" applyBorder="1" applyAlignment="1" applyProtection="1">
      <alignment horizontal="right" vertical="center" wrapText="1"/>
      <protection hidden="1"/>
    </xf>
    <xf numFmtId="168" fontId="20" fillId="3" borderId="31" xfId="25" applyNumberFormat="1" applyFont="1" applyFill="1" applyBorder="1" applyAlignment="1" applyProtection="1">
      <alignment vertical="center"/>
      <protection hidden="1"/>
    </xf>
    <xf numFmtId="168" fontId="20" fillId="3" borderId="32" xfId="25" applyNumberFormat="1" applyFont="1" applyFill="1" applyBorder="1" applyAlignment="1" applyProtection="1">
      <alignment vertical="center"/>
      <protection hidden="1"/>
    </xf>
    <xf numFmtId="165" fontId="20" fillId="3" borderId="31" xfId="25" applyNumberFormat="1" applyFont="1" applyFill="1" applyBorder="1" applyAlignment="1" applyProtection="1">
      <alignment horizontal="right" vertical="center"/>
      <protection hidden="1"/>
    </xf>
    <xf numFmtId="165" fontId="20" fillId="3" borderId="31" xfId="25" applyNumberFormat="1" applyFont="1" applyFill="1" applyBorder="1" applyAlignment="1" applyProtection="1">
      <alignment vertical="center" wrapText="1"/>
      <protection hidden="1"/>
    </xf>
    <xf numFmtId="164" fontId="20" fillId="3" borderId="32" xfId="25" applyNumberFormat="1" applyFont="1" applyFill="1" applyBorder="1" applyAlignment="1" applyProtection="1">
      <protection hidden="1"/>
    </xf>
    <xf numFmtId="0" fontId="19" fillId="0" borderId="1" xfId="25" applyNumberFormat="1" applyFont="1" applyFill="1" applyBorder="1" applyAlignment="1" applyProtection="1">
      <alignment horizontal="center"/>
      <protection hidden="1"/>
    </xf>
    <xf numFmtId="0" fontId="20" fillId="0" borderId="2" xfId="25" applyNumberFormat="1" applyFont="1" applyFill="1" applyBorder="1" applyAlignment="1" applyProtection="1">
      <protection hidden="1"/>
    </xf>
    <xf numFmtId="164" fontId="19" fillId="0" borderId="21" xfId="25" applyNumberFormat="1" applyFont="1" applyFill="1" applyBorder="1" applyAlignment="1" applyProtection="1">
      <protection hidden="1"/>
    </xf>
    <xf numFmtId="0" fontId="1" fillId="0" borderId="0" xfId="3"/>
    <xf numFmtId="0" fontId="1" fillId="0" borderId="0" xfId="3" applyFont="1"/>
    <xf numFmtId="0" fontId="3" fillId="0" borderId="0" xfId="3" applyNumberFormat="1" applyFont="1" applyFill="1" applyAlignment="1" applyProtection="1">
      <alignment horizontal="center" vertical="center" wrapText="1"/>
      <protection hidden="1"/>
    </xf>
    <xf numFmtId="0" fontId="5" fillId="0" borderId="0" xfId="3" applyNumberFormat="1" applyFont="1" applyFill="1" applyAlignment="1" applyProtection="1">
      <alignment horizontal="center" vertical="center" wrapText="1"/>
      <protection hidden="1"/>
    </xf>
    <xf numFmtId="0" fontId="7" fillId="0" borderId="0" xfId="3" applyNumberFormat="1" applyFont="1" applyFill="1" applyAlignment="1" applyProtection="1">
      <protection hidden="1"/>
    </xf>
    <xf numFmtId="0" fontId="2" fillId="0" borderId="0" xfId="3" applyFont="1" applyFill="1" applyProtection="1">
      <protection hidden="1"/>
    </xf>
    <xf numFmtId="0" fontId="2" fillId="0" borderId="0" xfId="3" applyFont="1" applyFill="1" applyAlignment="1" applyProtection="1">
      <alignment horizontal="right"/>
      <protection hidden="1"/>
    </xf>
    <xf numFmtId="0" fontId="7" fillId="0" borderId="43" xfId="3" applyNumberFormat="1" applyFont="1" applyFill="1" applyBorder="1" applyAlignment="1" applyProtection="1">
      <protection hidden="1"/>
    </xf>
    <xf numFmtId="0" fontId="7" fillId="0" borderId="44" xfId="3" applyNumberFormat="1" applyFont="1" applyFill="1" applyBorder="1" applyAlignment="1" applyProtection="1">
      <alignment horizontal="center" vertical="center" wrapText="1"/>
      <protection hidden="1"/>
    </xf>
    <xf numFmtId="0" fontId="7" fillId="0" borderId="45" xfId="3" applyNumberFormat="1" applyFont="1" applyFill="1" applyBorder="1" applyAlignment="1" applyProtection="1">
      <alignment horizontal="center" vertical="center" wrapText="1"/>
      <protection hidden="1"/>
    </xf>
    <xf numFmtId="0" fontId="7" fillId="0" borderId="46" xfId="3" applyNumberFormat="1" applyFont="1" applyFill="1" applyBorder="1" applyAlignment="1" applyProtection="1">
      <alignment horizontal="center" vertical="top" wrapText="1"/>
      <protection hidden="1"/>
    </xf>
    <xf numFmtId="0" fontId="7" fillId="0" borderId="2" xfId="3" applyNumberFormat="1" applyFont="1" applyFill="1" applyBorder="1" applyAlignment="1" applyProtection="1">
      <alignment horizontal="centerContinuous"/>
      <protection hidden="1"/>
    </xf>
    <xf numFmtId="0" fontId="7" fillId="0" borderId="47" xfId="3" applyNumberFormat="1" applyFont="1" applyFill="1" applyBorder="1" applyAlignment="1" applyProtection="1">
      <alignment horizontal="center"/>
      <protection hidden="1"/>
    </xf>
    <xf numFmtId="0" fontId="7" fillId="0" borderId="45" xfId="3" applyNumberFormat="1" applyFont="1" applyFill="1" applyBorder="1" applyAlignment="1" applyProtection="1">
      <alignment horizontal="center"/>
      <protection hidden="1"/>
    </xf>
    <xf numFmtId="0" fontId="7" fillId="0" borderId="6" xfId="3" applyNumberFormat="1" applyFont="1" applyFill="1" applyBorder="1" applyAlignment="1" applyProtection="1">
      <alignment horizontal="center"/>
      <protection hidden="1"/>
    </xf>
    <xf numFmtId="0" fontId="7" fillId="0" borderId="46" xfId="3" applyNumberFormat="1" applyFont="1" applyFill="1" applyBorder="1" applyAlignment="1" applyProtection="1">
      <alignment horizontal="center"/>
      <protection hidden="1"/>
    </xf>
    <xf numFmtId="165" fontId="19" fillId="3" borderId="48" xfId="3" applyNumberFormat="1" applyFont="1" applyFill="1" applyBorder="1" applyAlignment="1" applyProtection="1">
      <alignment wrapText="1"/>
      <protection hidden="1"/>
    </xf>
    <xf numFmtId="165" fontId="19" fillId="3" borderId="26" xfId="3" applyNumberFormat="1" applyFont="1" applyFill="1" applyBorder="1" applyAlignment="1" applyProtection="1">
      <protection hidden="1"/>
    </xf>
    <xf numFmtId="168" fontId="19" fillId="3" borderId="26" xfId="3" applyNumberFormat="1" applyFont="1" applyFill="1" applyBorder="1" applyAlignment="1" applyProtection="1">
      <protection hidden="1"/>
    </xf>
    <xf numFmtId="164" fontId="19" fillId="0" borderId="34" xfId="3" applyNumberFormat="1" applyFont="1" applyFill="1" applyBorder="1" applyAlignment="1" applyProtection="1">
      <protection hidden="1"/>
    </xf>
    <xf numFmtId="165" fontId="19" fillId="3" borderId="37" xfId="3" applyNumberFormat="1" applyFont="1" applyFill="1" applyBorder="1" applyAlignment="1" applyProtection="1">
      <alignment wrapText="1"/>
      <protection hidden="1"/>
    </xf>
    <xf numFmtId="165" fontId="19" fillId="3" borderId="29" xfId="3" applyNumberFormat="1" applyFont="1" applyFill="1" applyBorder="1" applyAlignment="1" applyProtection="1">
      <protection hidden="1"/>
    </xf>
    <xf numFmtId="168" fontId="19" fillId="3" borderId="29" xfId="3" applyNumberFormat="1" applyFont="1" applyFill="1" applyBorder="1" applyAlignment="1" applyProtection="1">
      <protection hidden="1"/>
    </xf>
    <xf numFmtId="164" fontId="19" fillId="0" borderId="35" xfId="3" applyNumberFormat="1" applyFont="1" applyFill="1" applyBorder="1" applyAlignment="1" applyProtection="1">
      <protection hidden="1"/>
    </xf>
    <xf numFmtId="165" fontId="20" fillId="3" borderId="37" xfId="3" applyNumberFormat="1" applyFont="1" applyFill="1" applyBorder="1" applyAlignment="1" applyProtection="1">
      <alignment wrapText="1"/>
      <protection hidden="1"/>
    </xf>
    <xf numFmtId="165" fontId="20" fillId="3" borderId="29" xfId="3" applyNumberFormat="1" applyFont="1" applyFill="1" applyBorder="1" applyAlignment="1" applyProtection="1">
      <protection hidden="1"/>
    </xf>
    <xf numFmtId="168" fontId="20" fillId="3" borderId="29" xfId="3" applyNumberFormat="1" applyFont="1" applyFill="1" applyBorder="1" applyAlignment="1" applyProtection="1">
      <protection hidden="1"/>
    </xf>
    <xf numFmtId="164" fontId="20" fillId="0" borderId="35" xfId="3" applyNumberFormat="1" applyFont="1" applyFill="1" applyBorder="1" applyAlignment="1" applyProtection="1">
      <protection hidden="1"/>
    </xf>
    <xf numFmtId="165" fontId="20" fillId="0" borderId="37" xfId="15" applyNumberFormat="1" applyFont="1" applyFill="1" applyBorder="1" applyAlignment="1" applyProtection="1">
      <alignment wrapText="1"/>
      <protection hidden="1"/>
    </xf>
    <xf numFmtId="165" fontId="20" fillId="3" borderId="29" xfId="15" applyNumberFormat="1" applyFont="1" applyFill="1" applyBorder="1" applyAlignment="1" applyProtection="1">
      <protection hidden="1"/>
    </xf>
    <xf numFmtId="168" fontId="20" fillId="3" borderId="29" xfId="15" applyNumberFormat="1" applyFont="1" applyFill="1" applyBorder="1" applyAlignment="1" applyProtection="1">
      <protection hidden="1"/>
    </xf>
    <xf numFmtId="164" fontId="20" fillId="0" borderId="35" xfId="15" applyNumberFormat="1" applyFont="1" applyFill="1" applyBorder="1" applyAlignment="1" applyProtection="1">
      <protection hidden="1"/>
    </xf>
    <xf numFmtId="165" fontId="20" fillId="3" borderId="37" xfId="15" applyNumberFormat="1" applyFont="1" applyFill="1" applyBorder="1" applyAlignment="1" applyProtection="1">
      <alignment wrapText="1"/>
      <protection hidden="1"/>
    </xf>
    <xf numFmtId="172" fontId="1" fillId="0" borderId="0" xfId="3" applyNumberFormat="1"/>
    <xf numFmtId="0" fontId="1" fillId="0" borderId="0" xfId="3" applyFill="1"/>
    <xf numFmtId="165" fontId="20" fillId="3" borderId="49" xfId="3" applyNumberFormat="1" applyFont="1" applyFill="1" applyBorder="1" applyAlignment="1" applyProtection="1">
      <alignment wrapText="1"/>
      <protection hidden="1"/>
    </xf>
    <xf numFmtId="165" fontId="20" fillId="3" borderId="50" xfId="3" applyNumberFormat="1" applyFont="1" applyFill="1" applyBorder="1" applyAlignment="1" applyProtection="1">
      <protection hidden="1"/>
    </xf>
    <xf numFmtId="168" fontId="20" fillId="3" borderId="50" xfId="3" applyNumberFormat="1" applyFont="1" applyFill="1" applyBorder="1" applyAlignment="1" applyProtection="1">
      <protection hidden="1"/>
    </xf>
    <xf numFmtId="164" fontId="20" fillId="0" borderId="51" xfId="3" applyNumberFormat="1" applyFont="1" applyFill="1" applyBorder="1" applyAlignment="1" applyProtection="1">
      <protection hidden="1"/>
    </xf>
    <xf numFmtId="0" fontId="3" fillId="0" borderId="52" xfId="3" applyFont="1" applyBorder="1"/>
    <xf numFmtId="0" fontId="3" fillId="0" borderId="7" xfId="3" applyFont="1" applyBorder="1"/>
    <xf numFmtId="173" fontId="3" fillId="0" borderId="21" xfId="3" applyNumberFormat="1" applyFont="1" applyFill="1" applyBorder="1"/>
    <xf numFmtId="0" fontId="6" fillId="0" borderId="0" xfId="3" applyFont="1"/>
    <xf numFmtId="0" fontId="19" fillId="0" borderId="1" xfId="1" applyNumberFormat="1" applyFont="1" applyFill="1" applyBorder="1" applyAlignment="1" applyProtection="1">
      <alignment horizontal="center" vertical="center" wrapText="1"/>
      <protection hidden="1"/>
    </xf>
    <xf numFmtId="0" fontId="19" fillId="0" borderId="0" xfId="1" applyNumberFormat="1" applyFont="1" applyFill="1" applyAlignment="1" applyProtection="1">
      <protection hidden="1"/>
    </xf>
    <xf numFmtId="0" fontId="20" fillId="0" borderId="0" xfId="1" applyFont="1"/>
    <xf numFmtId="0" fontId="19" fillId="0" borderId="19" xfId="1" applyNumberFormat="1" applyFont="1" applyFill="1" applyBorder="1" applyAlignment="1" applyProtection="1">
      <alignment horizontal="center"/>
      <protection hidden="1"/>
    </xf>
    <xf numFmtId="0" fontId="19" fillId="0" borderId="2" xfId="1" applyNumberFormat="1" applyFont="1" applyFill="1" applyBorder="1" applyAlignment="1" applyProtection="1">
      <alignment horizontal="center"/>
      <protection hidden="1"/>
    </xf>
    <xf numFmtId="0" fontId="19" fillId="0" borderId="11" xfId="1" applyNumberFormat="1" applyFont="1" applyFill="1" applyBorder="1" applyAlignment="1" applyProtection="1">
      <alignment horizontal="center"/>
      <protection hidden="1"/>
    </xf>
    <xf numFmtId="0" fontId="20" fillId="0" borderId="5" xfId="1" applyNumberFormat="1" applyFont="1" applyFill="1" applyBorder="1" applyAlignment="1" applyProtection="1">
      <protection hidden="1"/>
    </xf>
    <xf numFmtId="0" fontId="6" fillId="0" borderId="0" xfId="1" applyFont="1"/>
    <xf numFmtId="173" fontId="1" fillId="0" borderId="0" xfId="1" applyNumberFormat="1" applyFill="1"/>
    <xf numFmtId="169" fontId="13" fillId="2" borderId="0" xfId="54" applyNumberFormat="1" applyFont="1" applyFill="1" applyAlignment="1">
      <alignment horizontal="right" wrapText="1"/>
    </xf>
    <xf numFmtId="0" fontId="5" fillId="0" borderId="0" xfId="54" applyFont="1" applyFill="1" applyBorder="1" applyAlignment="1">
      <alignment horizontal="center" wrapText="1"/>
    </xf>
    <xf numFmtId="0" fontId="9" fillId="0" borderId="0" xfId="54"/>
    <xf numFmtId="0" fontId="5" fillId="0" borderId="25" xfId="54" applyFont="1" applyBorder="1" applyAlignment="1">
      <alignment horizontal="center" vertical="center" wrapText="1"/>
    </xf>
    <xf numFmtId="0" fontId="5" fillId="0" borderId="28" xfId="54" applyFont="1" applyBorder="1" applyAlignment="1">
      <alignment horizontal="center" vertical="center" wrapText="1"/>
    </xf>
    <xf numFmtId="0" fontId="5" fillId="0" borderId="27" xfId="54" applyFont="1" applyBorder="1" applyAlignment="1">
      <alignment horizontal="center" vertical="center"/>
    </xf>
    <xf numFmtId="0" fontId="5" fillId="0" borderId="12" xfId="54" applyFont="1" applyBorder="1" applyAlignment="1">
      <alignment horizontal="center" vertical="center"/>
    </xf>
    <xf numFmtId="0" fontId="6" fillId="2" borderId="0" xfId="1" applyFont="1" applyFill="1" applyAlignment="1" applyProtection="1">
      <alignment horizontal="right"/>
      <protection hidden="1"/>
    </xf>
    <xf numFmtId="0" fontId="5" fillId="0" borderId="0" xfId="1" applyNumberFormat="1" applyFont="1" applyFill="1" applyAlignment="1" applyProtection="1">
      <alignment horizontal="center" vertical="center" wrapText="1"/>
      <protection hidden="1"/>
    </xf>
    <xf numFmtId="0" fontId="4" fillId="0" borderId="48" xfId="1" applyNumberFormat="1" applyFont="1" applyFill="1" applyBorder="1" applyAlignment="1" applyProtection="1">
      <alignment horizontal="center" vertical="top" wrapText="1"/>
      <protection hidden="1"/>
    </xf>
    <xf numFmtId="0" fontId="4" fillId="0" borderId="53" xfId="1" applyNumberFormat="1" applyFont="1" applyFill="1" applyBorder="1" applyAlignment="1" applyProtection="1">
      <alignment horizontal="center" vertical="top" wrapText="1"/>
      <protection hidden="1"/>
    </xf>
    <xf numFmtId="0" fontId="4" fillId="0" borderId="54" xfId="1" applyNumberFormat="1" applyFont="1" applyFill="1" applyBorder="1" applyAlignment="1" applyProtection="1">
      <alignment horizontal="center" vertical="top" wrapText="1"/>
      <protection hidden="1"/>
    </xf>
    <xf numFmtId="0" fontId="4" fillId="0" borderId="54" xfId="1" applyNumberFormat="1" applyFont="1" applyFill="1" applyBorder="1" applyAlignment="1" applyProtection="1">
      <alignment horizontal="center" vertical="center" wrapText="1"/>
      <protection hidden="1"/>
    </xf>
    <xf numFmtId="0" fontId="0" fillId="0" borderId="55" xfId="0" applyFill="1" applyBorder="1" applyAlignment="1">
      <alignment vertical="center"/>
    </xf>
    <xf numFmtId="0" fontId="0" fillId="0" borderId="11" xfId="0" applyFill="1" applyBorder="1" applyAlignment="1">
      <alignment vertical="center"/>
    </xf>
    <xf numFmtId="0" fontId="6" fillId="2" borderId="0" xfId="39" applyNumberFormat="1" applyFont="1" applyFill="1" applyAlignment="1" applyProtection="1">
      <alignment horizontal="right"/>
      <protection hidden="1"/>
    </xf>
    <xf numFmtId="0" fontId="6" fillId="0" borderId="0" xfId="39" applyNumberFormat="1" applyFont="1" applyFill="1" applyAlignment="1" applyProtection="1">
      <alignment horizontal="right"/>
      <protection hidden="1"/>
    </xf>
    <xf numFmtId="0" fontId="5" fillId="0" borderId="0" xfId="33" applyNumberFormat="1" applyFont="1" applyFill="1" applyAlignment="1" applyProtection="1">
      <alignment horizontal="center" vertical="center" wrapText="1"/>
      <protection hidden="1"/>
    </xf>
    <xf numFmtId="0" fontId="6" fillId="0" borderId="0" xfId="17" applyNumberFormat="1" applyFont="1" applyFill="1" applyAlignment="1" applyProtection="1">
      <alignment horizontal="right" vertical="center"/>
      <protection hidden="1"/>
    </xf>
    <xf numFmtId="0" fontId="6" fillId="0" borderId="0" xfId="9" applyNumberFormat="1" applyFont="1" applyFill="1" applyAlignment="1" applyProtection="1">
      <alignment horizontal="right"/>
      <protection hidden="1"/>
    </xf>
    <xf numFmtId="0" fontId="5" fillId="0" borderId="0" xfId="54" applyFont="1" applyBorder="1" applyAlignment="1">
      <alignment horizontal="center" vertical="center" wrapText="1"/>
    </xf>
    <xf numFmtId="0" fontId="9" fillId="0" borderId="0" xfId="54" applyBorder="1" applyAlignment="1">
      <alignment wrapText="1"/>
    </xf>
    <xf numFmtId="0" fontId="6" fillId="0" borderId="0" xfId="2" applyNumberFormat="1" applyFont="1" applyFill="1" applyAlignment="1" applyProtection="1">
      <alignment horizontal="right"/>
      <protection hidden="1"/>
    </xf>
    <xf numFmtId="0" fontId="5" fillId="0" borderId="0" xfId="55" applyFont="1" applyAlignment="1">
      <alignment horizontal="center" wrapText="1"/>
    </xf>
    <xf numFmtId="0" fontId="2" fillId="0" borderId="0" xfId="55" applyFont="1" applyAlignment="1">
      <alignment horizontal="center" wrapText="1"/>
    </xf>
    <xf numFmtId="0" fontId="28" fillId="0" borderId="0" xfId="56" applyFont="1" applyAlignment="1">
      <alignment wrapText="1"/>
    </xf>
    <xf numFmtId="14" fontId="6" fillId="0" borderId="54" xfId="55" applyNumberFormat="1" applyFont="1" applyBorder="1" applyAlignment="1">
      <alignment horizontal="left" wrapText="1"/>
    </xf>
    <xf numFmtId="0" fontId="6" fillId="0" borderId="55" xfId="55" applyFont="1" applyBorder="1" applyAlignment="1">
      <alignment horizontal="left" wrapText="1"/>
    </xf>
    <xf numFmtId="0" fontId="6" fillId="0" borderId="11" xfId="55" applyFont="1" applyBorder="1" applyAlignment="1">
      <alignment horizontal="left" wrapText="1"/>
    </xf>
    <xf numFmtId="0" fontId="3" fillId="0" borderId="4" xfId="55" applyFont="1" applyFill="1" applyBorder="1" applyAlignment="1">
      <alignment horizontal="center" wrapText="1"/>
    </xf>
    <xf numFmtId="0" fontId="4" fillId="0" borderId="24" xfId="55" applyFont="1" applyBorder="1" applyAlignment="1">
      <alignment horizontal="center" wrapText="1"/>
    </xf>
    <xf numFmtId="0" fontId="30" fillId="0" borderId="9" xfId="56" applyBorder="1" applyAlignment="1">
      <alignment wrapText="1"/>
    </xf>
    <xf numFmtId="0" fontId="4" fillId="0" borderId="19" xfId="55" applyFont="1" applyBorder="1" applyAlignment="1">
      <alignment horizontal="center" wrapText="1"/>
    </xf>
    <xf numFmtId="0" fontId="4" fillId="0" borderId="6" xfId="55" applyFont="1" applyBorder="1" applyAlignment="1">
      <alignment horizontal="center" wrapText="1"/>
    </xf>
    <xf numFmtId="0" fontId="30" fillId="0" borderId="10" xfId="56" applyBorder="1" applyAlignment="1">
      <alignment wrapText="1"/>
    </xf>
    <xf numFmtId="0" fontId="6" fillId="0" borderId="55" xfId="55" applyFont="1" applyFill="1" applyBorder="1" applyAlignment="1">
      <alignment horizontal="center" wrapText="1"/>
    </xf>
    <xf numFmtId="0" fontId="2" fillId="0" borderId="11" xfId="55" applyFont="1" applyBorder="1" applyAlignment="1">
      <alignment horizontal="center" wrapText="1"/>
    </xf>
    <xf numFmtId="0" fontId="2" fillId="0" borderId="48" xfId="55" applyFont="1" applyFill="1" applyBorder="1" applyAlignment="1">
      <alignment horizontal="center" wrapText="1"/>
    </xf>
    <xf numFmtId="0" fontId="2" fillId="0" borderId="56" xfId="55" applyFont="1" applyFill="1" applyBorder="1" applyAlignment="1">
      <alignment horizontal="center" wrapText="1"/>
    </xf>
    <xf numFmtId="0" fontId="30" fillId="0" borderId="57" xfId="56" applyBorder="1" applyAlignment="1">
      <alignment wrapText="1"/>
    </xf>
    <xf numFmtId="0" fontId="6" fillId="0" borderId="0" xfId="1" applyNumberFormat="1" applyFont="1" applyFill="1" applyAlignment="1" applyProtection="1">
      <alignment horizontal="right" wrapText="1"/>
      <protection hidden="1"/>
    </xf>
    <xf numFmtId="0" fontId="6" fillId="2" borderId="0" xfId="35" applyNumberFormat="1" applyFont="1" applyFill="1" applyAlignment="1" applyProtection="1">
      <alignment horizontal="left" vertical="center" wrapText="1"/>
      <protection hidden="1"/>
    </xf>
    <xf numFmtId="0" fontId="5" fillId="0" borderId="0" xfId="35" applyNumberFormat="1" applyFont="1" applyFill="1" applyAlignment="1" applyProtection="1">
      <alignment horizontal="center" vertical="center" wrapText="1"/>
      <protection hidden="1"/>
    </xf>
    <xf numFmtId="0" fontId="6" fillId="0" borderId="0" xfId="35" applyNumberFormat="1" applyFont="1" applyFill="1" applyAlignment="1" applyProtection="1">
      <alignment horizontal="right"/>
      <protection hidden="1"/>
    </xf>
    <xf numFmtId="0" fontId="6" fillId="2" borderId="0" xfId="35" applyNumberFormat="1" applyFont="1" applyFill="1" applyAlignment="1" applyProtection="1">
      <alignment horizontal="right"/>
      <protection hidden="1"/>
    </xf>
    <xf numFmtId="0" fontId="6" fillId="0" borderId="0" xfId="35" applyNumberFormat="1" applyFont="1" applyFill="1" applyAlignment="1" applyProtection="1">
      <alignment horizontal="right" wrapText="1"/>
      <protection hidden="1"/>
    </xf>
    <xf numFmtId="0" fontId="6" fillId="2" borderId="0" xfId="35" applyNumberFormat="1" applyFont="1" applyFill="1" applyAlignment="1" applyProtection="1">
      <alignment horizontal="right" wrapText="1"/>
      <protection hidden="1"/>
    </xf>
    <xf numFmtId="0" fontId="0" fillId="2" borderId="0" xfId="0" applyFill="1" applyAlignment="1">
      <alignment horizontal="right" wrapText="1"/>
    </xf>
    <xf numFmtId="0" fontId="2" fillId="0" borderId="0" xfId="35" applyNumberFormat="1" applyFont="1" applyFill="1" applyAlignment="1" applyProtection="1">
      <alignment horizontal="left" vertical="center" wrapText="1"/>
      <protection hidden="1"/>
    </xf>
    <xf numFmtId="0" fontId="5" fillId="0" borderId="0" xfId="29" applyNumberFormat="1" applyFont="1" applyFill="1" applyAlignment="1" applyProtection="1">
      <alignment horizontal="center" vertical="center" wrapText="1"/>
      <protection hidden="1"/>
    </xf>
    <xf numFmtId="0" fontId="3" fillId="0" borderId="0" xfId="3" applyNumberFormat="1" applyFont="1" applyFill="1" applyAlignment="1" applyProtection="1">
      <alignment horizontal="center" wrapText="1"/>
      <protection hidden="1"/>
    </xf>
    <xf numFmtId="0" fontId="7" fillId="0" borderId="54" xfId="3" applyNumberFormat="1" applyFont="1" applyFill="1" applyBorder="1" applyAlignment="1" applyProtection="1">
      <alignment horizontal="center" vertical="center"/>
      <protection hidden="1"/>
    </xf>
    <xf numFmtId="0" fontId="7" fillId="0" borderId="11" xfId="3" applyNumberFormat="1" applyFont="1" applyFill="1" applyBorder="1" applyAlignment="1" applyProtection="1">
      <alignment horizontal="center" vertical="center"/>
      <protection hidden="1"/>
    </xf>
    <xf numFmtId="0" fontId="27" fillId="0" borderId="58" xfId="3" applyNumberFormat="1" applyFont="1" applyFill="1" applyBorder="1" applyAlignment="1" applyProtection="1">
      <alignment horizontal="center" vertical="top"/>
      <protection hidden="1"/>
    </xf>
    <xf numFmtId="0" fontId="27" fillId="0" borderId="27" xfId="3" applyNumberFormat="1" applyFont="1" applyFill="1" applyBorder="1" applyAlignment="1" applyProtection="1">
      <alignment horizontal="center" vertical="top"/>
      <protection hidden="1"/>
    </xf>
    <xf numFmtId="0" fontId="6" fillId="0" borderId="0" xfId="1" applyNumberFormat="1" applyFont="1" applyFill="1" applyAlignment="1" applyProtection="1">
      <alignment horizontal="right"/>
      <protection hidden="1"/>
    </xf>
    <xf numFmtId="0" fontId="5" fillId="0" borderId="0" xfId="54" applyFont="1" applyAlignment="1">
      <alignment horizontal="center" wrapText="1"/>
    </xf>
    <xf numFmtId="0" fontId="3" fillId="0" borderId="54" xfId="54" applyFont="1" applyBorder="1" applyAlignment="1">
      <alignment horizontal="justify" vertical="top" wrapText="1"/>
    </xf>
    <xf numFmtId="0" fontId="3" fillId="0" borderId="11" xfId="54" applyFont="1" applyBorder="1" applyAlignment="1">
      <alignment horizontal="justify" vertical="top" wrapText="1"/>
    </xf>
    <xf numFmtId="0" fontId="3" fillId="0" borderId="55" xfId="54" applyFont="1" applyBorder="1" applyAlignment="1">
      <alignment horizontal="justify" vertical="top" wrapText="1"/>
    </xf>
    <xf numFmtId="4" fontId="3" fillId="0" borderId="54" xfId="54" applyNumberFormat="1" applyFont="1" applyBorder="1" applyAlignment="1">
      <alignment horizontal="center" vertical="top" wrapText="1"/>
    </xf>
    <xf numFmtId="4" fontId="3" fillId="0" borderId="55" xfId="54" applyNumberFormat="1" applyFont="1" applyBorder="1" applyAlignment="1">
      <alignment horizontal="center" vertical="top" wrapText="1"/>
    </xf>
    <xf numFmtId="4" fontId="3" fillId="0" borderId="11" xfId="54" applyNumberFormat="1" applyFont="1" applyBorder="1" applyAlignment="1">
      <alignment horizontal="center" vertical="top" wrapText="1"/>
    </xf>
    <xf numFmtId="0" fontId="4" fillId="0" borderId="0" xfId="54" applyFont="1" applyAlignment="1">
      <alignment horizontal="center" wrapText="1"/>
    </xf>
  </cellXfs>
  <cellStyles count="67">
    <cellStyle name="Обычный" xfId="0" builtinId="0"/>
    <cellStyle name="Обычный 2" xfId="1"/>
    <cellStyle name="Обычный 2 10" xfId="2"/>
    <cellStyle name="Обычный 2 10 2" xfId="3"/>
    <cellStyle name="Обычный 2 11" xfId="4"/>
    <cellStyle name="Обычный 2 12" xfId="5"/>
    <cellStyle name="Обычный 2 13" xfId="6"/>
    <cellStyle name="Обычный 2 14" xfId="7"/>
    <cellStyle name="Обычный 2 14 2" xfId="8"/>
    <cellStyle name="Обычный 2 15" xfId="9"/>
    <cellStyle name="Обычный 2 15 2" xfId="10"/>
    <cellStyle name="Обычный 2 16" xfId="11"/>
    <cellStyle name="Обычный 2 17" xfId="12"/>
    <cellStyle name="Обычный 2 18" xfId="13"/>
    <cellStyle name="Обычный 2 18 2" xfId="14"/>
    <cellStyle name="Обычный 2 18 2 2" xfId="15"/>
    <cellStyle name="Обычный 2 18 3" xfId="16"/>
    <cellStyle name="Обычный 2 19" xfId="17"/>
    <cellStyle name="Обычный 2 2" xfId="18"/>
    <cellStyle name="Обычный 2 2 2" xfId="19"/>
    <cellStyle name="Обычный 2 2 3" xfId="20"/>
    <cellStyle name="Обычный 2 2 4" xfId="21"/>
    <cellStyle name="Обычный 2 20" xfId="22"/>
    <cellStyle name="Обычный 2 20 2" xfId="23"/>
    <cellStyle name="Обычный 2 20 2 2" xfId="24"/>
    <cellStyle name="Обычный 2 20 2 3" xfId="25"/>
    <cellStyle name="Обычный 2 21" xfId="26"/>
    <cellStyle name="Обычный 2 21 2" xfId="27"/>
    <cellStyle name="Обычный 2 22" xfId="28"/>
    <cellStyle name="Обычный 2 22 2" xfId="29"/>
    <cellStyle name="Обычный 2 23" xfId="30"/>
    <cellStyle name="Обычный 2 23 2" xfId="31"/>
    <cellStyle name="Обычный 2 24" xfId="32"/>
    <cellStyle name="Обычный 2 25" xfId="33"/>
    <cellStyle name="Обычный 2 26" xfId="34"/>
    <cellStyle name="Обычный 2 27" xfId="35"/>
    <cellStyle name="Обычный 2 3" xfId="36"/>
    <cellStyle name="Обычный 2 3 2" xfId="37"/>
    <cellStyle name="Обычный 2 3 2 2" xfId="38"/>
    <cellStyle name="Обычный 2 31" xfId="39"/>
    <cellStyle name="Обычный 2 31 2" xfId="40"/>
    <cellStyle name="Обычный 2 4" xfId="41"/>
    <cellStyle name="Обычный 2 4 2" xfId="42"/>
    <cellStyle name="Обычный 2 5" xfId="43"/>
    <cellStyle name="Обычный 2 5 2" xfId="44"/>
    <cellStyle name="Обычный 2 5 3" xfId="45"/>
    <cellStyle name="Обычный 2 6" xfId="46"/>
    <cellStyle name="Обычный 2 6 2" xfId="47"/>
    <cellStyle name="Обычный 2 6 3" xfId="48"/>
    <cellStyle name="Обычный 2 7" xfId="49"/>
    <cellStyle name="Обычный 2 7 2" xfId="50"/>
    <cellStyle name="Обычный 2 7 3" xfId="51"/>
    <cellStyle name="Обычный 2 8" xfId="52"/>
    <cellStyle name="Обычный 2 9" xfId="53"/>
    <cellStyle name="Обычный 3" xfId="54"/>
    <cellStyle name="Обычный 3 2" xfId="55"/>
    <cellStyle name="Обычный 3 2 2" xfId="56"/>
    <cellStyle name="Обычный 3 2 3" xfId="57"/>
    <cellStyle name="Обычный 3 2 4" xfId="58"/>
    <cellStyle name="Обычный 3 2 5" xfId="59"/>
    <cellStyle name="Обычный 3 3" xfId="60"/>
    <cellStyle name="Обычный 3 4" xfId="61"/>
    <cellStyle name="Обычный 3 5" xfId="62"/>
    <cellStyle name="Обычный 4" xfId="63"/>
    <cellStyle name="Обычный 6" xfId="64"/>
    <cellStyle name="Обычный_tmp" xfId="65"/>
    <cellStyle name="Финансовый 2" xfId="6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H239"/>
  <sheetViews>
    <sheetView zoomScale="90" zoomScaleNormal="90" zoomScaleSheetLayoutView="85" workbookViewId="0">
      <selection activeCell="E7" sqref="E7"/>
    </sheetView>
  </sheetViews>
  <sheetFormatPr defaultColWidth="37.140625" defaultRowHeight="18"/>
  <cols>
    <col min="1" max="1" width="79.42578125" style="153" customWidth="1"/>
    <col min="2" max="2" width="37.140625" style="202" customWidth="1"/>
    <col min="3" max="3" width="23.5703125" style="152" customWidth="1"/>
    <col min="4" max="254" width="9.140625" style="152" customWidth="1"/>
    <col min="255" max="255" width="65.28515625" style="152" customWidth="1"/>
    <col min="256" max="16384" width="37.140625" style="152"/>
  </cols>
  <sheetData>
    <row r="1" spans="1:8" s="149" customFormat="1" ht="18.75" customHeight="1">
      <c r="A1" s="148"/>
      <c r="B1" s="29"/>
      <c r="C1" s="29" t="s">
        <v>972</v>
      </c>
    </row>
    <row r="2" spans="1:8" s="149" customFormat="1" ht="18.75" customHeight="1">
      <c r="A2" s="148"/>
      <c r="B2" s="29"/>
      <c r="C2" s="29" t="s">
        <v>222</v>
      </c>
    </row>
    <row r="3" spans="1:8" s="149" customFormat="1" ht="19.5" customHeight="1">
      <c r="A3" s="148"/>
      <c r="B3" s="29"/>
      <c r="C3" s="29" t="s">
        <v>12</v>
      </c>
    </row>
    <row r="4" spans="1:8" ht="16.5" customHeight="1">
      <c r="A4" s="150"/>
      <c r="B4" s="151"/>
      <c r="C4" s="150"/>
    </row>
    <row r="5" spans="1:8" s="153" customFormat="1" ht="40.5" customHeight="1">
      <c r="A5" s="405" t="s">
        <v>973</v>
      </c>
      <c r="B5" s="406"/>
      <c r="C5" s="406"/>
    </row>
    <row r="6" spans="1:8" ht="19.5" thickBot="1">
      <c r="B6" s="154"/>
      <c r="C6" s="155"/>
    </row>
    <row r="7" spans="1:8" s="157" customFormat="1" ht="18.75" customHeight="1">
      <c r="A7" s="407" t="s">
        <v>969</v>
      </c>
      <c r="B7" s="409" t="s">
        <v>974</v>
      </c>
      <c r="C7" s="156" t="s">
        <v>217</v>
      </c>
      <c r="G7" s="404"/>
      <c r="H7" s="404"/>
    </row>
    <row r="8" spans="1:8" s="159" customFormat="1" ht="26.25" customHeight="1">
      <c r="A8" s="408"/>
      <c r="B8" s="410"/>
      <c r="C8" s="158" t="s">
        <v>230</v>
      </c>
      <c r="G8" s="404"/>
      <c r="H8" s="404"/>
    </row>
    <row r="9" spans="1:8" s="163" customFormat="1" ht="18.75">
      <c r="A9" s="160">
        <v>1</v>
      </c>
      <c r="B9" s="161">
        <v>2</v>
      </c>
      <c r="C9" s="162">
        <v>3</v>
      </c>
      <c r="G9" s="404"/>
      <c r="H9" s="404"/>
    </row>
    <row r="10" spans="1:8" s="163" customFormat="1" ht="18.75">
      <c r="A10" s="164" t="s">
        <v>975</v>
      </c>
      <c r="B10" s="165" t="s">
        <v>976</v>
      </c>
      <c r="C10" s="166">
        <f>C26+C11</f>
        <v>695643.3</v>
      </c>
    </row>
    <row r="11" spans="1:8" s="159" customFormat="1" ht="18.75">
      <c r="A11" s="164" t="s">
        <v>977</v>
      </c>
      <c r="B11" s="165" t="s">
        <v>978</v>
      </c>
      <c r="C11" s="167">
        <f>C13+C15+C16+C21+C24+C25</f>
        <v>547075.80000000005</v>
      </c>
    </row>
    <row r="12" spans="1:8" s="159" customFormat="1" ht="18.75">
      <c r="A12" s="164" t="s">
        <v>979</v>
      </c>
      <c r="B12" s="165"/>
      <c r="C12" s="167"/>
    </row>
    <row r="13" spans="1:8" s="159" customFormat="1" ht="21" customHeight="1">
      <c r="A13" s="168" t="s">
        <v>980</v>
      </c>
      <c r="B13" s="165" t="s">
        <v>981</v>
      </c>
      <c r="C13" s="167">
        <f>C14</f>
        <v>439113.7</v>
      </c>
    </row>
    <row r="14" spans="1:8" s="159" customFormat="1" ht="18.75">
      <c r="A14" s="169" t="s">
        <v>982</v>
      </c>
      <c r="B14" s="170" t="s">
        <v>983</v>
      </c>
      <c r="C14" s="171">
        <v>439113.7</v>
      </c>
    </row>
    <row r="15" spans="1:8" s="159" customFormat="1" ht="42.75" customHeight="1">
      <c r="A15" s="172" t="s">
        <v>984</v>
      </c>
      <c r="B15" s="173" t="s">
        <v>985</v>
      </c>
      <c r="C15" s="174">
        <v>5345</v>
      </c>
    </row>
    <row r="16" spans="1:8" s="177" customFormat="1" ht="21.75" customHeight="1">
      <c r="A16" s="175" t="s">
        <v>986</v>
      </c>
      <c r="B16" s="176" t="s">
        <v>987</v>
      </c>
      <c r="C16" s="167">
        <f>C17+C18+C19+C20</f>
        <v>77372</v>
      </c>
    </row>
    <row r="17" spans="1:3" s="159" customFormat="1" ht="37.5">
      <c r="A17" s="178" t="s">
        <v>988</v>
      </c>
      <c r="B17" s="179" t="s">
        <v>989</v>
      </c>
      <c r="C17" s="180">
        <v>50979</v>
      </c>
    </row>
    <row r="18" spans="1:3" s="159" customFormat="1" ht="37.5">
      <c r="A18" s="178" t="s">
        <v>990</v>
      </c>
      <c r="B18" s="179" t="s">
        <v>991</v>
      </c>
      <c r="C18" s="180">
        <v>20627</v>
      </c>
    </row>
    <row r="19" spans="1:3" s="159" customFormat="1" ht="18.75">
      <c r="A19" s="178" t="s">
        <v>992</v>
      </c>
      <c r="B19" s="179" t="s">
        <v>993</v>
      </c>
      <c r="C19" s="180">
        <v>19</v>
      </c>
    </row>
    <row r="20" spans="1:3" s="159" customFormat="1" ht="37.5">
      <c r="A20" s="181" t="s">
        <v>994</v>
      </c>
      <c r="B20" s="182" t="s">
        <v>995</v>
      </c>
      <c r="C20" s="180">
        <v>5747</v>
      </c>
    </row>
    <row r="21" spans="1:3" s="159" customFormat="1" ht="21.75" customHeight="1">
      <c r="A21" s="175" t="s">
        <v>996</v>
      </c>
      <c r="B21" s="176" t="s">
        <v>997</v>
      </c>
      <c r="C21" s="167">
        <f>C22+C23</f>
        <v>17660.099999999999</v>
      </c>
    </row>
    <row r="22" spans="1:3" s="159" customFormat="1" ht="18.75">
      <c r="A22" s="178" t="s">
        <v>998</v>
      </c>
      <c r="B22" s="179" t="s">
        <v>999</v>
      </c>
      <c r="C22" s="180">
        <v>13160.1</v>
      </c>
    </row>
    <row r="23" spans="1:3" s="159" customFormat="1" ht="18.75">
      <c r="A23" s="178" t="s">
        <v>1000</v>
      </c>
      <c r="B23" s="179" t="s">
        <v>1001</v>
      </c>
      <c r="C23" s="180">
        <v>4500</v>
      </c>
    </row>
    <row r="24" spans="1:3" s="177" customFormat="1" ht="22.5" customHeight="1">
      <c r="A24" s="175" t="s">
        <v>1002</v>
      </c>
      <c r="B24" s="176" t="s">
        <v>1003</v>
      </c>
      <c r="C24" s="183">
        <v>7585</v>
      </c>
    </row>
    <row r="25" spans="1:3" s="177" customFormat="1" ht="38.25" customHeight="1">
      <c r="A25" s="184" t="s">
        <v>1004</v>
      </c>
      <c r="B25" s="185" t="s">
        <v>1005</v>
      </c>
      <c r="C25" s="183">
        <v>0</v>
      </c>
    </row>
    <row r="26" spans="1:3" s="177" customFormat="1" ht="18.75">
      <c r="A26" s="168" t="s">
        <v>1006</v>
      </c>
      <c r="B26" s="165" t="s">
        <v>1007</v>
      </c>
      <c r="C26" s="167">
        <f>C28+C29+C30+C31+C32</f>
        <v>148567.5</v>
      </c>
    </row>
    <row r="27" spans="1:3" s="177" customFormat="1" ht="18.75">
      <c r="A27" s="168" t="s">
        <v>979</v>
      </c>
      <c r="B27" s="165"/>
      <c r="C27" s="167"/>
    </row>
    <row r="28" spans="1:3" s="177" customFormat="1" ht="37.5" customHeight="1">
      <c r="A28" s="175" t="s">
        <v>1008</v>
      </c>
      <c r="B28" s="176" t="s">
        <v>1009</v>
      </c>
      <c r="C28" s="183">
        <v>96408.2</v>
      </c>
    </row>
    <row r="29" spans="1:3" s="177" customFormat="1" ht="21" customHeight="1">
      <c r="A29" s="186" t="s">
        <v>1010</v>
      </c>
      <c r="B29" s="187" t="s">
        <v>1011</v>
      </c>
      <c r="C29" s="188">
        <v>2641.1</v>
      </c>
    </row>
    <row r="30" spans="1:3" s="177" customFormat="1" ht="38.25" customHeight="1">
      <c r="A30" s="186" t="s">
        <v>1012</v>
      </c>
      <c r="B30" s="187" t="s">
        <v>1013</v>
      </c>
      <c r="C30" s="188">
        <v>4827</v>
      </c>
    </row>
    <row r="31" spans="1:3" s="177" customFormat="1" ht="36.75" customHeight="1">
      <c r="A31" s="186" t="s">
        <v>1014</v>
      </c>
      <c r="B31" s="187" t="s">
        <v>1015</v>
      </c>
      <c r="C31" s="188">
        <v>36291.199999999997</v>
      </c>
    </row>
    <row r="32" spans="1:3" s="177" customFormat="1" ht="22.5" customHeight="1">
      <c r="A32" s="175" t="s">
        <v>1016</v>
      </c>
      <c r="B32" s="176" t="s">
        <v>1017</v>
      </c>
      <c r="C32" s="183">
        <v>8400</v>
      </c>
    </row>
    <row r="33" spans="1:3" s="159" customFormat="1" ht="25.5" customHeight="1">
      <c r="A33" s="186" t="s">
        <v>1018</v>
      </c>
      <c r="B33" s="176" t="s">
        <v>1019</v>
      </c>
      <c r="C33" s="189">
        <f>C34+C43+C44+C45</f>
        <v>2125599.96</v>
      </c>
    </row>
    <row r="34" spans="1:3" s="159" customFormat="1" ht="42.75" customHeight="1">
      <c r="A34" s="175" t="s">
        <v>1020</v>
      </c>
      <c r="B34" s="176" t="s">
        <v>1021</v>
      </c>
      <c r="C34" s="167">
        <f>C36+C40+C41+C42</f>
        <v>2109843.66</v>
      </c>
    </row>
    <row r="35" spans="1:3" s="159" customFormat="1" ht="18.75">
      <c r="A35" s="169" t="s">
        <v>979</v>
      </c>
      <c r="B35" s="170"/>
      <c r="C35" s="171"/>
    </row>
    <row r="36" spans="1:3" s="159" customFormat="1" ht="33" customHeight="1">
      <c r="A36" s="181" t="s">
        <v>1022</v>
      </c>
      <c r="B36" s="170" t="s">
        <v>1023</v>
      </c>
      <c r="C36" s="171">
        <f>SUM(C38:C39)</f>
        <v>668808.5</v>
      </c>
    </row>
    <row r="37" spans="1:3" s="159" customFormat="1" ht="18.75">
      <c r="A37" s="190" t="s">
        <v>979</v>
      </c>
      <c r="B37" s="170"/>
      <c r="C37" s="171"/>
    </row>
    <row r="38" spans="1:3" s="159" customFormat="1" ht="36" customHeight="1">
      <c r="A38" s="191" t="s">
        <v>14</v>
      </c>
      <c r="B38" s="192" t="s">
        <v>15</v>
      </c>
      <c r="C38" s="171">
        <v>537795.9</v>
      </c>
    </row>
    <row r="39" spans="1:3" s="159" customFormat="1" ht="36" customHeight="1">
      <c r="A39" s="191" t="s">
        <v>16</v>
      </c>
      <c r="B39" s="192" t="s">
        <v>17</v>
      </c>
      <c r="C39" s="171">
        <v>131012.6</v>
      </c>
    </row>
    <row r="40" spans="1:3" s="159" customFormat="1" ht="37.5">
      <c r="A40" s="190" t="s">
        <v>18</v>
      </c>
      <c r="B40" s="170" t="s">
        <v>19</v>
      </c>
      <c r="C40" s="171">
        <v>349756.61</v>
      </c>
    </row>
    <row r="41" spans="1:3" s="159" customFormat="1" ht="28.5" customHeight="1">
      <c r="A41" s="193" t="s">
        <v>20</v>
      </c>
      <c r="B41" s="170" t="s">
        <v>21</v>
      </c>
      <c r="C41" s="171">
        <v>1088009.3700000001</v>
      </c>
    </row>
    <row r="42" spans="1:3" s="159" customFormat="1" ht="18.75">
      <c r="A42" s="190" t="s">
        <v>22</v>
      </c>
      <c r="B42" s="170" t="s">
        <v>23</v>
      </c>
      <c r="C42" s="171">
        <v>3269.18</v>
      </c>
    </row>
    <row r="43" spans="1:3" s="159" customFormat="1" ht="18.75">
      <c r="A43" s="194" t="s">
        <v>24</v>
      </c>
      <c r="B43" s="176" t="s">
        <v>25</v>
      </c>
      <c r="C43" s="183">
        <v>15756.3</v>
      </c>
    </row>
    <row r="44" spans="1:3" s="159" customFormat="1" ht="97.5" customHeight="1">
      <c r="A44" s="195" t="s">
        <v>26</v>
      </c>
      <c r="B44" s="187" t="s">
        <v>27</v>
      </c>
      <c r="C44" s="188">
        <v>0</v>
      </c>
    </row>
    <row r="45" spans="1:3" s="159" customFormat="1" ht="56.25" customHeight="1">
      <c r="A45" s="195" t="s">
        <v>28</v>
      </c>
      <c r="B45" s="187" t="s">
        <v>29</v>
      </c>
      <c r="C45" s="188">
        <v>0</v>
      </c>
    </row>
    <row r="46" spans="1:3" s="159" customFormat="1" ht="24.75" customHeight="1" thickBot="1">
      <c r="A46" s="196" t="s">
        <v>30</v>
      </c>
      <c r="B46" s="197"/>
      <c r="C46" s="198">
        <f>C10+C33</f>
        <v>2821243.26</v>
      </c>
    </row>
    <row r="47" spans="1:3">
      <c r="A47" s="199"/>
      <c r="B47" s="200"/>
      <c r="C47" s="199"/>
    </row>
    <row r="48" spans="1:3">
      <c r="B48" s="201"/>
      <c r="C48" s="153"/>
    </row>
    <row r="49" spans="1:3">
      <c r="A49" s="152"/>
      <c r="B49" s="201"/>
      <c r="C49" s="153"/>
    </row>
    <row r="50" spans="1:3">
      <c r="A50" s="152"/>
      <c r="B50" s="201"/>
      <c r="C50" s="153"/>
    </row>
    <row r="51" spans="1:3">
      <c r="A51" s="152"/>
      <c r="B51" s="201"/>
      <c r="C51" s="153"/>
    </row>
    <row r="52" spans="1:3">
      <c r="A52" s="152"/>
      <c r="B52" s="201"/>
      <c r="C52" s="153"/>
    </row>
    <row r="53" spans="1:3">
      <c r="A53" s="152"/>
      <c r="B53" s="201"/>
      <c r="C53" s="153"/>
    </row>
    <row r="54" spans="1:3">
      <c r="A54" s="152"/>
      <c r="B54" s="201"/>
      <c r="C54" s="153"/>
    </row>
    <row r="55" spans="1:3">
      <c r="A55" s="152"/>
      <c r="B55" s="201"/>
      <c r="C55" s="153"/>
    </row>
    <row r="56" spans="1:3">
      <c r="A56" s="152"/>
      <c r="B56" s="201"/>
      <c r="C56" s="153"/>
    </row>
    <row r="57" spans="1:3">
      <c r="A57" s="152"/>
      <c r="B57" s="201"/>
      <c r="C57" s="153"/>
    </row>
    <row r="58" spans="1:3">
      <c r="A58" s="152"/>
      <c r="B58" s="201"/>
      <c r="C58" s="153"/>
    </row>
    <row r="59" spans="1:3">
      <c r="A59" s="152"/>
      <c r="B59" s="201"/>
      <c r="C59" s="153"/>
    </row>
    <row r="60" spans="1:3">
      <c r="A60" s="152"/>
      <c r="B60" s="201"/>
      <c r="C60" s="153"/>
    </row>
    <row r="61" spans="1:3">
      <c r="A61" s="152"/>
      <c r="B61" s="201"/>
      <c r="C61" s="153"/>
    </row>
    <row r="62" spans="1:3">
      <c r="A62" s="152"/>
      <c r="B62" s="201"/>
      <c r="C62" s="153"/>
    </row>
    <row r="63" spans="1:3">
      <c r="A63" s="152"/>
      <c r="B63" s="201"/>
      <c r="C63" s="153"/>
    </row>
    <row r="64" spans="1:3">
      <c r="A64" s="152"/>
      <c r="B64" s="201"/>
      <c r="C64" s="153"/>
    </row>
    <row r="65" spans="1:3">
      <c r="A65" s="152"/>
      <c r="B65" s="201"/>
      <c r="C65" s="153"/>
    </row>
    <row r="66" spans="1:3">
      <c r="A66" s="152"/>
      <c r="B66" s="201"/>
      <c r="C66" s="153"/>
    </row>
    <row r="67" spans="1:3">
      <c r="A67" s="152"/>
      <c r="B67" s="201"/>
      <c r="C67" s="153"/>
    </row>
    <row r="68" spans="1:3">
      <c r="A68" s="152"/>
      <c r="B68" s="201"/>
      <c r="C68" s="153"/>
    </row>
    <row r="69" spans="1:3">
      <c r="A69" s="152"/>
      <c r="B69" s="201"/>
      <c r="C69" s="153"/>
    </row>
    <row r="70" spans="1:3">
      <c r="A70" s="152"/>
      <c r="B70" s="201"/>
      <c r="C70" s="153"/>
    </row>
    <row r="71" spans="1:3">
      <c r="A71" s="152"/>
      <c r="B71" s="201"/>
      <c r="C71" s="153"/>
    </row>
    <row r="72" spans="1:3">
      <c r="A72" s="152"/>
      <c r="B72" s="201"/>
      <c r="C72" s="153"/>
    </row>
    <row r="73" spans="1:3">
      <c r="A73" s="152"/>
      <c r="B73" s="201"/>
      <c r="C73" s="153"/>
    </row>
    <row r="74" spans="1:3">
      <c r="A74" s="152"/>
      <c r="B74" s="201"/>
      <c r="C74" s="153"/>
    </row>
    <row r="75" spans="1:3">
      <c r="A75" s="152"/>
      <c r="B75" s="201"/>
      <c r="C75" s="153"/>
    </row>
    <row r="76" spans="1:3">
      <c r="A76" s="152"/>
      <c r="B76" s="201"/>
      <c r="C76" s="153"/>
    </row>
    <row r="77" spans="1:3">
      <c r="A77" s="152"/>
      <c r="B77" s="201"/>
      <c r="C77" s="153"/>
    </row>
    <row r="78" spans="1:3">
      <c r="A78" s="152"/>
      <c r="B78" s="201"/>
      <c r="C78" s="153"/>
    </row>
    <row r="79" spans="1:3">
      <c r="A79" s="152"/>
      <c r="B79" s="201"/>
      <c r="C79" s="153"/>
    </row>
    <row r="80" spans="1:3">
      <c r="A80" s="152"/>
      <c r="B80" s="201"/>
      <c r="C80" s="153"/>
    </row>
    <row r="81" spans="1:3">
      <c r="A81" s="152"/>
      <c r="B81" s="201"/>
      <c r="C81" s="153"/>
    </row>
    <row r="82" spans="1:3">
      <c r="A82" s="152"/>
      <c r="B82" s="201"/>
      <c r="C82" s="153"/>
    </row>
    <row r="83" spans="1:3">
      <c r="A83" s="152"/>
      <c r="B83" s="201"/>
      <c r="C83" s="153"/>
    </row>
    <row r="84" spans="1:3">
      <c r="A84" s="152"/>
      <c r="B84" s="201"/>
      <c r="C84" s="153"/>
    </row>
    <row r="85" spans="1:3">
      <c r="A85" s="152"/>
      <c r="B85" s="201"/>
      <c r="C85" s="153"/>
    </row>
    <row r="86" spans="1:3">
      <c r="A86" s="152"/>
      <c r="B86" s="201"/>
      <c r="C86" s="153"/>
    </row>
    <row r="87" spans="1:3">
      <c r="A87" s="152"/>
      <c r="B87" s="201"/>
      <c r="C87" s="153"/>
    </row>
    <row r="88" spans="1:3">
      <c r="A88" s="152"/>
      <c r="B88" s="201"/>
      <c r="C88" s="153"/>
    </row>
    <row r="89" spans="1:3">
      <c r="A89" s="152"/>
      <c r="B89" s="201"/>
      <c r="C89" s="153"/>
    </row>
    <row r="90" spans="1:3">
      <c r="A90" s="152"/>
      <c r="B90" s="201"/>
      <c r="C90" s="153"/>
    </row>
    <row r="91" spans="1:3">
      <c r="A91" s="152"/>
      <c r="B91" s="201"/>
      <c r="C91" s="153"/>
    </row>
    <row r="92" spans="1:3">
      <c r="A92" s="152"/>
      <c r="B92" s="201"/>
      <c r="C92" s="153"/>
    </row>
    <row r="93" spans="1:3">
      <c r="A93" s="152"/>
      <c r="B93" s="201"/>
      <c r="C93" s="153"/>
    </row>
    <row r="94" spans="1:3">
      <c r="A94" s="152"/>
      <c r="B94" s="201"/>
      <c r="C94" s="153"/>
    </row>
    <row r="95" spans="1:3">
      <c r="A95" s="152"/>
      <c r="B95" s="201"/>
      <c r="C95" s="153"/>
    </row>
    <row r="96" spans="1:3">
      <c r="A96" s="152"/>
      <c r="B96" s="201"/>
      <c r="C96" s="153"/>
    </row>
    <row r="97" spans="1:3">
      <c r="A97" s="152"/>
      <c r="B97" s="201"/>
      <c r="C97" s="153"/>
    </row>
    <row r="98" spans="1:3">
      <c r="A98" s="152"/>
      <c r="B98" s="201"/>
      <c r="C98" s="153"/>
    </row>
    <row r="99" spans="1:3">
      <c r="A99" s="152"/>
      <c r="B99" s="201"/>
      <c r="C99" s="153"/>
    </row>
    <row r="100" spans="1:3">
      <c r="A100" s="152"/>
      <c r="B100" s="201"/>
      <c r="C100" s="153"/>
    </row>
    <row r="101" spans="1:3">
      <c r="A101" s="152"/>
      <c r="B101" s="201"/>
      <c r="C101" s="153"/>
    </row>
    <row r="102" spans="1:3">
      <c r="A102" s="152"/>
      <c r="B102" s="201"/>
      <c r="C102" s="153"/>
    </row>
    <row r="103" spans="1:3">
      <c r="A103" s="152"/>
      <c r="B103" s="201"/>
      <c r="C103" s="153"/>
    </row>
    <row r="104" spans="1:3">
      <c r="A104" s="152"/>
      <c r="B104" s="201"/>
      <c r="C104" s="153"/>
    </row>
    <row r="105" spans="1:3">
      <c r="A105" s="152"/>
      <c r="B105" s="201"/>
      <c r="C105" s="153"/>
    </row>
    <row r="106" spans="1:3">
      <c r="A106" s="152"/>
      <c r="B106" s="201"/>
      <c r="C106" s="153"/>
    </row>
    <row r="107" spans="1:3">
      <c r="A107" s="152"/>
      <c r="B107" s="201"/>
      <c r="C107" s="153"/>
    </row>
    <row r="108" spans="1:3">
      <c r="A108" s="152"/>
      <c r="B108" s="201"/>
      <c r="C108" s="153"/>
    </row>
    <row r="109" spans="1:3">
      <c r="A109" s="152"/>
      <c r="B109" s="201"/>
      <c r="C109" s="153"/>
    </row>
    <row r="110" spans="1:3">
      <c r="A110" s="152"/>
      <c r="B110" s="201"/>
      <c r="C110" s="153"/>
    </row>
    <row r="111" spans="1:3">
      <c r="A111" s="152"/>
      <c r="B111" s="201"/>
      <c r="C111" s="153"/>
    </row>
    <row r="112" spans="1:3">
      <c r="A112" s="152"/>
      <c r="B112" s="201"/>
      <c r="C112" s="153"/>
    </row>
    <row r="113" spans="1:3">
      <c r="A113" s="152"/>
      <c r="B113" s="201"/>
      <c r="C113" s="153"/>
    </row>
    <row r="114" spans="1:3">
      <c r="A114" s="152"/>
      <c r="B114" s="201"/>
      <c r="C114" s="153"/>
    </row>
    <row r="115" spans="1:3">
      <c r="A115" s="152"/>
      <c r="B115" s="201"/>
      <c r="C115" s="153"/>
    </row>
    <row r="116" spans="1:3">
      <c r="A116" s="152"/>
      <c r="B116" s="201"/>
      <c r="C116" s="153"/>
    </row>
    <row r="117" spans="1:3">
      <c r="A117" s="152"/>
      <c r="B117" s="201"/>
      <c r="C117" s="153"/>
    </row>
    <row r="118" spans="1:3">
      <c r="A118" s="152"/>
      <c r="B118" s="201"/>
      <c r="C118" s="153"/>
    </row>
    <row r="119" spans="1:3">
      <c r="A119" s="152"/>
      <c r="B119" s="201"/>
      <c r="C119" s="153"/>
    </row>
    <row r="120" spans="1:3">
      <c r="A120" s="152"/>
      <c r="B120" s="201"/>
      <c r="C120" s="153"/>
    </row>
    <row r="121" spans="1:3">
      <c r="A121" s="152"/>
      <c r="B121" s="201"/>
      <c r="C121" s="153"/>
    </row>
    <row r="122" spans="1:3">
      <c r="A122" s="152"/>
      <c r="B122" s="201"/>
      <c r="C122" s="153"/>
    </row>
    <row r="123" spans="1:3">
      <c r="A123" s="152"/>
      <c r="B123" s="201"/>
      <c r="C123" s="153"/>
    </row>
    <row r="124" spans="1:3">
      <c r="A124" s="152"/>
      <c r="B124" s="201"/>
      <c r="C124" s="153"/>
    </row>
    <row r="125" spans="1:3">
      <c r="A125" s="152"/>
      <c r="B125" s="201"/>
      <c r="C125" s="153"/>
    </row>
    <row r="126" spans="1:3">
      <c r="A126" s="152"/>
      <c r="B126" s="201"/>
      <c r="C126" s="153"/>
    </row>
    <row r="127" spans="1:3">
      <c r="A127" s="152"/>
      <c r="B127" s="201"/>
      <c r="C127" s="153"/>
    </row>
    <row r="128" spans="1:3">
      <c r="A128" s="152"/>
      <c r="B128" s="201"/>
      <c r="C128" s="153"/>
    </row>
    <row r="129" spans="1:3">
      <c r="A129" s="152"/>
      <c r="B129" s="201"/>
      <c r="C129" s="153"/>
    </row>
    <row r="130" spans="1:3">
      <c r="A130" s="152"/>
      <c r="B130" s="201"/>
      <c r="C130" s="153"/>
    </row>
    <row r="131" spans="1:3">
      <c r="A131" s="152"/>
      <c r="B131" s="201"/>
      <c r="C131" s="153"/>
    </row>
    <row r="132" spans="1:3">
      <c r="A132" s="152"/>
      <c r="B132" s="201"/>
      <c r="C132" s="153"/>
    </row>
    <row r="133" spans="1:3">
      <c r="A133" s="152"/>
      <c r="B133" s="201"/>
      <c r="C133" s="153"/>
    </row>
    <row r="134" spans="1:3">
      <c r="A134" s="152"/>
      <c r="B134" s="201"/>
      <c r="C134" s="153"/>
    </row>
    <row r="135" spans="1:3">
      <c r="A135" s="152"/>
      <c r="B135" s="201"/>
      <c r="C135" s="153"/>
    </row>
    <row r="136" spans="1:3">
      <c r="A136" s="152"/>
      <c r="B136" s="201"/>
      <c r="C136" s="153"/>
    </row>
    <row r="137" spans="1:3">
      <c r="A137" s="152"/>
      <c r="B137" s="201"/>
      <c r="C137" s="153"/>
    </row>
    <row r="138" spans="1:3">
      <c r="A138" s="152"/>
      <c r="B138" s="201"/>
      <c r="C138" s="153"/>
    </row>
    <row r="139" spans="1:3">
      <c r="A139" s="152"/>
      <c r="B139" s="201"/>
      <c r="C139" s="153"/>
    </row>
    <row r="140" spans="1:3">
      <c r="A140" s="152"/>
      <c r="B140" s="201"/>
      <c r="C140" s="153"/>
    </row>
    <row r="141" spans="1:3">
      <c r="A141" s="152"/>
      <c r="B141" s="201"/>
      <c r="C141" s="153"/>
    </row>
    <row r="142" spans="1:3">
      <c r="A142" s="152"/>
      <c r="B142" s="201"/>
      <c r="C142" s="153"/>
    </row>
    <row r="143" spans="1:3">
      <c r="A143" s="152"/>
      <c r="B143" s="201"/>
      <c r="C143" s="153"/>
    </row>
    <row r="144" spans="1:3">
      <c r="A144" s="152"/>
      <c r="B144" s="201"/>
      <c r="C144" s="153"/>
    </row>
    <row r="145" spans="1:3">
      <c r="A145" s="152"/>
      <c r="B145" s="201"/>
      <c r="C145" s="153"/>
    </row>
    <row r="146" spans="1:3">
      <c r="A146" s="152"/>
      <c r="B146" s="201"/>
      <c r="C146" s="153"/>
    </row>
    <row r="147" spans="1:3">
      <c r="A147" s="152"/>
      <c r="B147" s="201"/>
      <c r="C147" s="153"/>
    </row>
    <row r="148" spans="1:3">
      <c r="A148" s="152"/>
      <c r="B148" s="201"/>
      <c r="C148" s="153"/>
    </row>
    <row r="149" spans="1:3">
      <c r="A149" s="152"/>
      <c r="B149" s="201"/>
      <c r="C149" s="153"/>
    </row>
    <row r="150" spans="1:3">
      <c r="A150" s="152"/>
      <c r="B150" s="201"/>
      <c r="C150" s="153"/>
    </row>
    <row r="151" spans="1:3">
      <c r="A151" s="152"/>
      <c r="B151" s="201"/>
      <c r="C151" s="153"/>
    </row>
    <row r="152" spans="1:3">
      <c r="A152" s="152"/>
      <c r="B152" s="201"/>
      <c r="C152" s="153"/>
    </row>
    <row r="153" spans="1:3">
      <c r="A153" s="152"/>
      <c r="B153" s="201"/>
      <c r="C153" s="153"/>
    </row>
    <row r="154" spans="1:3">
      <c r="A154" s="152"/>
      <c r="B154" s="201"/>
      <c r="C154" s="153"/>
    </row>
    <row r="155" spans="1:3">
      <c r="A155" s="152"/>
      <c r="B155" s="201"/>
      <c r="C155" s="153"/>
    </row>
    <row r="156" spans="1:3">
      <c r="A156" s="152"/>
      <c r="B156" s="201"/>
      <c r="C156" s="153"/>
    </row>
    <row r="157" spans="1:3">
      <c r="A157" s="152"/>
      <c r="B157" s="201"/>
      <c r="C157" s="153"/>
    </row>
    <row r="158" spans="1:3">
      <c r="A158" s="152"/>
      <c r="B158" s="201"/>
      <c r="C158" s="153"/>
    </row>
    <row r="159" spans="1:3">
      <c r="A159" s="152"/>
      <c r="B159" s="201"/>
      <c r="C159" s="153"/>
    </row>
    <row r="160" spans="1:3">
      <c r="A160" s="152"/>
      <c r="B160" s="201"/>
      <c r="C160" s="153"/>
    </row>
    <row r="161" spans="1:3">
      <c r="A161" s="152"/>
      <c r="B161" s="201"/>
      <c r="C161" s="153"/>
    </row>
    <row r="162" spans="1:3">
      <c r="A162" s="152"/>
      <c r="B162" s="201"/>
      <c r="C162" s="153"/>
    </row>
    <row r="163" spans="1:3">
      <c r="A163" s="152"/>
      <c r="B163" s="201"/>
      <c r="C163" s="153"/>
    </row>
    <row r="164" spans="1:3">
      <c r="A164" s="152"/>
      <c r="B164" s="201"/>
      <c r="C164" s="153"/>
    </row>
    <row r="165" spans="1:3">
      <c r="A165" s="152"/>
      <c r="B165" s="201"/>
      <c r="C165" s="153"/>
    </row>
    <row r="166" spans="1:3">
      <c r="A166" s="152"/>
      <c r="B166" s="201"/>
      <c r="C166" s="153"/>
    </row>
    <row r="167" spans="1:3">
      <c r="A167" s="152"/>
      <c r="B167" s="201"/>
      <c r="C167" s="153"/>
    </row>
    <row r="168" spans="1:3">
      <c r="A168" s="152"/>
      <c r="B168" s="201"/>
      <c r="C168" s="153"/>
    </row>
    <row r="169" spans="1:3">
      <c r="A169" s="152"/>
      <c r="B169" s="201"/>
      <c r="C169" s="153"/>
    </row>
    <row r="170" spans="1:3">
      <c r="A170" s="152"/>
      <c r="B170" s="201"/>
      <c r="C170" s="153"/>
    </row>
    <row r="171" spans="1:3">
      <c r="A171" s="152"/>
      <c r="B171" s="201"/>
      <c r="C171" s="153"/>
    </row>
    <row r="172" spans="1:3">
      <c r="A172" s="152"/>
      <c r="B172" s="201"/>
      <c r="C172" s="153"/>
    </row>
    <row r="173" spans="1:3">
      <c r="A173" s="152"/>
      <c r="B173" s="201"/>
      <c r="C173" s="153"/>
    </row>
    <row r="174" spans="1:3">
      <c r="A174" s="152"/>
      <c r="B174" s="201"/>
      <c r="C174" s="153"/>
    </row>
    <row r="175" spans="1:3">
      <c r="A175" s="152"/>
      <c r="B175" s="201"/>
      <c r="C175" s="153"/>
    </row>
    <row r="176" spans="1:3">
      <c r="A176" s="152"/>
      <c r="B176" s="201"/>
      <c r="C176" s="153"/>
    </row>
    <row r="177" spans="1:3">
      <c r="A177" s="152"/>
      <c r="B177" s="201"/>
      <c r="C177" s="153"/>
    </row>
    <row r="178" spans="1:3">
      <c r="A178" s="152"/>
      <c r="B178" s="201"/>
      <c r="C178" s="153"/>
    </row>
    <row r="179" spans="1:3">
      <c r="A179" s="152"/>
      <c r="B179" s="201"/>
      <c r="C179" s="153"/>
    </row>
    <row r="180" spans="1:3">
      <c r="A180" s="152"/>
      <c r="B180" s="201"/>
      <c r="C180" s="153"/>
    </row>
    <row r="181" spans="1:3">
      <c r="A181" s="152"/>
      <c r="B181" s="201"/>
      <c r="C181" s="153"/>
    </row>
    <row r="182" spans="1:3">
      <c r="A182" s="152"/>
      <c r="B182" s="201"/>
      <c r="C182" s="153"/>
    </row>
    <row r="183" spans="1:3">
      <c r="A183" s="152"/>
      <c r="B183" s="201"/>
      <c r="C183" s="153"/>
    </row>
    <row r="184" spans="1:3">
      <c r="A184" s="152"/>
      <c r="B184" s="201"/>
      <c r="C184" s="153"/>
    </row>
    <row r="185" spans="1:3">
      <c r="A185" s="152"/>
      <c r="B185" s="201"/>
      <c r="C185" s="153"/>
    </row>
    <row r="186" spans="1:3">
      <c r="A186" s="152"/>
      <c r="B186" s="201"/>
      <c r="C186" s="153"/>
    </row>
    <row r="187" spans="1:3">
      <c r="A187" s="152"/>
      <c r="B187" s="201"/>
      <c r="C187" s="153"/>
    </row>
    <row r="188" spans="1:3">
      <c r="A188" s="152"/>
      <c r="B188" s="201"/>
      <c r="C188" s="153"/>
    </row>
    <row r="189" spans="1:3">
      <c r="A189" s="152"/>
      <c r="B189" s="201"/>
      <c r="C189" s="153"/>
    </row>
    <row r="190" spans="1:3">
      <c r="A190" s="152"/>
      <c r="B190" s="201"/>
      <c r="C190" s="153"/>
    </row>
    <row r="191" spans="1:3">
      <c r="A191" s="152"/>
      <c r="B191" s="201"/>
      <c r="C191" s="153"/>
    </row>
    <row r="192" spans="1:3">
      <c r="A192" s="152"/>
      <c r="B192" s="201"/>
      <c r="C192" s="153"/>
    </row>
    <row r="193" spans="1:3">
      <c r="A193" s="152"/>
      <c r="B193" s="201"/>
      <c r="C193" s="153"/>
    </row>
    <row r="194" spans="1:3">
      <c r="A194" s="152"/>
      <c r="B194" s="201"/>
      <c r="C194" s="153"/>
    </row>
    <row r="195" spans="1:3">
      <c r="A195" s="152"/>
      <c r="B195" s="201"/>
      <c r="C195" s="153"/>
    </row>
    <row r="196" spans="1:3">
      <c r="A196" s="152"/>
      <c r="B196" s="201"/>
      <c r="C196" s="153"/>
    </row>
    <row r="197" spans="1:3">
      <c r="A197" s="152"/>
      <c r="B197" s="201"/>
      <c r="C197" s="153"/>
    </row>
    <row r="198" spans="1:3">
      <c r="A198" s="152"/>
      <c r="B198" s="201"/>
      <c r="C198" s="153"/>
    </row>
    <row r="199" spans="1:3">
      <c r="A199" s="152"/>
      <c r="B199" s="201"/>
      <c r="C199" s="153"/>
    </row>
    <row r="200" spans="1:3">
      <c r="A200" s="152"/>
      <c r="B200" s="201"/>
      <c r="C200" s="153"/>
    </row>
    <row r="201" spans="1:3">
      <c r="A201" s="152"/>
      <c r="B201" s="201"/>
      <c r="C201" s="153"/>
    </row>
    <row r="202" spans="1:3">
      <c r="A202" s="152"/>
      <c r="B202" s="201"/>
      <c r="C202" s="153"/>
    </row>
    <row r="203" spans="1:3">
      <c r="A203" s="152"/>
      <c r="B203" s="201"/>
      <c r="C203" s="153"/>
    </row>
    <row r="204" spans="1:3">
      <c r="A204" s="152"/>
      <c r="B204" s="201"/>
      <c r="C204" s="153"/>
    </row>
    <row r="205" spans="1:3">
      <c r="A205" s="152"/>
      <c r="B205" s="201"/>
      <c r="C205" s="153"/>
    </row>
    <row r="206" spans="1:3">
      <c r="A206" s="152"/>
      <c r="B206" s="201"/>
      <c r="C206" s="153"/>
    </row>
    <row r="207" spans="1:3">
      <c r="A207" s="152"/>
      <c r="B207" s="201"/>
      <c r="C207" s="153"/>
    </row>
    <row r="208" spans="1:3">
      <c r="A208" s="152"/>
      <c r="B208" s="201"/>
      <c r="C208" s="153"/>
    </row>
    <row r="209" spans="1:3">
      <c r="A209" s="152"/>
      <c r="B209" s="201"/>
      <c r="C209" s="153"/>
    </row>
    <row r="210" spans="1:3">
      <c r="A210" s="152"/>
      <c r="B210" s="201"/>
      <c r="C210" s="153"/>
    </row>
    <row r="211" spans="1:3">
      <c r="A211" s="152"/>
      <c r="B211" s="201"/>
      <c r="C211" s="153"/>
    </row>
    <row r="212" spans="1:3">
      <c r="A212" s="152"/>
      <c r="B212" s="201"/>
      <c r="C212" s="153"/>
    </row>
    <row r="213" spans="1:3">
      <c r="A213" s="152"/>
      <c r="B213" s="201"/>
      <c r="C213" s="153"/>
    </row>
    <row r="214" spans="1:3">
      <c r="A214" s="152"/>
      <c r="B214" s="201"/>
      <c r="C214" s="153"/>
    </row>
    <row r="215" spans="1:3">
      <c r="A215" s="152"/>
      <c r="B215" s="201"/>
      <c r="C215" s="153"/>
    </row>
    <row r="216" spans="1:3">
      <c r="A216" s="152"/>
      <c r="B216" s="201"/>
      <c r="C216" s="153"/>
    </row>
    <row r="217" spans="1:3">
      <c r="A217" s="152"/>
      <c r="B217" s="201"/>
      <c r="C217" s="153"/>
    </row>
    <row r="218" spans="1:3">
      <c r="A218" s="152"/>
      <c r="B218" s="201"/>
      <c r="C218" s="153"/>
    </row>
    <row r="219" spans="1:3">
      <c r="A219" s="152"/>
      <c r="B219" s="201"/>
      <c r="C219" s="153"/>
    </row>
    <row r="220" spans="1:3">
      <c r="A220" s="152"/>
      <c r="B220" s="201"/>
      <c r="C220" s="153"/>
    </row>
    <row r="221" spans="1:3">
      <c r="A221" s="152"/>
      <c r="B221" s="201"/>
      <c r="C221" s="153"/>
    </row>
    <row r="222" spans="1:3">
      <c r="A222" s="152"/>
      <c r="B222" s="201"/>
      <c r="C222" s="153"/>
    </row>
    <row r="223" spans="1:3">
      <c r="A223" s="152"/>
      <c r="B223" s="201"/>
      <c r="C223" s="153"/>
    </row>
    <row r="224" spans="1:3">
      <c r="A224" s="152"/>
      <c r="B224" s="201"/>
      <c r="C224" s="153"/>
    </row>
    <row r="225" spans="1:3">
      <c r="A225" s="152"/>
      <c r="B225" s="201"/>
      <c r="C225" s="153"/>
    </row>
    <row r="226" spans="1:3">
      <c r="A226" s="152"/>
      <c r="B226" s="201"/>
      <c r="C226" s="153"/>
    </row>
    <row r="227" spans="1:3">
      <c r="A227" s="152"/>
      <c r="B227" s="201"/>
      <c r="C227" s="153"/>
    </row>
    <row r="228" spans="1:3">
      <c r="A228" s="152"/>
      <c r="B228" s="201"/>
      <c r="C228" s="153"/>
    </row>
    <row r="229" spans="1:3">
      <c r="A229" s="152"/>
      <c r="B229" s="201"/>
      <c r="C229" s="153"/>
    </row>
    <row r="230" spans="1:3">
      <c r="A230" s="152"/>
      <c r="B230" s="201"/>
      <c r="C230" s="153"/>
    </row>
    <row r="231" spans="1:3">
      <c r="A231" s="152"/>
      <c r="B231" s="201"/>
      <c r="C231" s="153"/>
    </row>
    <row r="232" spans="1:3">
      <c r="A232" s="152"/>
      <c r="B232" s="201"/>
      <c r="C232" s="153"/>
    </row>
    <row r="233" spans="1:3">
      <c r="A233" s="152"/>
      <c r="B233" s="201"/>
      <c r="C233" s="153"/>
    </row>
    <row r="234" spans="1:3">
      <c r="A234" s="152"/>
      <c r="B234" s="201"/>
      <c r="C234" s="153"/>
    </row>
    <row r="235" spans="1:3">
      <c r="A235" s="152"/>
      <c r="B235" s="201"/>
      <c r="C235" s="153"/>
    </row>
    <row r="236" spans="1:3">
      <c r="A236" s="152"/>
      <c r="B236" s="201"/>
      <c r="C236" s="153"/>
    </row>
    <row r="237" spans="1:3">
      <c r="A237" s="152"/>
      <c r="B237" s="201"/>
      <c r="C237" s="153"/>
    </row>
    <row r="238" spans="1:3">
      <c r="A238" s="152"/>
      <c r="B238" s="201"/>
      <c r="C238" s="153"/>
    </row>
    <row r="239" spans="1:3">
      <c r="A239" s="152"/>
      <c r="B239" s="201"/>
      <c r="C239" s="153"/>
    </row>
  </sheetData>
  <mergeCells count="6">
    <mergeCell ref="G9:H9"/>
    <mergeCell ref="A5:C5"/>
    <mergeCell ref="A7:A8"/>
    <mergeCell ref="B7:B8"/>
    <mergeCell ref="G7:H7"/>
    <mergeCell ref="G8:H8"/>
  </mergeCells>
  <phoneticPr fontId="0" type="noConversion"/>
  <pageMargins left="0.78740157480314965" right="0.39370078740157483" top="0.78740157480314965" bottom="0.39370078740157483" header="0.39370078740157483" footer="0.39370078740157483"/>
  <pageSetup paperSize="9" scale="60" firstPageNumber="2" orientation="portrait" useFirstPageNumber="1" r:id="rId1"/>
  <headerFooter alignWithMargins="0">
    <oddHeader>&amp;R&amp;P</oddHeader>
  </headerFooter>
</worksheet>
</file>

<file path=xl/worksheets/sheet10.xml><?xml version="1.0" encoding="utf-8"?>
<worksheet xmlns="http://schemas.openxmlformats.org/spreadsheetml/2006/main" xmlns:r="http://schemas.openxmlformats.org/officeDocument/2006/relationships">
  <sheetPr>
    <tabColor theme="0"/>
  </sheetPr>
  <dimension ref="A1:G46"/>
  <sheetViews>
    <sheetView showGridLines="0" workbookViewId="0">
      <selection activeCell="F9" sqref="F9"/>
    </sheetView>
  </sheetViews>
  <sheetFormatPr defaultRowHeight="12.75"/>
  <cols>
    <col min="1" max="1" width="100.28515625" style="352" customWidth="1"/>
    <col min="2" max="2" width="6.28515625" style="352" customWidth="1"/>
    <col min="3" max="3" width="8" style="352" customWidth="1"/>
    <col min="4" max="4" width="6.85546875" style="352" customWidth="1"/>
    <col min="5" max="5" width="17.140625" style="386" customWidth="1"/>
    <col min="6" max="16384" width="9.140625" style="352"/>
  </cols>
  <sheetData>
    <row r="1" spans="1:5" ht="15.75">
      <c r="C1" s="312"/>
      <c r="D1" s="312"/>
      <c r="E1" s="312" t="s">
        <v>515</v>
      </c>
    </row>
    <row r="2" spans="1:5" ht="15.75">
      <c r="B2" s="426" t="s">
        <v>222</v>
      </c>
      <c r="C2" s="426"/>
      <c r="D2" s="426"/>
      <c r="E2" s="426"/>
    </row>
    <row r="3" spans="1:5" ht="15.75">
      <c r="B3" s="353"/>
      <c r="C3" s="422" t="s">
        <v>12</v>
      </c>
      <c r="D3" s="422"/>
      <c r="E3" s="422"/>
    </row>
    <row r="4" spans="1:5">
      <c r="A4" s="454" t="s">
        <v>516</v>
      </c>
      <c r="B4" s="454"/>
      <c r="C4" s="454"/>
      <c r="D4" s="454"/>
      <c r="E4" s="454"/>
    </row>
    <row r="5" spans="1:5">
      <c r="A5" s="454"/>
      <c r="B5" s="454"/>
      <c r="C5" s="454"/>
      <c r="D5" s="454"/>
      <c r="E5" s="454"/>
    </row>
    <row r="6" spans="1:5">
      <c r="A6" s="454"/>
      <c r="B6" s="454"/>
      <c r="C6" s="454"/>
      <c r="D6" s="454"/>
      <c r="E6" s="454"/>
    </row>
    <row r="7" spans="1:5" ht="18.75">
      <c r="A7" s="354"/>
      <c r="B7" s="355"/>
      <c r="C7" s="355"/>
      <c r="D7" s="355"/>
      <c r="E7" s="355"/>
    </row>
    <row r="8" spans="1:5" ht="13.5" thickBot="1">
      <c r="A8" s="356"/>
      <c r="B8" s="356"/>
      <c r="C8" s="356"/>
      <c r="D8" s="357"/>
      <c r="E8" s="358" t="s">
        <v>517</v>
      </c>
    </row>
    <row r="9" spans="1:5">
      <c r="A9" s="455" t="s">
        <v>220</v>
      </c>
      <c r="B9" s="457" t="s">
        <v>819</v>
      </c>
      <c r="C9" s="458"/>
      <c r="D9" s="458"/>
      <c r="E9" s="359"/>
    </row>
    <row r="10" spans="1:5" ht="21.75" thickBot="1">
      <c r="A10" s="456"/>
      <c r="B10" s="360" t="s">
        <v>820</v>
      </c>
      <c r="C10" s="361" t="s">
        <v>821</v>
      </c>
      <c r="D10" s="361" t="s">
        <v>822</v>
      </c>
      <c r="E10" s="362" t="s">
        <v>823</v>
      </c>
    </row>
    <row r="11" spans="1:5" ht="13.5" thickBot="1">
      <c r="A11" s="363">
        <v>1</v>
      </c>
      <c r="B11" s="364">
        <v>2</v>
      </c>
      <c r="C11" s="365">
        <v>3</v>
      </c>
      <c r="D11" s="366">
        <v>4</v>
      </c>
      <c r="E11" s="367">
        <v>5</v>
      </c>
    </row>
    <row r="12" spans="1:5" ht="14.25">
      <c r="A12" s="368" t="s">
        <v>339</v>
      </c>
      <c r="B12" s="369">
        <v>40</v>
      </c>
      <c r="C12" s="370">
        <v>0</v>
      </c>
      <c r="D12" s="370">
        <v>0</v>
      </c>
      <c r="E12" s="371">
        <f>E13+E18+E26+E35+E38</f>
        <v>53572.83</v>
      </c>
    </row>
    <row r="13" spans="1:5" ht="14.25">
      <c r="A13" s="372" t="s">
        <v>601</v>
      </c>
      <c r="B13" s="373">
        <v>40</v>
      </c>
      <c r="C13" s="374">
        <v>3</v>
      </c>
      <c r="D13" s="374">
        <v>0</v>
      </c>
      <c r="E13" s="375">
        <v>761</v>
      </c>
    </row>
    <row r="14" spans="1:5" ht="15">
      <c r="A14" s="376" t="s">
        <v>637</v>
      </c>
      <c r="B14" s="377">
        <v>40</v>
      </c>
      <c r="C14" s="378">
        <v>3</v>
      </c>
      <c r="D14" s="378">
        <v>10</v>
      </c>
      <c r="E14" s="379">
        <v>348</v>
      </c>
    </row>
    <row r="15" spans="1:5" ht="15">
      <c r="A15" s="376" t="s">
        <v>518</v>
      </c>
      <c r="B15" s="377">
        <v>40</v>
      </c>
      <c r="C15" s="378">
        <v>3</v>
      </c>
      <c r="D15" s="378">
        <v>10</v>
      </c>
      <c r="E15" s="379">
        <v>348</v>
      </c>
    </row>
    <row r="16" spans="1:5" ht="15">
      <c r="A16" s="376" t="s">
        <v>602</v>
      </c>
      <c r="B16" s="377">
        <v>40</v>
      </c>
      <c r="C16" s="378">
        <v>3</v>
      </c>
      <c r="D16" s="378">
        <v>14</v>
      </c>
      <c r="E16" s="379">
        <v>413</v>
      </c>
    </row>
    <row r="17" spans="1:7" ht="30">
      <c r="A17" s="376" t="s">
        <v>519</v>
      </c>
      <c r="B17" s="377">
        <v>40</v>
      </c>
      <c r="C17" s="378">
        <v>3</v>
      </c>
      <c r="D17" s="378">
        <v>14</v>
      </c>
      <c r="E17" s="379">
        <v>413</v>
      </c>
    </row>
    <row r="18" spans="1:7" ht="14.25">
      <c r="A18" s="372" t="s">
        <v>326</v>
      </c>
      <c r="B18" s="373">
        <v>40</v>
      </c>
      <c r="C18" s="374">
        <v>4</v>
      </c>
      <c r="D18" s="374">
        <v>0</v>
      </c>
      <c r="E18" s="375">
        <f>E19+E21</f>
        <v>29986.73</v>
      </c>
    </row>
    <row r="19" spans="1:7" ht="15">
      <c r="A19" s="376" t="s">
        <v>686</v>
      </c>
      <c r="B19" s="377">
        <v>40</v>
      </c>
      <c r="C19" s="378">
        <v>4</v>
      </c>
      <c r="D19" s="378">
        <v>8</v>
      </c>
      <c r="E19" s="379">
        <f>E20</f>
        <v>28696.73</v>
      </c>
    </row>
    <row r="20" spans="1:7" ht="45">
      <c r="A20" s="376" t="s">
        <v>520</v>
      </c>
      <c r="B20" s="377">
        <v>40</v>
      </c>
      <c r="C20" s="378">
        <v>4</v>
      </c>
      <c r="D20" s="378">
        <v>8</v>
      </c>
      <c r="E20" s="379">
        <v>28696.73</v>
      </c>
    </row>
    <row r="21" spans="1:7" ht="15">
      <c r="A21" s="376" t="s">
        <v>500</v>
      </c>
      <c r="B21" s="377">
        <v>40</v>
      </c>
      <c r="C21" s="378">
        <v>4</v>
      </c>
      <c r="D21" s="378">
        <v>12</v>
      </c>
      <c r="E21" s="379">
        <f>E22+E23+E24+E25</f>
        <v>1290</v>
      </c>
    </row>
    <row r="22" spans="1:7" ht="30">
      <c r="A22" s="376" t="s">
        <v>521</v>
      </c>
      <c r="B22" s="377">
        <v>40</v>
      </c>
      <c r="C22" s="378">
        <v>4</v>
      </c>
      <c r="D22" s="378">
        <v>12</v>
      </c>
      <c r="E22" s="379">
        <v>1000</v>
      </c>
    </row>
    <row r="23" spans="1:7" ht="30">
      <c r="A23" s="380" t="s">
        <v>522</v>
      </c>
      <c r="B23" s="381">
        <v>40</v>
      </c>
      <c r="C23" s="382">
        <v>4</v>
      </c>
      <c r="D23" s="382">
        <v>12</v>
      </c>
      <c r="E23" s="383">
        <v>70</v>
      </c>
    </row>
    <row r="24" spans="1:7" ht="30">
      <c r="A24" s="380" t="s">
        <v>523</v>
      </c>
      <c r="B24" s="381">
        <v>40</v>
      </c>
      <c r="C24" s="382">
        <v>4</v>
      </c>
      <c r="D24" s="382">
        <v>12</v>
      </c>
      <c r="E24" s="383">
        <v>70</v>
      </c>
    </row>
    <row r="25" spans="1:7" ht="15">
      <c r="A25" s="384" t="s">
        <v>524</v>
      </c>
      <c r="B25" s="381">
        <v>40</v>
      </c>
      <c r="C25" s="382">
        <v>4</v>
      </c>
      <c r="D25" s="382">
        <v>12</v>
      </c>
      <c r="E25" s="383">
        <v>150</v>
      </c>
    </row>
    <row r="26" spans="1:7" ht="14.25">
      <c r="A26" s="372" t="s">
        <v>479</v>
      </c>
      <c r="B26" s="373">
        <v>40</v>
      </c>
      <c r="C26" s="374">
        <v>5</v>
      </c>
      <c r="D26" s="374">
        <v>0</v>
      </c>
      <c r="E26" s="375">
        <f>E27+E30+E33</f>
        <v>14010.1</v>
      </c>
      <c r="G26" s="385"/>
    </row>
    <row r="27" spans="1:7" ht="15">
      <c r="A27" s="376" t="s">
        <v>483</v>
      </c>
      <c r="B27" s="377">
        <v>40</v>
      </c>
      <c r="C27" s="378">
        <v>5</v>
      </c>
      <c r="D27" s="378">
        <v>1</v>
      </c>
      <c r="E27" s="379">
        <f>SUM(E28+E29)</f>
        <v>2556.8000000000002</v>
      </c>
      <c r="G27" s="385"/>
    </row>
    <row r="28" spans="1:7" ht="15">
      <c r="A28" s="376" t="s">
        <v>525</v>
      </c>
      <c r="B28" s="377">
        <v>40</v>
      </c>
      <c r="C28" s="378">
        <v>5</v>
      </c>
      <c r="D28" s="378">
        <v>1</v>
      </c>
      <c r="E28" s="379">
        <v>2185.1999999999998</v>
      </c>
    </row>
    <row r="29" spans="1:7" ht="30">
      <c r="A29" s="376" t="s">
        <v>526</v>
      </c>
      <c r="B29" s="377">
        <v>40</v>
      </c>
      <c r="C29" s="378">
        <v>5</v>
      </c>
      <c r="D29" s="378">
        <v>1</v>
      </c>
      <c r="E29" s="379">
        <f>6647.8-6276.2</f>
        <v>371.60000000000036</v>
      </c>
    </row>
    <row r="30" spans="1:7" ht="15">
      <c r="A30" s="376" t="s">
        <v>480</v>
      </c>
      <c r="B30" s="377">
        <v>40</v>
      </c>
      <c r="C30" s="378">
        <v>5</v>
      </c>
      <c r="D30" s="378">
        <v>2</v>
      </c>
      <c r="E30" s="379">
        <f>7903.4</f>
        <v>7903.4</v>
      </c>
    </row>
    <row r="31" spans="1:7" ht="30">
      <c r="A31" s="376" t="s">
        <v>527</v>
      </c>
      <c r="B31" s="377">
        <v>40</v>
      </c>
      <c r="C31" s="378">
        <v>5</v>
      </c>
      <c r="D31" s="378">
        <v>2</v>
      </c>
      <c r="E31" s="379">
        <v>1571.4</v>
      </c>
    </row>
    <row r="32" spans="1:7" ht="30">
      <c r="A32" s="376" t="s">
        <v>528</v>
      </c>
      <c r="B32" s="377">
        <v>40</v>
      </c>
      <c r="C32" s="378">
        <v>5</v>
      </c>
      <c r="D32" s="378">
        <v>2</v>
      </c>
      <c r="E32" s="379">
        <v>6332</v>
      </c>
    </row>
    <row r="33" spans="1:7" ht="15">
      <c r="A33" s="376" t="s">
        <v>576</v>
      </c>
      <c r="B33" s="377">
        <v>40</v>
      </c>
      <c r="C33" s="378">
        <v>5</v>
      </c>
      <c r="D33" s="378">
        <v>3</v>
      </c>
      <c r="E33" s="379">
        <f>E34</f>
        <v>3549.9</v>
      </c>
    </row>
    <row r="34" spans="1:7" ht="15">
      <c r="A34" s="376" t="s">
        <v>529</v>
      </c>
      <c r="B34" s="377">
        <v>40</v>
      </c>
      <c r="C34" s="378">
        <v>5</v>
      </c>
      <c r="D34" s="378">
        <v>3</v>
      </c>
      <c r="E34" s="379">
        <v>3549.9</v>
      </c>
      <c r="G34" s="385"/>
    </row>
    <row r="35" spans="1:7" ht="14.25">
      <c r="A35" s="372" t="s">
        <v>247</v>
      </c>
      <c r="B35" s="373">
        <v>40</v>
      </c>
      <c r="C35" s="374">
        <v>10</v>
      </c>
      <c r="D35" s="374">
        <v>0</v>
      </c>
      <c r="E35" s="375">
        <f>E36</f>
        <v>850</v>
      </c>
    </row>
    <row r="36" spans="1:7" ht="15">
      <c r="A36" s="376" t="s">
        <v>347</v>
      </c>
      <c r="B36" s="377">
        <v>40</v>
      </c>
      <c r="C36" s="378">
        <v>10</v>
      </c>
      <c r="D36" s="378">
        <v>6</v>
      </c>
      <c r="E36" s="379">
        <f>787.5+62.5</f>
        <v>850</v>
      </c>
    </row>
    <row r="37" spans="1:7" ht="45">
      <c r="A37" s="376" t="s">
        <v>530</v>
      </c>
      <c r="B37" s="377">
        <v>40</v>
      </c>
      <c r="C37" s="378">
        <v>10</v>
      </c>
      <c r="D37" s="378">
        <v>6</v>
      </c>
      <c r="E37" s="379">
        <f>787.5+62.5</f>
        <v>850</v>
      </c>
    </row>
    <row r="38" spans="1:7" ht="14.25">
      <c r="A38" s="372" t="s">
        <v>742</v>
      </c>
      <c r="B38" s="373">
        <v>40</v>
      </c>
      <c r="C38" s="374">
        <v>12</v>
      </c>
      <c r="D38" s="374">
        <v>0</v>
      </c>
      <c r="E38" s="375">
        <v>7965</v>
      </c>
    </row>
    <row r="39" spans="1:7" ht="15">
      <c r="A39" s="376" t="s">
        <v>749</v>
      </c>
      <c r="B39" s="377">
        <v>40</v>
      </c>
      <c r="C39" s="378">
        <v>12</v>
      </c>
      <c r="D39" s="378">
        <v>2</v>
      </c>
      <c r="E39" s="379">
        <v>7965</v>
      </c>
    </row>
    <row r="40" spans="1:7" s="353" customFormat="1" ht="75.75" customHeight="1">
      <c r="A40" s="376" t="s">
        <v>531</v>
      </c>
      <c r="B40" s="377">
        <v>40</v>
      </c>
      <c r="C40" s="378">
        <v>12</v>
      </c>
      <c r="D40" s="378">
        <v>2</v>
      </c>
      <c r="E40" s="379">
        <v>7965</v>
      </c>
    </row>
    <row r="41" spans="1:7" ht="19.5" customHeight="1">
      <c r="A41" s="372" t="s">
        <v>533</v>
      </c>
      <c r="B41" s="373">
        <v>70</v>
      </c>
      <c r="C41" s="374">
        <v>0</v>
      </c>
      <c r="D41" s="374">
        <v>0</v>
      </c>
      <c r="E41" s="375">
        <f>E42</f>
        <v>70700</v>
      </c>
    </row>
    <row r="42" spans="1:7" ht="17.25" customHeight="1">
      <c r="A42" s="372" t="s">
        <v>479</v>
      </c>
      <c r="B42" s="373">
        <v>70</v>
      </c>
      <c r="C42" s="374">
        <v>5</v>
      </c>
      <c r="D42" s="374">
        <v>0</v>
      </c>
      <c r="E42" s="375">
        <f>E43</f>
        <v>70700</v>
      </c>
    </row>
    <row r="43" spans="1:7" ht="17.25" customHeight="1">
      <c r="A43" s="372" t="s">
        <v>480</v>
      </c>
      <c r="B43" s="373">
        <v>70</v>
      </c>
      <c r="C43" s="374">
        <v>5</v>
      </c>
      <c r="D43" s="374">
        <v>2</v>
      </c>
      <c r="E43" s="375">
        <f>E44+E45</f>
        <v>70700</v>
      </c>
    </row>
    <row r="44" spans="1:7" ht="42" customHeight="1">
      <c r="A44" s="376" t="s">
        <v>532</v>
      </c>
      <c r="B44" s="377">
        <v>70</v>
      </c>
      <c r="C44" s="378">
        <v>5</v>
      </c>
      <c r="D44" s="378">
        <v>2</v>
      </c>
      <c r="E44" s="379">
        <v>58558</v>
      </c>
    </row>
    <row r="45" spans="1:7" ht="22.5" customHeight="1" thickBot="1">
      <c r="A45" s="387" t="s">
        <v>538</v>
      </c>
      <c r="B45" s="388">
        <v>70</v>
      </c>
      <c r="C45" s="389">
        <v>5</v>
      </c>
      <c r="D45" s="389">
        <v>2</v>
      </c>
      <c r="E45" s="390">
        <v>12142</v>
      </c>
    </row>
    <row r="46" spans="1:7" s="394" customFormat="1" ht="16.5" thickBot="1">
      <c r="A46" s="391" t="s">
        <v>534</v>
      </c>
      <c r="B46" s="392"/>
      <c r="C46" s="392"/>
      <c r="D46" s="392"/>
      <c r="E46" s="393">
        <f>E12+E41</f>
        <v>124272.83</v>
      </c>
    </row>
  </sheetData>
  <mergeCells count="5">
    <mergeCell ref="B2:E2"/>
    <mergeCell ref="C3:E3"/>
    <mergeCell ref="A4:E6"/>
    <mergeCell ref="A9:A10"/>
    <mergeCell ref="B9:D9"/>
  </mergeCells>
  <phoneticPr fontId="0" type="noConversion"/>
  <pageMargins left="0.78740157480314965" right="0.78740157480314965" top="0.78740157480314965" bottom="0.39370078740157483" header="0.39370078740157483" footer="0.19685039370078741"/>
  <pageSetup paperSize="9" scale="91" firstPageNumber="200" fitToWidth="0" fitToHeight="0" orientation="landscape" useFirstPageNumber="1" r:id="rId1"/>
  <headerFooter scaleWithDoc="0" alignWithMargins="0">
    <oddFooter>&amp;R&amp;P</oddFooter>
  </headerFooter>
</worksheet>
</file>

<file path=xl/worksheets/sheet11.xml><?xml version="1.0" encoding="utf-8"?>
<worksheet xmlns="http://schemas.openxmlformats.org/spreadsheetml/2006/main" xmlns:r="http://schemas.openxmlformats.org/officeDocument/2006/relationships">
  <sheetPr>
    <tabColor theme="0"/>
    <pageSetUpPr fitToPage="1"/>
  </sheetPr>
  <dimension ref="A1:D23"/>
  <sheetViews>
    <sheetView workbookViewId="0">
      <selection activeCell="I8" sqref="I8"/>
    </sheetView>
  </sheetViews>
  <sheetFormatPr defaultRowHeight="12.75"/>
  <cols>
    <col min="1" max="1" width="9.5703125" style="30" customWidth="1"/>
    <col min="2" max="2" width="56.5703125" style="30" customWidth="1"/>
    <col min="3" max="3" width="15.7109375" style="30" customWidth="1"/>
    <col min="4" max="4" width="12" style="30" customWidth="1"/>
    <col min="5" max="16384" width="9.140625" style="30"/>
  </cols>
  <sheetData>
    <row r="1" spans="1:4" ht="15.75">
      <c r="A1" s="28"/>
      <c r="B1" s="28"/>
      <c r="C1" s="29" t="s">
        <v>895</v>
      </c>
      <c r="D1" s="28"/>
    </row>
    <row r="2" spans="1:4" ht="15.75">
      <c r="A2" s="28"/>
      <c r="B2" s="28"/>
      <c r="C2" s="29" t="s">
        <v>222</v>
      </c>
      <c r="D2" s="28"/>
    </row>
    <row r="3" spans="1:4" ht="15.75">
      <c r="A3" s="28"/>
      <c r="B3" s="459" t="s">
        <v>12</v>
      </c>
      <c r="C3" s="459"/>
      <c r="D3" s="28"/>
    </row>
    <row r="4" spans="1:4" ht="15.75">
      <c r="A4" s="31"/>
      <c r="B4" s="28"/>
      <c r="C4" s="28"/>
      <c r="D4" s="28"/>
    </row>
    <row r="5" spans="1:4" ht="39.75" customHeight="1">
      <c r="A5" s="460" t="s">
        <v>896</v>
      </c>
      <c r="B5" s="460"/>
      <c r="C5" s="460"/>
      <c r="D5" s="32"/>
    </row>
    <row r="6" spans="1:4" ht="18.75">
      <c r="A6" s="32"/>
      <c r="B6" s="32"/>
      <c r="C6" s="32"/>
      <c r="D6" s="32"/>
    </row>
    <row r="7" spans="1:4" ht="15.75">
      <c r="A7" s="33"/>
      <c r="B7" s="33"/>
      <c r="C7" s="33"/>
      <c r="D7" s="33"/>
    </row>
    <row r="8" spans="1:4" ht="15.75">
      <c r="A8" s="34"/>
      <c r="B8" s="28"/>
      <c r="C8" s="28"/>
      <c r="D8" s="28"/>
    </row>
    <row r="9" spans="1:4" ht="15.75">
      <c r="A9" s="34"/>
      <c r="B9" s="28"/>
      <c r="C9" s="28"/>
      <c r="D9" s="28"/>
    </row>
    <row r="10" spans="1:4" ht="16.5" thickBot="1">
      <c r="A10" s="34"/>
      <c r="B10" s="28"/>
      <c r="C10" s="28"/>
      <c r="D10" s="28"/>
    </row>
    <row r="11" spans="1:4" ht="15.75">
      <c r="A11" s="461" t="s">
        <v>897</v>
      </c>
      <c r="B11" s="461" t="s">
        <v>898</v>
      </c>
      <c r="C11" s="35" t="s">
        <v>899</v>
      </c>
      <c r="D11" s="28"/>
    </row>
    <row r="12" spans="1:4" ht="16.5" thickBot="1">
      <c r="A12" s="462"/>
      <c r="B12" s="462"/>
      <c r="C12" s="36" t="s">
        <v>900</v>
      </c>
      <c r="D12" s="28"/>
    </row>
    <row r="13" spans="1:4" ht="16.5" thickBot="1">
      <c r="A13" s="37" t="s">
        <v>901</v>
      </c>
      <c r="B13" s="38" t="s">
        <v>902</v>
      </c>
      <c r="C13" s="39">
        <v>74956.44</v>
      </c>
      <c r="D13" s="28"/>
    </row>
    <row r="14" spans="1:4" ht="16.5" thickBot="1">
      <c r="A14" s="37"/>
      <c r="B14" s="40" t="s">
        <v>903</v>
      </c>
      <c r="C14" s="41">
        <v>144956.44</v>
      </c>
      <c r="D14" s="28"/>
    </row>
    <row r="15" spans="1:4" ht="16.5" thickBot="1">
      <c r="A15" s="37"/>
      <c r="B15" s="40" t="s">
        <v>904</v>
      </c>
      <c r="C15" s="41">
        <v>-70000</v>
      </c>
      <c r="D15" s="28"/>
    </row>
    <row r="16" spans="1:4" ht="15.75">
      <c r="A16" s="461" t="s">
        <v>905</v>
      </c>
      <c r="B16" s="461" t="s">
        <v>906</v>
      </c>
      <c r="C16" s="464">
        <v>0</v>
      </c>
      <c r="D16" s="28"/>
    </row>
    <row r="17" spans="1:4" ht="15.75">
      <c r="A17" s="463"/>
      <c r="B17" s="463"/>
      <c r="C17" s="465"/>
      <c r="D17" s="28"/>
    </row>
    <row r="18" spans="1:4" ht="16.5" thickBot="1">
      <c r="A18" s="462"/>
      <c r="B18" s="462"/>
      <c r="C18" s="466"/>
      <c r="D18" s="28"/>
    </row>
    <row r="19" spans="1:4" ht="16.5" thickBot="1">
      <c r="A19" s="37"/>
      <c r="B19" s="40" t="s">
        <v>903</v>
      </c>
      <c r="C19" s="42">
        <v>50000</v>
      </c>
      <c r="D19" s="28"/>
    </row>
    <row r="20" spans="1:4" ht="16.5" thickBot="1">
      <c r="A20" s="37"/>
      <c r="B20" s="40" t="s">
        <v>904</v>
      </c>
      <c r="C20" s="42">
        <v>-50000</v>
      </c>
      <c r="D20" s="28"/>
    </row>
    <row r="21" spans="1:4" ht="15">
      <c r="A21" s="43"/>
      <c r="B21" s="43"/>
      <c r="C21" s="44"/>
      <c r="D21" s="43"/>
    </row>
    <row r="22" spans="1:4" ht="15">
      <c r="A22" s="43"/>
      <c r="B22" s="43"/>
      <c r="C22" s="44"/>
      <c r="D22" s="43"/>
    </row>
    <row r="23" spans="1:4" ht="15">
      <c r="A23" s="43"/>
      <c r="B23" s="43"/>
      <c r="C23" s="43"/>
      <c r="D23" s="43"/>
    </row>
  </sheetData>
  <mergeCells count="7">
    <mergeCell ref="B3:C3"/>
    <mergeCell ref="A5:C5"/>
    <mergeCell ref="A11:A12"/>
    <mergeCell ref="B11:B12"/>
    <mergeCell ref="A16:A18"/>
    <mergeCell ref="B16:B18"/>
    <mergeCell ref="C16:C18"/>
  </mergeCells>
  <phoneticPr fontId="0" type="noConversion"/>
  <pageMargins left="0.78740157480314965" right="0.39370078740157483" top="0.78740157480314965" bottom="0.78740157480314965" header="0.39370078740157483" footer="0.39370078740157483"/>
  <pageSetup paperSize="9" firstPageNumber="202" fitToHeight="0" orientation="portrait" useFirstPageNumber="1" r:id="rId1"/>
  <headerFooter alignWithMargins="0">
    <oddHeader>&amp;R&amp;P</oddHeader>
  </headerFooter>
</worksheet>
</file>

<file path=xl/worksheets/sheet12.xml><?xml version="1.0" encoding="utf-8"?>
<worksheet xmlns="http://schemas.openxmlformats.org/spreadsheetml/2006/main" xmlns:r="http://schemas.openxmlformats.org/officeDocument/2006/relationships">
  <sheetPr>
    <tabColor theme="0"/>
    <pageSetUpPr fitToPage="1"/>
  </sheetPr>
  <dimension ref="A1:R13"/>
  <sheetViews>
    <sheetView tabSelected="1" topLeftCell="F1" workbookViewId="0">
      <selection activeCell="K7" sqref="K7"/>
    </sheetView>
  </sheetViews>
  <sheetFormatPr defaultRowHeight="12.75"/>
  <cols>
    <col min="1" max="1" width="4.7109375" style="30" customWidth="1"/>
    <col min="2" max="2" width="33.85546875" style="30" customWidth="1"/>
    <col min="3" max="3" width="21.42578125" style="30" customWidth="1"/>
    <col min="4" max="4" width="15.5703125" style="30" customWidth="1"/>
    <col min="5" max="5" width="16.5703125" style="30" customWidth="1"/>
    <col min="6" max="6" width="16" style="30" customWidth="1"/>
    <col min="7" max="7" width="15.42578125" style="30" customWidth="1"/>
    <col min="8" max="8" width="12.28515625" style="30" customWidth="1"/>
    <col min="9" max="9" width="29.140625" style="30" customWidth="1"/>
    <col min="10" max="12" width="9.140625" style="30"/>
    <col min="13" max="13" width="8.7109375" style="30" customWidth="1"/>
    <col min="14" max="14" width="9.140625" style="30" hidden="1" customWidth="1"/>
    <col min="15" max="16384" width="9.140625" style="30"/>
  </cols>
  <sheetData>
    <row r="1" spans="1:18" ht="15.75">
      <c r="G1" s="45"/>
      <c r="H1" s="29"/>
      <c r="I1" s="29" t="s">
        <v>907</v>
      </c>
    </row>
    <row r="2" spans="1:18" ht="15.75">
      <c r="G2" s="45"/>
      <c r="H2" s="29"/>
      <c r="I2" s="29" t="s">
        <v>222</v>
      </c>
    </row>
    <row r="3" spans="1:18" ht="15.75">
      <c r="G3" s="45"/>
      <c r="H3" s="29"/>
      <c r="I3" s="29" t="s">
        <v>12</v>
      </c>
    </row>
    <row r="5" spans="1:18" ht="18.75">
      <c r="A5" s="460" t="s">
        <v>908</v>
      </c>
      <c r="B5" s="460"/>
      <c r="C5" s="460"/>
      <c r="D5" s="460"/>
      <c r="E5" s="460"/>
      <c r="F5" s="460"/>
      <c r="G5" s="460"/>
      <c r="H5" s="460"/>
      <c r="I5" s="467"/>
      <c r="J5" s="46"/>
      <c r="K5" s="46"/>
      <c r="L5" s="46"/>
      <c r="M5" s="46"/>
      <c r="N5" s="46"/>
      <c r="O5" s="46"/>
      <c r="P5" s="46"/>
      <c r="Q5" s="46"/>
      <c r="R5" s="46"/>
    </row>
    <row r="6" spans="1:18" ht="18.75">
      <c r="A6" s="47"/>
      <c r="B6" s="47"/>
      <c r="C6" s="47"/>
      <c r="D6" s="47"/>
      <c r="E6" s="47"/>
      <c r="F6" s="47"/>
      <c r="G6" s="47"/>
      <c r="H6" s="47"/>
      <c r="I6" s="47"/>
      <c r="J6" s="46"/>
      <c r="K6" s="46"/>
      <c r="L6" s="46"/>
      <c r="M6" s="46"/>
      <c r="N6" s="46"/>
      <c r="O6" s="46"/>
      <c r="P6" s="46"/>
      <c r="Q6" s="46"/>
      <c r="R6" s="46"/>
    </row>
    <row r="7" spans="1:18" ht="190.5" customHeight="1">
      <c r="A7" s="48" t="s">
        <v>909</v>
      </c>
      <c r="B7" s="49" t="s">
        <v>910</v>
      </c>
      <c r="C7" s="49" t="s">
        <v>911</v>
      </c>
      <c r="D7" s="49" t="s">
        <v>912</v>
      </c>
      <c r="E7" s="49" t="s">
        <v>913</v>
      </c>
      <c r="F7" s="49" t="s">
        <v>914</v>
      </c>
      <c r="G7" s="49" t="s">
        <v>915</v>
      </c>
      <c r="H7" s="49" t="s">
        <v>916</v>
      </c>
      <c r="I7" s="50" t="s">
        <v>917</v>
      </c>
    </row>
    <row r="8" spans="1:18" ht="70.5" customHeight="1">
      <c r="A8" s="51" t="s">
        <v>918</v>
      </c>
      <c r="B8" s="52" t="s">
        <v>919</v>
      </c>
      <c r="C8" s="52" t="s">
        <v>920</v>
      </c>
      <c r="D8" s="48">
        <v>2008</v>
      </c>
      <c r="E8" s="53">
        <v>202421</v>
      </c>
      <c r="F8" s="54">
        <v>54089.9</v>
      </c>
      <c r="G8" s="54">
        <v>0</v>
      </c>
      <c r="H8" s="54" t="s">
        <v>921</v>
      </c>
      <c r="I8" s="55">
        <v>6436</v>
      </c>
    </row>
    <row r="9" spans="1:18" ht="72.75" customHeight="1">
      <c r="A9" s="51" t="s">
        <v>922</v>
      </c>
      <c r="B9" s="56" t="s">
        <v>919</v>
      </c>
      <c r="C9" s="56" t="s">
        <v>923</v>
      </c>
      <c r="D9" s="57">
        <v>2008</v>
      </c>
      <c r="E9" s="54">
        <v>167217</v>
      </c>
      <c r="F9" s="54">
        <v>35043.9</v>
      </c>
      <c r="G9" s="54">
        <v>0</v>
      </c>
      <c r="H9" s="54" t="s">
        <v>921</v>
      </c>
      <c r="I9" s="55">
        <v>2000</v>
      </c>
    </row>
    <row r="10" spans="1:18" ht="66.75" customHeight="1">
      <c r="A10" s="51" t="s">
        <v>924</v>
      </c>
      <c r="B10" s="52" t="s">
        <v>925</v>
      </c>
      <c r="C10" s="56" t="s">
        <v>926</v>
      </c>
      <c r="D10" s="48">
        <v>2013</v>
      </c>
      <c r="E10" s="54">
        <v>20000</v>
      </c>
      <c r="F10" s="54">
        <v>20000</v>
      </c>
      <c r="G10" s="54">
        <v>0</v>
      </c>
      <c r="H10" s="54" t="s">
        <v>921</v>
      </c>
      <c r="I10" s="55">
        <v>6000</v>
      </c>
    </row>
    <row r="11" spans="1:18" ht="66.75" customHeight="1">
      <c r="A11" s="51" t="s">
        <v>927</v>
      </c>
      <c r="B11" s="56" t="s">
        <v>925</v>
      </c>
      <c r="C11" s="56" t="s">
        <v>928</v>
      </c>
      <c r="D11" s="57">
        <v>2014</v>
      </c>
      <c r="E11" s="54">
        <v>15000</v>
      </c>
      <c r="F11" s="54">
        <v>7500</v>
      </c>
      <c r="G11" s="54">
        <v>0</v>
      </c>
      <c r="H11" s="54" t="s">
        <v>921</v>
      </c>
      <c r="I11" s="55">
        <v>0</v>
      </c>
    </row>
    <row r="12" spans="1:18" ht="20.25" customHeight="1">
      <c r="A12" s="58"/>
      <c r="B12" s="59" t="s">
        <v>929</v>
      </c>
      <c r="C12" s="59"/>
      <c r="D12" s="58"/>
      <c r="E12" s="60">
        <f>SUM(E8:E11)</f>
        <v>404638</v>
      </c>
      <c r="F12" s="60">
        <f>SUM(F8:F11)</f>
        <v>116633.8</v>
      </c>
      <c r="G12" s="60">
        <f>SUM(G8:G11)</f>
        <v>0</v>
      </c>
      <c r="H12" s="60"/>
      <c r="I12" s="60">
        <f>SUM(I8:I11)</f>
        <v>14436</v>
      </c>
    </row>
    <row r="13" spans="1:18" ht="15.75">
      <c r="A13" s="28"/>
      <c r="B13" s="28"/>
      <c r="C13" s="61"/>
      <c r="D13" s="61"/>
      <c r="E13" s="61"/>
      <c r="F13" s="61"/>
      <c r="G13" s="61"/>
      <c r="H13" s="61"/>
      <c r="I13" s="61"/>
    </row>
  </sheetData>
  <mergeCells count="1">
    <mergeCell ref="A5:I5"/>
  </mergeCells>
  <phoneticPr fontId="0" type="noConversion"/>
  <pageMargins left="0.78740157480314965" right="0.39370078740157483" top="0.78740157480314965" bottom="0.39370078740157483" header="0.39370078740157483" footer="0.19685039370078741"/>
  <pageSetup paperSize="9" scale="81" firstPageNumber="203" fitToHeight="3" orientation="landscape"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tabColor theme="0"/>
    <outlinePr summaryBelow="0"/>
    <pageSetUpPr fitToPage="1"/>
  </sheetPr>
  <dimension ref="A1:F65"/>
  <sheetViews>
    <sheetView showGridLines="0" workbookViewId="0">
      <selection activeCell="G6" sqref="G6"/>
    </sheetView>
  </sheetViews>
  <sheetFormatPr defaultRowHeight="12.75"/>
  <cols>
    <col min="1" max="1" width="55.42578125" style="20" customWidth="1"/>
    <col min="2" max="2" width="6.42578125" style="107" customWidth="1"/>
    <col min="3" max="3" width="10.85546875" style="107" customWidth="1"/>
    <col min="4" max="4" width="16.42578125" style="107" customWidth="1"/>
    <col min="5" max="5" width="17.5703125" style="107" customWidth="1"/>
    <col min="6" max="6" width="7.7109375" style="20" customWidth="1"/>
    <col min="7" max="16384" width="9.140625" style="20"/>
  </cols>
  <sheetData>
    <row r="1" spans="1:6" ht="15.75">
      <c r="A1" s="1"/>
      <c r="B1" s="1"/>
      <c r="C1" s="95"/>
      <c r="D1" s="203"/>
      <c r="E1" s="203" t="s">
        <v>31</v>
      </c>
      <c r="F1" s="96"/>
    </row>
    <row r="2" spans="1:6" ht="15.75">
      <c r="A2" s="2"/>
      <c r="B2" s="2"/>
      <c r="C2" s="95"/>
      <c r="D2" s="205"/>
      <c r="E2" s="204" t="s">
        <v>222</v>
      </c>
      <c r="F2" s="96"/>
    </row>
    <row r="3" spans="1:6" ht="15.75">
      <c r="A3" s="2"/>
      <c r="B3" s="2"/>
      <c r="C3" s="95"/>
      <c r="D3" s="411" t="s">
        <v>12</v>
      </c>
      <c r="E3" s="411"/>
      <c r="F3" s="96"/>
    </row>
    <row r="4" spans="1:6" ht="15.75">
      <c r="A4" s="2"/>
      <c r="B4" s="2"/>
      <c r="C4" s="95"/>
      <c r="D4" s="204"/>
      <c r="E4" s="204"/>
      <c r="F4" s="96"/>
    </row>
    <row r="5" spans="1:6" ht="15.75">
      <c r="A5" s="412" t="s">
        <v>965</v>
      </c>
      <c r="B5" s="412"/>
      <c r="C5" s="412"/>
      <c r="D5" s="412"/>
      <c r="E5" s="412"/>
      <c r="F5" s="97"/>
    </row>
    <row r="6" spans="1:6" ht="15.75">
      <c r="A6" s="412"/>
      <c r="B6" s="412"/>
      <c r="C6" s="412"/>
      <c r="D6" s="412"/>
      <c r="E6" s="412"/>
      <c r="F6" s="97"/>
    </row>
    <row r="7" spans="1:6" ht="15.75">
      <c r="A7" s="412"/>
      <c r="B7" s="412"/>
      <c r="C7" s="412"/>
      <c r="D7" s="412"/>
      <c r="E7" s="412"/>
      <c r="F7" s="97"/>
    </row>
    <row r="8" spans="1:6" ht="13.5" thickBot="1">
      <c r="A8" s="12"/>
      <c r="B8" s="12"/>
      <c r="C8" s="12"/>
      <c r="D8" s="1"/>
      <c r="E8" s="9" t="s">
        <v>226</v>
      </c>
      <c r="F8" s="96"/>
    </row>
    <row r="9" spans="1:6" ht="13.5" thickBot="1">
      <c r="A9" s="13"/>
      <c r="B9" s="413" t="s">
        <v>966</v>
      </c>
      <c r="C9" s="414"/>
      <c r="D9" s="416" t="s">
        <v>967</v>
      </c>
      <c r="E9" s="416" t="s">
        <v>968</v>
      </c>
      <c r="F9" s="98"/>
    </row>
    <row r="10" spans="1:6">
      <c r="A10" s="14"/>
      <c r="B10" s="413"/>
      <c r="C10" s="415"/>
      <c r="D10" s="417"/>
      <c r="E10" s="417"/>
      <c r="F10" s="98"/>
    </row>
    <row r="11" spans="1:6" ht="13.5" thickBot="1">
      <c r="A11" s="15" t="s">
        <v>969</v>
      </c>
      <c r="B11" s="99" t="s">
        <v>821</v>
      </c>
      <c r="C11" s="100" t="s">
        <v>822</v>
      </c>
      <c r="D11" s="418"/>
      <c r="E11" s="418"/>
      <c r="F11" s="98" t="s">
        <v>43</v>
      </c>
    </row>
    <row r="12" spans="1:6" ht="13.5" thickBot="1">
      <c r="A12" s="16"/>
      <c r="B12" s="18">
        <v>2</v>
      </c>
      <c r="C12" s="17">
        <v>3</v>
      </c>
      <c r="D12" s="18">
        <v>5</v>
      </c>
      <c r="E12" s="101">
        <v>6</v>
      </c>
      <c r="F12" s="98" t="s">
        <v>43</v>
      </c>
    </row>
    <row r="13" spans="1:6" ht="15.75">
      <c r="A13" s="206" t="s">
        <v>474</v>
      </c>
      <c r="B13" s="207">
        <v>1</v>
      </c>
      <c r="C13" s="208">
        <v>0</v>
      </c>
      <c r="D13" s="209">
        <v>329677.8</v>
      </c>
      <c r="E13" s="210">
        <v>8477.7000000000007</v>
      </c>
      <c r="F13" s="102" t="s">
        <v>43</v>
      </c>
    </row>
    <row r="14" spans="1:6" ht="47.25">
      <c r="A14" s="211" t="s">
        <v>825</v>
      </c>
      <c r="B14" s="212">
        <v>1</v>
      </c>
      <c r="C14" s="213">
        <v>2</v>
      </c>
      <c r="D14" s="214">
        <v>5248</v>
      </c>
      <c r="E14" s="215">
        <v>0</v>
      </c>
      <c r="F14" s="102" t="s">
        <v>43</v>
      </c>
    </row>
    <row r="15" spans="1:6" ht="63">
      <c r="A15" s="211" t="s">
        <v>833</v>
      </c>
      <c r="B15" s="212">
        <v>1</v>
      </c>
      <c r="C15" s="213">
        <v>3</v>
      </c>
      <c r="D15" s="214">
        <v>17899</v>
      </c>
      <c r="E15" s="215">
        <v>0</v>
      </c>
      <c r="F15" s="102" t="s">
        <v>43</v>
      </c>
    </row>
    <row r="16" spans="1:6" ht="63">
      <c r="A16" s="211" t="s">
        <v>843</v>
      </c>
      <c r="B16" s="212">
        <v>1</v>
      </c>
      <c r="C16" s="213">
        <v>4</v>
      </c>
      <c r="D16" s="214">
        <v>133246</v>
      </c>
      <c r="E16" s="215">
        <v>0</v>
      </c>
      <c r="F16" s="102" t="s">
        <v>43</v>
      </c>
    </row>
    <row r="17" spans="1:6" ht="15.75">
      <c r="A17" s="211" t="s">
        <v>847</v>
      </c>
      <c r="B17" s="212">
        <v>1</v>
      </c>
      <c r="C17" s="213">
        <v>5</v>
      </c>
      <c r="D17" s="214">
        <v>29.5</v>
      </c>
      <c r="E17" s="215">
        <v>29.5</v>
      </c>
      <c r="F17" s="102" t="s">
        <v>43</v>
      </c>
    </row>
    <row r="18" spans="1:6" ht="47.25">
      <c r="A18" s="211" t="s">
        <v>694</v>
      </c>
      <c r="B18" s="212">
        <v>1</v>
      </c>
      <c r="C18" s="213">
        <v>6</v>
      </c>
      <c r="D18" s="214">
        <v>44258</v>
      </c>
      <c r="E18" s="215">
        <v>0</v>
      </c>
      <c r="F18" s="102" t="s">
        <v>43</v>
      </c>
    </row>
    <row r="19" spans="1:6" ht="15.75">
      <c r="A19" s="211" t="s">
        <v>699</v>
      </c>
      <c r="B19" s="212">
        <v>1</v>
      </c>
      <c r="C19" s="213">
        <v>11</v>
      </c>
      <c r="D19" s="214">
        <v>2300</v>
      </c>
      <c r="E19" s="215">
        <v>0</v>
      </c>
      <c r="F19" s="102" t="s">
        <v>43</v>
      </c>
    </row>
    <row r="20" spans="1:6" ht="15.75">
      <c r="A20" s="211" t="s">
        <v>475</v>
      </c>
      <c r="B20" s="212">
        <v>1</v>
      </c>
      <c r="C20" s="213">
        <v>13</v>
      </c>
      <c r="D20" s="214">
        <v>126697.3</v>
      </c>
      <c r="E20" s="215">
        <v>8448.2000000000007</v>
      </c>
      <c r="F20" s="102" t="s">
        <v>43</v>
      </c>
    </row>
    <row r="21" spans="1:6" ht="31.5">
      <c r="A21" s="216" t="s">
        <v>601</v>
      </c>
      <c r="B21" s="217">
        <v>3</v>
      </c>
      <c r="C21" s="218">
        <v>0</v>
      </c>
      <c r="D21" s="219">
        <v>12390.3</v>
      </c>
      <c r="E21" s="220">
        <v>5088.8999999999996</v>
      </c>
      <c r="F21" s="102" t="s">
        <v>43</v>
      </c>
    </row>
    <row r="22" spans="1:6" ht="15.75">
      <c r="A22" s="211" t="s">
        <v>865</v>
      </c>
      <c r="B22" s="212">
        <v>3</v>
      </c>
      <c r="C22" s="213">
        <v>4</v>
      </c>
      <c r="D22" s="214">
        <v>5088.8999999999996</v>
      </c>
      <c r="E22" s="215">
        <v>5088.8999999999996</v>
      </c>
      <c r="F22" s="102" t="s">
        <v>43</v>
      </c>
    </row>
    <row r="23" spans="1:6" ht="47.25">
      <c r="A23" s="211" t="s">
        <v>627</v>
      </c>
      <c r="B23" s="212">
        <v>3</v>
      </c>
      <c r="C23" s="213">
        <v>9</v>
      </c>
      <c r="D23" s="214">
        <v>2120.1</v>
      </c>
      <c r="E23" s="215">
        <v>0</v>
      </c>
      <c r="F23" s="102" t="s">
        <v>43</v>
      </c>
    </row>
    <row r="24" spans="1:6" ht="15.75">
      <c r="A24" s="211" t="s">
        <v>637</v>
      </c>
      <c r="B24" s="212">
        <v>3</v>
      </c>
      <c r="C24" s="213">
        <v>10</v>
      </c>
      <c r="D24" s="214">
        <v>1343.7</v>
      </c>
      <c r="E24" s="215">
        <v>0</v>
      </c>
      <c r="F24" s="102" t="s">
        <v>43</v>
      </c>
    </row>
    <row r="25" spans="1:6" ht="31.5">
      <c r="A25" s="211" t="s">
        <v>602</v>
      </c>
      <c r="B25" s="212">
        <v>3</v>
      </c>
      <c r="C25" s="213">
        <v>14</v>
      </c>
      <c r="D25" s="214">
        <v>3837.6</v>
      </c>
      <c r="E25" s="215">
        <v>0</v>
      </c>
      <c r="F25" s="102" t="s">
        <v>43</v>
      </c>
    </row>
    <row r="26" spans="1:6" ht="15.75">
      <c r="A26" s="216" t="s">
        <v>326</v>
      </c>
      <c r="B26" s="217">
        <v>4</v>
      </c>
      <c r="C26" s="218">
        <v>0</v>
      </c>
      <c r="D26" s="219">
        <v>249009.2</v>
      </c>
      <c r="E26" s="220">
        <v>5609.9</v>
      </c>
      <c r="F26" s="102" t="s">
        <v>43</v>
      </c>
    </row>
    <row r="27" spans="1:6" ht="15.75">
      <c r="A27" s="211" t="s">
        <v>327</v>
      </c>
      <c r="B27" s="212">
        <v>4</v>
      </c>
      <c r="C27" s="213">
        <v>1</v>
      </c>
      <c r="D27" s="214">
        <v>5776.38</v>
      </c>
      <c r="E27" s="215">
        <v>0</v>
      </c>
      <c r="F27" s="102" t="s">
        <v>43</v>
      </c>
    </row>
    <row r="28" spans="1:6" ht="15.75">
      <c r="A28" s="211" t="s">
        <v>586</v>
      </c>
      <c r="B28" s="212">
        <v>4</v>
      </c>
      <c r="C28" s="213">
        <v>5</v>
      </c>
      <c r="D28" s="214">
        <v>3907</v>
      </c>
      <c r="E28" s="215">
        <v>3907</v>
      </c>
      <c r="F28" s="102" t="s">
        <v>43</v>
      </c>
    </row>
    <row r="29" spans="1:6" ht="15.75">
      <c r="A29" s="211" t="s">
        <v>686</v>
      </c>
      <c r="B29" s="212">
        <v>4</v>
      </c>
      <c r="C29" s="213">
        <v>8</v>
      </c>
      <c r="D29" s="214">
        <v>28700</v>
      </c>
      <c r="E29" s="215">
        <v>0</v>
      </c>
      <c r="F29" s="102" t="s">
        <v>43</v>
      </c>
    </row>
    <row r="30" spans="1:6" ht="15.75">
      <c r="A30" s="211" t="s">
        <v>674</v>
      </c>
      <c r="B30" s="212">
        <v>4</v>
      </c>
      <c r="C30" s="213">
        <v>9</v>
      </c>
      <c r="D30" s="214">
        <v>133724.01999999999</v>
      </c>
      <c r="E30" s="215">
        <v>0</v>
      </c>
      <c r="F30" s="102" t="s">
        <v>43</v>
      </c>
    </row>
    <row r="31" spans="1:6" ht="15.75">
      <c r="A31" s="211" t="s">
        <v>668</v>
      </c>
      <c r="B31" s="212">
        <v>4</v>
      </c>
      <c r="C31" s="213">
        <v>10</v>
      </c>
      <c r="D31" s="214">
        <v>2425</v>
      </c>
      <c r="E31" s="215">
        <v>0</v>
      </c>
      <c r="F31" s="102" t="s">
        <v>43</v>
      </c>
    </row>
    <row r="32" spans="1:6" ht="15.75">
      <c r="A32" s="211" t="s">
        <v>500</v>
      </c>
      <c r="B32" s="212">
        <v>4</v>
      </c>
      <c r="C32" s="213">
        <v>12</v>
      </c>
      <c r="D32" s="214">
        <v>74476.800000000003</v>
      </c>
      <c r="E32" s="215">
        <v>1702.9</v>
      </c>
      <c r="F32" s="102" t="s">
        <v>43</v>
      </c>
    </row>
    <row r="33" spans="1:6" ht="15.75">
      <c r="A33" s="216" t="s">
        <v>479</v>
      </c>
      <c r="B33" s="217">
        <v>5</v>
      </c>
      <c r="C33" s="218">
        <v>0</v>
      </c>
      <c r="D33" s="219">
        <v>361214.28700000001</v>
      </c>
      <c r="E33" s="220">
        <v>20.9</v>
      </c>
      <c r="F33" s="102" t="s">
        <v>43</v>
      </c>
    </row>
    <row r="34" spans="1:6" ht="15.75">
      <c r="A34" s="211" t="s">
        <v>483</v>
      </c>
      <c r="B34" s="212">
        <v>5</v>
      </c>
      <c r="C34" s="213">
        <v>1</v>
      </c>
      <c r="D34" s="214">
        <v>64170.686999999998</v>
      </c>
      <c r="E34" s="215">
        <v>0</v>
      </c>
      <c r="F34" s="102" t="s">
        <v>43</v>
      </c>
    </row>
    <row r="35" spans="1:6" ht="15.75">
      <c r="A35" s="211" t="s">
        <v>480</v>
      </c>
      <c r="B35" s="212">
        <v>5</v>
      </c>
      <c r="C35" s="213">
        <v>2</v>
      </c>
      <c r="D35" s="214">
        <v>149017.4</v>
      </c>
      <c r="E35" s="215">
        <v>0</v>
      </c>
      <c r="F35" s="102" t="s">
        <v>43</v>
      </c>
    </row>
    <row r="36" spans="1:6" ht="15.75">
      <c r="A36" s="211" t="s">
        <v>576</v>
      </c>
      <c r="B36" s="212">
        <v>5</v>
      </c>
      <c r="C36" s="213">
        <v>3</v>
      </c>
      <c r="D36" s="214">
        <v>116097.4</v>
      </c>
      <c r="E36" s="215">
        <v>0</v>
      </c>
      <c r="F36" s="102" t="s">
        <v>43</v>
      </c>
    </row>
    <row r="37" spans="1:6" ht="31.5">
      <c r="A37" s="211" t="s">
        <v>493</v>
      </c>
      <c r="B37" s="212">
        <v>5</v>
      </c>
      <c r="C37" s="213">
        <v>5</v>
      </c>
      <c r="D37" s="214">
        <v>31928.799999999999</v>
      </c>
      <c r="E37" s="215">
        <v>20.9</v>
      </c>
      <c r="F37" s="102" t="s">
        <v>43</v>
      </c>
    </row>
    <row r="38" spans="1:6" ht="15.75">
      <c r="A38" s="216" t="s">
        <v>649</v>
      </c>
      <c r="B38" s="217">
        <v>6</v>
      </c>
      <c r="C38" s="218">
        <v>0</v>
      </c>
      <c r="D38" s="219">
        <v>1986.9</v>
      </c>
      <c r="E38" s="220">
        <v>0</v>
      </c>
      <c r="F38" s="102" t="s">
        <v>43</v>
      </c>
    </row>
    <row r="39" spans="1:6" ht="31.5">
      <c r="A39" s="211" t="s">
        <v>650</v>
      </c>
      <c r="B39" s="212">
        <v>6</v>
      </c>
      <c r="C39" s="213">
        <v>5</v>
      </c>
      <c r="D39" s="214">
        <v>1986.9</v>
      </c>
      <c r="E39" s="215">
        <v>0</v>
      </c>
      <c r="F39" s="102" t="s">
        <v>43</v>
      </c>
    </row>
    <row r="40" spans="1:6" ht="15.75">
      <c r="A40" s="216" t="s">
        <v>235</v>
      </c>
      <c r="B40" s="217">
        <v>7</v>
      </c>
      <c r="C40" s="218">
        <v>0</v>
      </c>
      <c r="D40" s="219">
        <v>1509229.1</v>
      </c>
      <c r="E40" s="220">
        <v>976948</v>
      </c>
      <c r="F40" s="102" t="s">
        <v>43</v>
      </c>
    </row>
    <row r="41" spans="1:6" ht="15.75">
      <c r="A41" s="211" t="s">
        <v>236</v>
      </c>
      <c r="B41" s="212">
        <v>7</v>
      </c>
      <c r="C41" s="213">
        <v>1</v>
      </c>
      <c r="D41" s="214">
        <v>548669.30000000005</v>
      </c>
      <c r="E41" s="215">
        <v>393936.6</v>
      </c>
      <c r="F41" s="102" t="s">
        <v>43</v>
      </c>
    </row>
    <row r="42" spans="1:6" ht="15.75">
      <c r="A42" s="211" t="s">
        <v>255</v>
      </c>
      <c r="B42" s="212">
        <v>7</v>
      </c>
      <c r="C42" s="213">
        <v>2</v>
      </c>
      <c r="D42" s="214">
        <v>873151.1</v>
      </c>
      <c r="E42" s="215">
        <v>572014.5</v>
      </c>
      <c r="F42" s="102" t="s">
        <v>43</v>
      </c>
    </row>
    <row r="43" spans="1:6" ht="15.75">
      <c r="A43" s="211" t="s">
        <v>319</v>
      </c>
      <c r="B43" s="212">
        <v>7</v>
      </c>
      <c r="C43" s="213">
        <v>7</v>
      </c>
      <c r="D43" s="214">
        <v>49967.7</v>
      </c>
      <c r="E43" s="215">
        <v>10996.9</v>
      </c>
      <c r="F43" s="102" t="s">
        <v>43</v>
      </c>
    </row>
    <row r="44" spans="1:6" ht="15.75">
      <c r="A44" s="211" t="s">
        <v>282</v>
      </c>
      <c r="B44" s="212">
        <v>7</v>
      </c>
      <c r="C44" s="213">
        <v>9</v>
      </c>
      <c r="D44" s="214">
        <v>37441</v>
      </c>
      <c r="E44" s="215">
        <v>0</v>
      </c>
      <c r="F44" s="102" t="s">
        <v>43</v>
      </c>
    </row>
    <row r="45" spans="1:6" ht="15.75">
      <c r="A45" s="216" t="s">
        <v>389</v>
      </c>
      <c r="B45" s="217">
        <v>8</v>
      </c>
      <c r="C45" s="218">
        <v>0</v>
      </c>
      <c r="D45" s="219">
        <v>107734.5</v>
      </c>
      <c r="E45" s="220">
        <v>202.9</v>
      </c>
      <c r="F45" s="102" t="s">
        <v>43</v>
      </c>
    </row>
    <row r="46" spans="1:6" ht="15.75">
      <c r="A46" s="211" t="s">
        <v>390</v>
      </c>
      <c r="B46" s="212">
        <v>8</v>
      </c>
      <c r="C46" s="213">
        <v>1</v>
      </c>
      <c r="D46" s="214">
        <v>98544.6</v>
      </c>
      <c r="E46" s="215">
        <v>0</v>
      </c>
      <c r="F46" s="102" t="s">
        <v>43</v>
      </c>
    </row>
    <row r="47" spans="1:6" ht="15.75">
      <c r="A47" s="211" t="s">
        <v>428</v>
      </c>
      <c r="B47" s="212">
        <v>8</v>
      </c>
      <c r="C47" s="213">
        <v>4</v>
      </c>
      <c r="D47" s="214">
        <v>9189.9</v>
      </c>
      <c r="E47" s="215">
        <v>202.9</v>
      </c>
      <c r="F47" s="102" t="s">
        <v>43</v>
      </c>
    </row>
    <row r="48" spans="1:6" ht="15.75">
      <c r="A48" s="216" t="s">
        <v>247</v>
      </c>
      <c r="B48" s="217">
        <v>10</v>
      </c>
      <c r="C48" s="218">
        <v>0</v>
      </c>
      <c r="D48" s="219">
        <v>218827.41138000001</v>
      </c>
      <c r="E48" s="220">
        <v>91661.072</v>
      </c>
      <c r="F48" s="102" t="s">
        <v>43</v>
      </c>
    </row>
    <row r="49" spans="1:6" ht="15.75">
      <c r="A49" s="211" t="s">
        <v>881</v>
      </c>
      <c r="B49" s="212">
        <v>10</v>
      </c>
      <c r="C49" s="213">
        <v>1</v>
      </c>
      <c r="D49" s="214">
        <v>3427</v>
      </c>
      <c r="E49" s="215">
        <v>0</v>
      </c>
      <c r="F49" s="102" t="s">
        <v>43</v>
      </c>
    </row>
    <row r="50" spans="1:6" ht="15.75">
      <c r="A50" s="211" t="s">
        <v>486</v>
      </c>
      <c r="B50" s="212">
        <v>10</v>
      </c>
      <c r="C50" s="213">
        <v>3</v>
      </c>
      <c r="D50" s="214">
        <v>100630.11138</v>
      </c>
      <c r="E50" s="215">
        <v>759.67200000000003</v>
      </c>
      <c r="F50" s="102" t="s">
        <v>43</v>
      </c>
    </row>
    <row r="51" spans="1:6" ht="15.75">
      <c r="A51" s="211" t="s">
        <v>248</v>
      </c>
      <c r="B51" s="212">
        <v>10</v>
      </c>
      <c r="C51" s="213">
        <v>4</v>
      </c>
      <c r="D51" s="214">
        <v>75875.3</v>
      </c>
      <c r="E51" s="215">
        <v>75875.3</v>
      </c>
      <c r="F51" s="102" t="s">
        <v>43</v>
      </c>
    </row>
    <row r="52" spans="1:6" ht="15.75">
      <c r="A52" s="211" t="s">
        <v>347</v>
      </c>
      <c r="B52" s="212">
        <v>10</v>
      </c>
      <c r="C52" s="213">
        <v>6</v>
      </c>
      <c r="D52" s="214">
        <v>38895</v>
      </c>
      <c r="E52" s="215">
        <v>15026.1</v>
      </c>
      <c r="F52" s="102" t="s">
        <v>43</v>
      </c>
    </row>
    <row r="53" spans="1:6" ht="15.75">
      <c r="A53" s="216" t="s">
        <v>439</v>
      </c>
      <c r="B53" s="217">
        <v>11</v>
      </c>
      <c r="C53" s="218">
        <v>0</v>
      </c>
      <c r="D53" s="219">
        <v>84173.2</v>
      </c>
      <c r="E53" s="220">
        <v>0</v>
      </c>
      <c r="F53" s="102" t="s">
        <v>43</v>
      </c>
    </row>
    <row r="54" spans="1:6" ht="15.75">
      <c r="A54" s="211" t="s">
        <v>447</v>
      </c>
      <c r="B54" s="212">
        <v>11</v>
      </c>
      <c r="C54" s="213">
        <v>1</v>
      </c>
      <c r="D54" s="214">
        <v>72907.199999999997</v>
      </c>
      <c r="E54" s="215">
        <v>0</v>
      </c>
      <c r="F54" s="102" t="s">
        <v>43</v>
      </c>
    </row>
    <row r="55" spans="1:6" ht="15.75">
      <c r="A55" s="211" t="s">
        <v>440</v>
      </c>
      <c r="B55" s="212">
        <v>11</v>
      </c>
      <c r="C55" s="213">
        <v>2</v>
      </c>
      <c r="D55" s="214">
        <v>1610</v>
      </c>
      <c r="E55" s="215">
        <v>0</v>
      </c>
      <c r="F55" s="102" t="s">
        <v>43</v>
      </c>
    </row>
    <row r="56" spans="1:6" ht="31.5">
      <c r="A56" s="211" t="s">
        <v>468</v>
      </c>
      <c r="B56" s="212">
        <v>11</v>
      </c>
      <c r="C56" s="213">
        <v>5</v>
      </c>
      <c r="D56" s="214">
        <v>9656</v>
      </c>
      <c r="E56" s="215">
        <v>0</v>
      </c>
      <c r="F56" s="102" t="s">
        <v>43</v>
      </c>
    </row>
    <row r="57" spans="1:6" ht="15.75">
      <c r="A57" s="216" t="s">
        <v>742</v>
      </c>
      <c r="B57" s="217">
        <v>12</v>
      </c>
      <c r="C57" s="218">
        <v>0</v>
      </c>
      <c r="D57" s="219">
        <v>15421</v>
      </c>
      <c r="E57" s="220">
        <v>0</v>
      </c>
      <c r="F57" s="102" t="s">
        <v>43</v>
      </c>
    </row>
    <row r="58" spans="1:6" ht="15.75">
      <c r="A58" s="211" t="s">
        <v>747</v>
      </c>
      <c r="B58" s="212">
        <v>12</v>
      </c>
      <c r="C58" s="213">
        <v>1</v>
      </c>
      <c r="D58" s="214">
        <v>7081</v>
      </c>
      <c r="E58" s="215">
        <v>0</v>
      </c>
      <c r="F58" s="102" t="s">
        <v>43</v>
      </c>
    </row>
    <row r="59" spans="1:6" ht="15.75">
      <c r="A59" s="211" t="s">
        <v>749</v>
      </c>
      <c r="B59" s="212">
        <v>12</v>
      </c>
      <c r="C59" s="213">
        <v>2</v>
      </c>
      <c r="D59" s="214">
        <v>7965</v>
      </c>
      <c r="E59" s="215">
        <v>0</v>
      </c>
      <c r="F59" s="102" t="s">
        <v>43</v>
      </c>
    </row>
    <row r="60" spans="1:6" ht="31.5">
      <c r="A60" s="211" t="s">
        <v>743</v>
      </c>
      <c r="B60" s="212">
        <v>12</v>
      </c>
      <c r="C60" s="213">
        <v>4</v>
      </c>
      <c r="D60" s="214">
        <v>375</v>
      </c>
      <c r="E60" s="215">
        <v>0</v>
      </c>
      <c r="F60" s="102" t="s">
        <v>43</v>
      </c>
    </row>
    <row r="61" spans="1:6" ht="31.5">
      <c r="A61" s="216" t="s">
        <v>707</v>
      </c>
      <c r="B61" s="217">
        <v>13</v>
      </c>
      <c r="C61" s="218">
        <v>0</v>
      </c>
      <c r="D61" s="219">
        <v>10800</v>
      </c>
      <c r="E61" s="220">
        <v>0</v>
      </c>
      <c r="F61" s="102" t="s">
        <v>43</v>
      </c>
    </row>
    <row r="62" spans="1:6" ht="32.25" thickBot="1">
      <c r="A62" s="221" t="s">
        <v>708</v>
      </c>
      <c r="B62" s="222">
        <v>13</v>
      </c>
      <c r="C62" s="223">
        <v>1</v>
      </c>
      <c r="D62" s="224">
        <v>10800</v>
      </c>
      <c r="E62" s="225">
        <v>0</v>
      </c>
      <c r="F62" s="102" t="s">
        <v>43</v>
      </c>
    </row>
    <row r="63" spans="1:6" ht="16.5" thickBot="1">
      <c r="A63" s="103" t="s">
        <v>44</v>
      </c>
      <c r="B63" s="19"/>
      <c r="C63" s="19"/>
      <c r="D63" s="104">
        <v>2900463.7</v>
      </c>
      <c r="E63" s="105">
        <v>1088009.372</v>
      </c>
      <c r="F63" s="106" t="s">
        <v>43</v>
      </c>
    </row>
    <row r="65" spans="4:4">
      <c r="D65" s="403"/>
    </row>
  </sheetData>
  <mergeCells count="5">
    <mergeCell ref="D3:E3"/>
    <mergeCell ref="A5:E7"/>
    <mergeCell ref="B9:C10"/>
    <mergeCell ref="D9:D11"/>
    <mergeCell ref="E9:E11"/>
  </mergeCells>
  <phoneticPr fontId="0" type="noConversion"/>
  <pageMargins left="0.78740157480314965" right="0.39370078740157483" top="0.78740157480314965" bottom="0.78740157480314965" header="0.39370078740157483" footer="0.39370078740157483"/>
  <pageSetup scale="87" firstPageNumber="3" fitToHeight="0" orientation="portrait" useFirstPageNumber="1"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G1210"/>
  <sheetViews>
    <sheetView showGridLines="0" workbookViewId="0">
      <selection activeCell="G5" sqref="G5"/>
    </sheetView>
  </sheetViews>
  <sheetFormatPr defaultRowHeight="12.75"/>
  <cols>
    <col min="1" max="1" width="82.28515625" style="3" customWidth="1"/>
    <col min="2" max="2" width="7.42578125" style="3" customWidth="1"/>
    <col min="3" max="3" width="6.85546875" style="3" customWidth="1"/>
    <col min="4" max="4" width="14" style="3" customWidth="1"/>
    <col min="5" max="5" width="7.5703125" style="3" customWidth="1"/>
    <col min="6" max="6" width="17.140625" style="3" customWidth="1"/>
    <col min="7" max="16384" width="9.140625" style="20"/>
  </cols>
  <sheetData>
    <row r="1" spans="1:7" ht="25.5" customHeight="1">
      <c r="A1" s="1"/>
      <c r="B1" s="2"/>
      <c r="C1" s="2"/>
      <c r="D1" s="419" t="s">
        <v>32</v>
      </c>
      <c r="E1" s="419"/>
      <c r="F1" s="419"/>
    </row>
    <row r="2" spans="1:7" ht="15.75" customHeight="1">
      <c r="A2" s="2"/>
      <c r="B2" s="4"/>
      <c r="C2" s="2"/>
      <c r="D2" s="420" t="s">
        <v>222</v>
      </c>
      <c r="E2" s="420"/>
      <c r="F2" s="420"/>
    </row>
    <row r="3" spans="1:7" ht="18.75" customHeight="1">
      <c r="A3" s="21"/>
      <c r="B3" s="22"/>
      <c r="C3" s="22"/>
      <c r="D3" s="23"/>
      <c r="E3" s="422" t="s">
        <v>12</v>
      </c>
      <c r="F3" s="422"/>
    </row>
    <row r="4" spans="1:7" ht="73.5" customHeight="1">
      <c r="A4" s="421" t="s">
        <v>33</v>
      </c>
      <c r="B4" s="421"/>
      <c r="C4" s="421"/>
      <c r="D4" s="421"/>
      <c r="E4" s="421"/>
      <c r="F4" s="421"/>
    </row>
    <row r="5" spans="1:7" ht="13.5" thickBot="1">
      <c r="A5" s="8"/>
      <c r="B5" s="8"/>
      <c r="C5" s="8"/>
      <c r="D5" s="8"/>
      <c r="E5" s="8"/>
      <c r="F5" s="24" t="s">
        <v>226</v>
      </c>
    </row>
    <row r="6" spans="1:7" s="397" customFormat="1" ht="15.75" thickBot="1">
      <c r="A6" s="267" t="s">
        <v>220</v>
      </c>
      <c r="B6" s="268" t="s">
        <v>227</v>
      </c>
      <c r="C6" s="395" t="s">
        <v>228</v>
      </c>
      <c r="D6" s="268" t="s">
        <v>219</v>
      </c>
      <c r="E6" s="269" t="s">
        <v>218</v>
      </c>
      <c r="F6" s="268" t="s">
        <v>217</v>
      </c>
      <c r="G6" s="396" t="s">
        <v>43</v>
      </c>
    </row>
    <row r="7" spans="1:7" s="397" customFormat="1" ht="15.75" thickBot="1">
      <c r="A7" s="398">
        <v>1</v>
      </c>
      <c r="B7" s="399">
        <v>2</v>
      </c>
      <c r="C7" s="399">
        <v>3</v>
      </c>
      <c r="D7" s="400">
        <v>4</v>
      </c>
      <c r="E7" s="400">
        <v>5</v>
      </c>
      <c r="F7" s="400">
        <v>6</v>
      </c>
      <c r="G7" s="396" t="s">
        <v>43</v>
      </c>
    </row>
    <row r="8" spans="1:7" s="397" customFormat="1" ht="15">
      <c r="A8" s="226" t="s">
        <v>474</v>
      </c>
      <c r="B8" s="227">
        <v>1</v>
      </c>
      <c r="C8" s="227">
        <v>0</v>
      </c>
      <c r="D8" s="228" t="s">
        <v>43</v>
      </c>
      <c r="E8" s="229" t="s">
        <v>43</v>
      </c>
      <c r="F8" s="230">
        <v>329677.8</v>
      </c>
      <c r="G8" s="401" t="s">
        <v>43</v>
      </c>
    </row>
    <row r="9" spans="1:7" s="397" customFormat="1" ht="28.5">
      <c r="A9" s="231" t="s">
        <v>825</v>
      </c>
      <c r="B9" s="232">
        <v>1</v>
      </c>
      <c r="C9" s="232">
        <v>2</v>
      </c>
      <c r="D9" s="233" t="s">
        <v>43</v>
      </c>
      <c r="E9" s="234" t="s">
        <v>43</v>
      </c>
      <c r="F9" s="235">
        <v>5248</v>
      </c>
      <c r="G9" s="401" t="s">
        <v>43</v>
      </c>
    </row>
    <row r="10" spans="1:7" s="397" customFormat="1" ht="30">
      <c r="A10" s="236" t="s">
        <v>840</v>
      </c>
      <c r="B10" s="237">
        <v>1</v>
      </c>
      <c r="C10" s="237">
        <v>2</v>
      </c>
      <c r="D10" s="238" t="s">
        <v>841</v>
      </c>
      <c r="E10" s="239" t="s">
        <v>43</v>
      </c>
      <c r="F10" s="240">
        <v>4056</v>
      </c>
      <c r="G10" s="401" t="s">
        <v>43</v>
      </c>
    </row>
    <row r="11" spans="1:7" s="397" customFormat="1" ht="15">
      <c r="A11" s="236" t="s">
        <v>830</v>
      </c>
      <c r="B11" s="237">
        <v>1</v>
      </c>
      <c r="C11" s="237">
        <v>2</v>
      </c>
      <c r="D11" s="238" t="s">
        <v>842</v>
      </c>
      <c r="E11" s="239" t="s">
        <v>43</v>
      </c>
      <c r="F11" s="240">
        <v>4056</v>
      </c>
      <c r="G11" s="401" t="s">
        <v>43</v>
      </c>
    </row>
    <row r="12" spans="1:7" s="397" customFormat="1" ht="45">
      <c r="A12" s="236" t="s">
        <v>77</v>
      </c>
      <c r="B12" s="237">
        <v>1</v>
      </c>
      <c r="C12" s="237">
        <v>2</v>
      </c>
      <c r="D12" s="238" t="s">
        <v>842</v>
      </c>
      <c r="E12" s="239" t="s">
        <v>76</v>
      </c>
      <c r="F12" s="240">
        <v>4056</v>
      </c>
      <c r="G12" s="401" t="s">
        <v>43</v>
      </c>
    </row>
    <row r="13" spans="1:7" s="397" customFormat="1" ht="15">
      <c r="A13" s="236" t="s">
        <v>283</v>
      </c>
      <c r="B13" s="237">
        <v>1</v>
      </c>
      <c r="C13" s="237">
        <v>2</v>
      </c>
      <c r="D13" s="238" t="s">
        <v>842</v>
      </c>
      <c r="E13" s="239" t="s">
        <v>284</v>
      </c>
      <c r="F13" s="240">
        <v>4056</v>
      </c>
      <c r="G13" s="401" t="s">
        <v>43</v>
      </c>
    </row>
    <row r="14" spans="1:7" s="397" customFormat="1" ht="15">
      <c r="A14" s="236" t="s">
        <v>826</v>
      </c>
      <c r="B14" s="237">
        <v>1</v>
      </c>
      <c r="C14" s="237">
        <v>2</v>
      </c>
      <c r="D14" s="238" t="s">
        <v>827</v>
      </c>
      <c r="E14" s="239" t="s">
        <v>43</v>
      </c>
      <c r="F14" s="240">
        <v>1192</v>
      </c>
      <c r="G14" s="401" t="s">
        <v>43</v>
      </c>
    </row>
    <row r="15" spans="1:7" s="397" customFormat="1" ht="15">
      <c r="A15" s="241" t="s">
        <v>828</v>
      </c>
      <c r="B15" s="242">
        <v>1</v>
      </c>
      <c r="C15" s="242">
        <v>2</v>
      </c>
      <c r="D15" s="243" t="s">
        <v>829</v>
      </c>
      <c r="E15" s="244" t="s">
        <v>43</v>
      </c>
      <c r="F15" s="245">
        <v>1192</v>
      </c>
      <c r="G15" s="401" t="s">
        <v>43</v>
      </c>
    </row>
    <row r="16" spans="1:7" s="397" customFormat="1" ht="15">
      <c r="A16" s="236" t="s">
        <v>830</v>
      </c>
      <c r="B16" s="237">
        <v>1</v>
      </c>
      <c r="C16" s="237">
        <v>2</v>
      </c>
      <c r="D16" s="238" t="s">
        <v>831</v>
      </c>
      <c r="E16" s="239" t="s">
        <v>43</v>
      </c>
      <c r="F16" s="240">
        <v>356</v>
      </c>
      <c r="G16" s="401" t="s">
        <v>43</v>
      </c>
    </row>
    <row r="17" spans="1:7" s="397" customFormat="1" ht="45">
      <c r="A17" s="236" t="s">
        <v>77</v>
      </c>
      <c r="B17" s="237">
        <v>1</v>
      </c>
      <c r="C17" s="237">
        <v>2</v>
      </c>
      <c r="D17" s="238" t="s">
        <v>831</v>
      </c>
      <c r="E17" s="239" t="s">
        <v>76</v>
      </c>
      <c r="F17" s="240">
        <v>356</v>
      </c>
      <c r="G17" s="401" t="s">
        <v>43</v>
      </c>
    </row>
    <row r="18" spans="1:7" s="397" customFormat="1" ht="15">
      <c r="A18" s="236" t="s">
        <v>283</v>
      </c>
      <c r="B18" s="237">
        <v>1</v>
      </c>
      <c r="C18" s="237">
        <v>2</v>
      </c>
      <c r="D18" s="238" t="s">
        <v>831</v>
      </c>
      <c r="E18" s="239" t="s">
        <v>284</v>
      </c>
      <c r="F18" s="240">
        <v>356</v>
      </c>
      <c r="G18" s="401" t="s">
        <v>43</v>
      </c>
    </row>
    <row r="19" spans="1:7" s="397" customFormat="1" ht="15">
      <c r="A19" s="236" t="s">
        <v>280</v>
      </c>
      <c r="B19" s="237">
        <v>1</v>
      </c>
      <c r="C19" s="237">
        <v>2</v>
      </c>
      <c r="D19" s="238" t="s">
        <v>832</v>
      </c>
      <c r="E19" s="239" t="s">
        <v>43</v>
      </c>
      <c r="F19" s="240">
        <v>836</v>
      </c>
      <c r="G19" s="401" t="s">
        <v>43</v>
      </c>
    </row>
    <row r="20" spans="1:7" s="397" customFormat="1" ht="45">
      <c r="A20" s="236" t="s">
        <v>77</v>
      </c>
      <c r="B20" s="237">
        <v>1</v>
      </c>
      <c r="C20" s="237">
        <v>2</v>
      </c>
      <c r="D20" s="238" t="s">
        <v>832</v>
      </c>
      <c r="E20" s="239" t="s">
        <v>76</v>
      </c>
      <c r="F20" s="240">
        <v>314</v>
      </c>
      <c r="G20" s="401" t="s">
        <v>43</v>
      </c>
    </row>
    <row r="21" spans="1:7" s="397" customFormat="1" ht="15">
      <c r="A21" s="236" t="s">
        <v>283</v>
      </c>
      <c r="B21" s="237">
        <v>1</v>
      </c>
      <c r="C21" s="237">
        <v>2</v>
      </c>
      <c r="D21" s="238" t="s">
        <v>832</v>
      </c>
      <c r="E21" s="239" t="s">
        <v>284</v>
      </c>
      <c r="F21" s="240">
        <v>314</v>
      </c>
      <c r="G21" s="401" t="s">
        <v>43</v>
      </c>
    </row>
    <row r="22" spans="1:7" s="397" customFormat="1" ht="15">
      <c r="A22" s="236" t="s">
        <v>139</v>
      </c>
      <c r="B22" s="237">
        <v>1</v>
      </c>
      <c r="C22" s="237">
        <v>2</v>
      </c>
      <c r="D22" s="238" t="s">
        <v>832</v>
      </c>
      <c r="E22" s="239" t="s">
        <v>138</v>
      </c>
      <c r="F22" s="240">
        <v>522</v>
      </c>
      <c r="G22" s="401" t="s">
        <v>43</v>
      </c>
    </row>
    <row r="23" spans="1:7" s="397" customFormat="1" ht="15">
      <c r="A23" s="236" t="s">
        <v>137</v>
      </c>
      <c r="B23" s="237">
        <v>1</v>
      </c>
      <c r="C23" s="237">
        <v>2</v>
      </c>
      <c r="D23" s="238" t="s">
        <v>832</v>
      </c>
      <c r="E23" s="239" t="s">
        <v>136</v>
      </c>
      <c r="F23" s="240">
        <v>522</v>
      </c>
      <c r="G23" s="401" t="s">
        <v>43</v>
      </c>
    </row>
    <row r="24" spans="1:7" s="397" customFormat="1" ht="42.75">
      <c r="A24" s="231" t="s">
        <v>833</v>
      </c>
      <c r="B24" s="232">
        <v>1</v>
      </c>
      <c r="C24" s="232">
        <v>3</v>
      </c>
      <c r="D24" s="233" t="s">
        <v>43</v>
      </c>
      <c r="E24" s="234" t="s">
        <v>43</v>
      </c>
      <c r="F24" s="235">
        <v>17899</v>
      </c>
      <c r="G24" s="401" t="s">
        <v>43</v>
      </c>
    </row>
    <row r="25" spans="1:7" s="397" customFormat="1" ht="15">
      <c r="A25" s="236" t="s">
        <v>826</v>
      </c>
      <c r="B25" s="237">
        <v>1</v>
      </c>
      <c r="C25" s="237">
        <v>3</v>
      </c>
      <c r="D25" s="238" t="s">
        <v>827</v>
      </c>
      <c r="E25" s="239" t="s">
        <v>43</v>
      </c>
      <c r="F25" s="240">
        <v>17899</v>
      </c>
      <c r="G25" s="401" t="s">
        <v>43</v>
      </c>
    </row>
    <row r="26" spans="1:7" s="397" customFormat="1" ht="15">
      <c r="A26" s="241" t="s">
        <v>828</v>
      </c>
      <c r="B26" s="242">
        <v>1</v>
      </c>
      <c r="C26" s="242">
        <v>3</v>
      </c>
      <c r="D26" s="243" t="s">
        <v>829</v>
      </c>
      <c r="E26" s="244" t="s">
        <v>43</v>
      </c>
      <c r="F26" s="245">
        <v>17899</v>
      </c>
      <c r="G26" s="401" t="s">
        <v>43</v>
      </c>
    </row>
    <row r="27" spans="1:7" s="397" customFormat="1" ht="15">
      <c r="A27" s="236" t="s">
        <v>280</v>
      </c>
      <c r="B27" s="237">
        <v>1</v>
      </c>
      <c r="C27" s="237">
        <v>3</v>
      </c>
      <c r="D27" s="238" t="s">
        <v>832</v>
      </c>
      <c r="E27" s="239" t="s">
        <v>43</v>
      </c>
      <c r="F27" s="240">
        <v>13800</v>
      </c>
      <c r="G27" s="401" t="s">
        <v>43</v>
      </c>
    </row>
    <row r="28" spans="1:7" s="397" customFormat="1" ht="45">
      <c r="A28" s="236" t="s">
        <v>77</v>
      </c>
      <c r="B28" s="237">
        <v>1</v>
      </c>
      <c r="C28" s="237">
        <v>3</v>
      </c>
      <c r="D28" s="238" t="s">
        <v>832</v>
      </c>
      <c r="E28" s="239" t="s">
        <v>76</v>
      </c>
      <c r="F28" s="240">
        <v>13077</v>
      </c>
      <c r="G28" s="401" t="s">
        <v>43</v>
      </c>
    </row>
    <row r="29" spans="1:7" s="397" customFormat="1" ht="15">
      <c r="A29" s="236" t="s">
        <v>283</v>
      </c>
      <c r="B29" s="237">
        <v>1</v>
      </c>
      <c r="C29" s="237">
        <v>3</v>
      </c>
      <c r="D29" s="238" t="s">
        <v>832</v>
      </c>
      <c r="E29" s="239" t="s">
        <v>284</v>
      </c>
      <c r="F29" s="240">
        <v>13077</v>
      </c>
      <c r="G29" s="401" t="s">
        <v>43</v>
      </c>
    </row>
    <row r="30" spans="1:7" s="397" customFormat="1" ht="30">
      <c r="A30" s="236" t="s">
        <v>65</v>
      </c>
      <c r="B30" s="237">
        <v>1</v>
      </c>
      <c r="C30" s="237">
        <v>3</v>
      </c>
      <c r="D30" s="238" t="s">
        <v>832</v>
      </c>
      <c r="E30" s="239" t="s">
        <v>64</v>
      </c>
      <c r="F30" s="240">
        <v>712</v>
      </c>
      <c r="G30" s="401" t="s">
        <v>43</v>
      </c>
    </row>
    <row r="31" spans="1:7" s="397" customFormat="1" ht="30">
      <c r="A31" s="236" t="s">
        <v>63</v>
      </c>
      <c r="B31" s="237">
        <v>1</v>
      </c>
      <c r="C31" s="237">
        <v>3</v>
      </c>
      <c r="D31" s="238" t="s">
        <v>832</v>
      </c>
      <c r="E31" s="239" t="s">
        <v>62</v>
      </c>
      <c r="F31" s="240">
        <v>712</v>
      </c>
      <c r="G31" s="401" t="s">
        <v>43</v>
      </c>
    </row>
    <row r="32" spans="1:7" s="397" customFormat="1" ht="15">
      <c r="A32" s="236" t="s">
        <v>89</v>
      </c>
      <c r="B32" s="237">
        <v>1</v>
      </c>
      <c r="C32" s="237">
        <v>3</v>
      </c>
      <c r="D32" s="238" t="s">
        <v>832</v>
      </c>
      <c r="E32" s="239" t="s">
        <v>88</v>
      </c>
      <c r="F32" s="240">
        <v>11</v>
      </c>
      <c r="G32" s="401" t="s">
        <v>43</v>
      </c>
    </row>
    <row r="33" spans="1:7" s="397" customFormat="1" ht="15">
      <c r="A33" s="236" t="s">
        <v>295</v>
      </c>
      <c r="B33" s="237">
        <v>1</v>
      </c>
      <c r="C33" s="237">
        <v>3</v>
      </c>
      <c r="D33" s="238" t="s">
        <v>832</v>
      </c>
      <c r="E33" s="239" t="s">
        <v>296</v>
      </c>
      <c r="F33" s="240">
        <v>11</v>
      </c>
      <c r="G33" s="401" t="s">
        <v>43</v>
      </c>
    </row>
    <row r="34" spans="1:7" s="397" customFormat="1" ht="15">
      <c r="A34" s="236" t="s">
        <v>834</v>
      </c>
      <c r="B34" s="237">
        <v>1</v>
      </c>
      <c r="C34" s="237">
        <v>3</v>
      </c>
      <c r="D34" s="238" t="s">
        <v>835</v>
      </c>
      <c r="E34" s="239" t="s">
        <v>43</v>
      </c>
      <c r="F34" s="240">
        <v>4099</v>
      </c>
      <c r="G34" s="401" t="s">
        <v>43</v>
      </c>
    </row>
    <row r="35" spans="1:7" s="397" customFormat="1" ht="45">
      <c r="A35" s="236" t="s">
        <v>77</v>
      </c>
      <c r="B35" s="237">
        <v>1</v>
      </c>
      <c r="C35" s="237">
        <v>3</v>
      </c>
      <c r="D35" s="238" t="s">
        <v>835</v>
      </c>
      <c r="E35" s="239" t="s">
        <v>76</v>
      </c>
      <c r="F35" s="240">
        <v>4099</v>
      </c>
      <c r="G35" s="401" t="s">
        <v>43</v>
      </c>
    </row>
    <row r="36" spans="1:7" s="397" customFormat="1" ht="15">
      <c r="A36" s="236" t="s">
        <v>283</v>
      </c>
      <c r="B36" s="237">
        <v>1</v>
      </c>
      <c r="C36" s="237">
        <v>3</v>
      </c>
      <c r="D36" s="238" t="s">
        <v>835</v>
      </c>
      <c r="E36" s="239" t="s">
        <v>284</v>
      </c>
      <c r="F36" s="240">
        <v>4099</v>
      </c>
      <c r="G36" s="401" t="s">
        <v>43</v>
      </c>
    </row>
    <row r="37" spans="1:7" s="397" customFormat="1" ht="42.75">
      <c r="A37" s="231" t="s">
        <v>843</v>
      </c>
      <c r="B37" s="232">
        <v>1</v>
      </c>
      <c r="C37" s="232">
        <v>4</v>
      </c>
      <c r="D37" s="233" t="s">
        <v>43</v>
      </c>
      <c r="E37" s="234" t="s">
        <v>43</v>
      </c>
      <c r="F37" s="235">
        <v>133246</v>
      </c>
      <c r="G37" s="401" t="s">
        <v>43</v>
      </c>
    </row>
    <row r="38" spans="1:7" s="397" customFormat="1" ht="30">
      <c r="A38" s="236" t="s">
        <v>840</v>
      </c>
      <c r="B38" s="237">
        <v>1</v>
      </c>
      <c r="C38" s="237">
        <v>4</v>
      </c>
      <c r="D38" s="238" t="s">
        <v>841</v>
      </c>
      <c r="E38" s="239" t="s">
        <v>43</v>
      </c>
      <c r="F38" s="240">
        <v>133246</v>
      </c>
      <c r="G38" s="401" t="s">
        <v>43</v>
      </c>
    </row>
    <row r="39" spans="1:7" s="397" customFormat="1" ht="15">
      <c r="A39" s="236" t="s">
        <v>280</v>
      </c>
      <c r="B39" s="237">
        <v>1</v>
      </c>
      <c r="C39" s="237">
        <v>4</v>
      </c>
      <c r="D39" s="238" t="s">
        <v>844</v>
      </c>
      <c r="E39" s="239" t="s">
        <v>43</v>
      </c>
      <c r="F39" s="240">
        <v>132847</v>
      </c>
      <c r="G39" s="401" t="s">
        <v>43</v>
      </c>
    </row>
    <row r="40" spans="1:7" s="397" customFormat="1" ht="45">
      <c r="A40" s="236" t="s">
        <v>77</v>
      </c>
      <c r="B40" s="237">
        <v>1</v>
      </c>
      <c r="C40" s="237">
        <v>4</v>
      </c>
      <c r="D40" s="238" t="s">
        <v>844</v>
      </c>
      <c r="E40" s="239" t="s">
        <v>76</v>
      </c>
      <c r="F40" s="240">
        <v>128390</v>
      </c>
      <c r="G40" s="401" t="s">
        <v>43</v>
      </c>
    </row>
    <row r="41" spans="1:7" s="397" customFormat="1" ht="15">
      <c r="A41" s="236" t="s">
        <v>283</v>
      </c>
      <c r="B41" s="237">
        <v>1</v>
      </c>
      <c r="C41" s="237">
        <v>4</v>
      </c>
      <c r="D41" s="238" t="s">
        <v>844</v>
      </c>
      <c r="E41" s="239" t="s">
        <v>284</v>
      </c>
      <c r="F41" s="240">
        <v>128390</v>
      </c>
      <c r="G41" s="401" t="s">
        <v>43</v>
      </c>
    </row>
    <row r="42" spans="1:7" s="397" customFormat="1" ht="30">
      <c r="A42" s="236" t="s">
        <v>65</v>
      </c>
      <c r="B42" s="237">
        <v>1</v>
      </c>
      <c r="C42" s="237">
        <v>4</v>
      </c>
      <c r="D42" s="238" t="s">
        <v>844</v>
      </c>
      <c r="E42" s="239" t="s">
        <v>64</v>
      </c>
      <c r="F42" s="240">
        <v>4380</v>
      </c>
      <c r="G42" s="401" t="s">
        <v>43</v>
      </c>
    </row>
    <row r="43" spans="1:7" s="397" customFormat="1" ht="30">
      <c r="A43" s="236" t="s">
        <v>63</v>
      </c>
      <c r="B43" s="237">
        <v>1</v>
      </c>
      <c r="C43" s="237">
        <v>4</v>
      </c>
      <c r="D43" s="238" t="s">
        <v>844</v>
      </c>
      <c r="E43" s="239" t="s">
        <v>62</v>
      </c>
      <c r="F43" s="240">
        <v>4380</v>
      </c>
      <c r="G43" s="401" t="s">
        <v>43</v>
      </c>
    </row>
    <row r="44" spans="1:7" s="397" customFormat="1" ht="15">
      <c r="A44" s="236" t="s">
        <v>89</v>
      </c>
      <c r="B44" s="237">
        <v>1</v>
      </c>
      <c r="C44" s="237">
        <v>4</v>
      </c>
      <c r="D44" s="238" t="s">
        <v>844</v>
      </c>
      <c r="E44" s="239" t="s">
        <v>88</v>
      </c>
      <c r="F44" s="240">
        <v>77</v>
      </c>
      <c r="G44" s="401" t="s">
        <v>43</v>
      </c>
    </row>
    <row r="45" spans="1:7" s="397" customFormat="1" ht="15">
      <c r="A45" s="236" t="s">
        <v>295</v>
      </c>
      <c r="B45" s="237">
        <v>1</v>
      </c>
      <c r="C45" s="237">
        <v>4</v>
      </c>
      <c r="D45" s="238" t="s">
        <v>844</v>
      </c>
      <c r="E45" s="239" t="s">
        <v>296</v>
      </c>
      <c r="F45" s="240">
        <v>77</v>
      </c>
      <c r="G45" s="401" t="s">
        <v>43</v>
      </c>
    </row>
    <row r="46" spans="1:7" s="397" customFormat="1" ht="30">
      <c r="A46" s="236" t="s">
        <v>845</v>
      </c>
      <c r="B46" s="237">
        <v>1</v>
      </c>
      <c r="C46" s="237">
        <v>4</v>
      </c>
      <c r="D46" s="238" t="s">
        <v>846</v>
      </c>
      <c r="E46" s="239" t="s">
        <v>43</v>
      </c>
      <c r="F46" s="240">
        <v>399</v>
      </c>
      <c r="G46" s="401" t="s">
        <v>43</v>
      </c>
    </row>
    <row r="47" spans="1:7" s="397" customFormat="1" ht="45">
      <c r="A47" s="236" t="s">
        <v>77</v>
      </c>
      <c r="B47" s="237">
        <v>1</v>
      </c>
      <c r="C47" s="237">
        <v>4</v>
      </c>
      <c r="D47" s="238" t="s">
        <v>846</v>
      </c>
      <c r="E47" s="239" t="s">
        <v>76</v>
      </c>
      <c r="F47" s="240">
        <v>399</v>
      </c>
      <c r="G47" s="401" t="s">
        <v>43</v>
      </c>
    </row>
    <row r="48" spans="1:7" s="397" customFormat="1" ht="15">
      <c r="A48" s="236" t="s">
        <v>283</v>
      </c>
      <c r="B48" s="237">
        <v>1</v>
      </c>
      <c r="C48" s="237">
        <v>4</v>
      </c>
      <c r="D48" s="238" t="s">
        <v>846</v>
      </c>
      <c r="E48" s="239" t="s">
        <v>284</v>
      </c>
      <c r="F48" s="240">
        <v>399</v>
      </c>
      <c r="G48" s="401" t="s">
        <v>43</v>
      </c>
    </row>
    <row r="49" spans="1:7" s="397" customFormat="1" ht="15">
      <c r="A49" s="231" t="s">
        <v>847</v>
      </c>
      <c r="B49" s="232">
        <v>1</v>
      </c>
      <c r="C49" s="232">
        <v>5</v>
      </c>
      <c r="D49" s="233" t="s">
        <v>43</v>
      </c>
      <c r="E49" s="234" t="s">
        <v>43</v>
      </c>
      <c r="F49" s="235">
        <v>29.5</v>
      </c>
      <c r="G49" s="401" t="s">
        <v>43</v>
      </c>
    </row>
    <row r="50" spans="1:7" s="397" customFormat="1" ht="30">
      <c r="A50" s="236" t="s">
        <v>840</v>
      </c>
      <c r="B50" s="237">
        <v>1</v>
      </c>
      <c r="C50" s="237">
        <v>5</v>
      </c>
      <c r="D50" s="238" t="s">
        <v>841</v>
      </c>
      <c r="E50" s="239" t="s">
        <v>43</v>
      </c>
      <c r="F50" s="240">
        <v>29.5</v>
      </c>
      <c r="G50" s="401" t="s">
        <v>43</v>
      </c>
    </row>
    <row r="51" spans="1:7" s="397" customFormat="1" ht="30">
      <c r="A51" s="236" t="s">
        <v>848</v>
      </c>
      <c r="B51" s="237">
        <v>1</v>
      </c>
      <c r="C51" s="237">
        <v>5</v>
      </c>
      <c r="D51" s="238" t="s">
        <v>849</v>
      </c>
      <c r="E51" s="239" t="s">
        <v>43</v>
      </c>
      <c r="F51" s="240">
        <v>29.5</v>
      </c>
      <c r="G51" s="401" t="s">
        <v>43</v>
      </c>
    </row>
    <row r="52" spans="1:7" s="397" customFormat="1" ht="30">
      <c r="A52" s="236" t="s">
        <v>65</v>
      </c>
      <c r="B52" s="237">
        <v>1</v>
      </c>
      <c r="C52" s="237">
        <v>5</v>
      </c>
      <c r="D52" s="238" t="s">
        <v>849</v>
      </c>
      <c r="E52" s="239" t="s">
        <v>64</v>
      </c>
      <c r="F52" s="240">
        <v>29.5</v>
      </c>
      <c r="G52" s="401" t="s">
        <v>43</v>
      </c>
    </row>
    <row r="53" spans="1:7" s="397" customFormat="1" ht="30">
      <c r="A53" s="236" t="s">
        <v>63</v>
      </c>
      <c r="B53" s="237">
        <v>1</v>
      </c>
      <c r="C53" s="237">
        <v>5</v>
      </c>
      <c r="D53" s="238" t="s">
        <v>849</v>
      </c>
      <c r="E53" s="239" t="s">
        <v>62</v>
      </c>
      <c r="F53" s="240">
        <v>29.5</v>
      </c>
      <c r="G53" s="401" t="s">
        <v>43</v>
      </c>
    </row>
    <row r="54" spans="1:7" s="397" customFormat="1" ht="28.5">
      <c r="A54" s="231" t="s">
        <v>694</v>
      </c>
      <c r="B54" s="232">
        <v>1</v>
      </c>
      <c r="C54" s="232">
        <v>6</v>
      </c>
      <c r="D54" s="233" t="s">
        <v>43</v>
      </c>
      <c r="E54" s="234" t="s">
        <v>43</v>
      </c>
      <c r="F54" s="235">
        <v>44258</v>
      </c>
      <c r="G54" s="401" t="s">
        <v>43</v>
      </c>
    </row>
    <row r="55" spans="1:7" s="397" customFormat="1" ht="30">
      <c r="A55" s="236" t="s">
        <v>687</v>
      </c>
      <c r="B55" s="237">
        <v>1</v>
      </c>
      <c r="C55" s="237">
        <v>6</v>
      </c>
      <c r="D55" s="238" t="s">
        <v>688</v>
      </c>
      <c r="E55" s="239" t="s">
        <v>43</v>
      </c>
      <c r="F55" s="240">
        <v>25891</v>
      </c>
      <c r="G55" s="401" t="s">
        <v>43</v>
      </c>
    </row>
    <row r="56" spans="1:7" s="397" customFormat="1" ht="30">
      <c r="A56" s="241" t="s">
        <v>689</v>
      </c>
      <c r="B56" s="242">
        <v>1</v>
      </c>
      <c r="C56" s="242">
        <v>6</v>
      </c>
      <c r="D56" s="243" t="s">
        <v>690</v>
      </c>
      <c r="E56" s="244" t="s">
        <v>43</v>
      </c>
      <c r="F56" s="245">
        <v>25891</v>
      </c>
      <c r="G56" s="401" t="s">
        <v>43</v>
      </c>
    </row>
    <row r="57" spans="1:7" s="397" customFormat="1" ht="30">
      <c r="A57" s="236" t="s">
        <v>691</v>
      </c>
      <c r="B57" s="237">
        <v>1</v>
      </c>
      <c r="C57" s="237">
        <v>6</v>
      </c>
      <c r="D57" s="238" t="s">
        <v>692</v>
      </c>
      <c r="E57" s="239" t="s">
        <v>43</v>
      </c>
      <c r="F57" s="240">
        <v>25891</v>
      </c>
      <c r="G57" s="401" t="s">
        <v>43</v>
      </c>
    </row>
    <row r="58" spans="1:7" s="397" customFormat="1" ht="15">
      <c r="A58" s="236" t="s">
        <v>280</v>
      </c>
      <c r="B58" s="237">
        <v>1</v>
      </c>
      <c r="C58" s="237">
        <v>6</v>
      </c>
      <c r="D58" s="238" t="s">
        <v>693</v>
      </c>
      <c r="E58" s="239" t="s">
        <v>43</v>
      </c>
      <c r="F58" s="240">
        <v>25891</v>
      </c>
      <c r="G58" s="401" t="s">
        <v>43</v>
      </c>
    </row>
    <row r="59" spans="1:7" s="397" customFormat="1" ht="45">
      <c r="A59" s="236" t="s">
        <v>77</v>
      </c>
      <c r="B59" s="237">
        <v>1</v>
      </c>
      <c r="C59" s="237">
        <v>6</v>
      </c>
      <c r="D59" s="238" t="s">
        <v>693</v>
      </c>
      <c r="E59" s="239" t="s">
        <v>76</v>
      </c>
      <c r="F59" s="240">
        <v>25075</v>
      </c>
      <c r="G59" s="401" t="s">
        <v>43</v>
      </c>
    </row>
    <row r="60" spans="1:7" s="397" customFormat="1" ht="15">
      <c r="A60" s="236" t="s">
        <v>283</v>
      </c>
      <c r="B60" s="237">
        <v>1</v>
      </c>
      <c r="C60" s="237">
        <v>6</v>
      </c>
      <c r="D60" s="238" t="s">
        <v>693</v>
      </c>
      <c r="E60" s="239" t="s">
        <v>284</v>
      </c>
      <c r="F60" s="240">
        <v>25075</v>
      </c>
      <c r="G60" s="401" t="s">
        <v>43</v>
      </c>
    </row>
    <row r="61" spans="1:7" s="397" customFormat="1" ht="30">
      <c r="A61" s="236" t="s">
        <v>65</v>
      </c>
      <c r="B61" s="237">
        <v>1</v>
      </c>
      <c r="C61" s="237">
        <v>6</v>
      </c>
      <c r="D61" s="238" t="s">
        <v>693</v>
      </c>
      <c r="E61" s="239" t="s">
        <v>64</v>
      </c>
      <c r="F61" s="240">
        <v>812</v>
      </c>
      <c r="G61" s="401" t="s">
        <v>43</v>
      </c>
    </row>
    <row r="62" spans="1:7" s="397" customFormat="1" ht="30">
      <c r="A62" s="236" t="s">
        <v>63</v>
      </c>
      <c r="B62" s="237">
        <v>1</v>
      </c>
      <c r="C62" s="237">
        <v>6</v>
      </c>
      <c r="D62" s="238" t="s">
        <v>693</v>
      </c>
      <c r="E62" s="239" t="s">
        <v>62</v>
      </c>
      <c r="F62" s="240">
        <v>812</v>
      </c>
      <c r="G62" s="401" t="s">
        <v>43</v>
      </c>
    </row>
    <row r="63" spans="1:7" s="397" customFormat="1" ht="15">
      <c r="A63" s="236" t="s">
        <v>89</v>
      </c>
      <c r="B63" s="237">
        <v>1</v>
      </c>
      <c r="C63" s="237">
        <v>6</v>
      </c>
      <c r="D63" s="238" t="s">
        <v>693</v>
      </c>
      <c r="E63" s="239" t="s">
        <v>88</v>
      </c>
      <c r="F63" s="240">
        <v>4</v>
      </c>
      <c r="G63" s="401" t="s">
        <v>43</v>
      </c>
    </row>
    <row r="64" spans="1:7" s="397" customFormat="1" ht="15">
      <c r="A64" s="236" t="s">
        <v>295</v>
      </c>
      <c r="B64" s="237">
        <v>1</v>
      </c>
      <c r="C64" s="237">
        <v>6</v>
      </c>
      <c r="D64" s="238" t="s">
        <v>693</v>
      </c>
      <c r="E64" s="239" t="s">
        <v>296</v>
      </c>
      <c r="F64" s="240">
        <v>4</v>
      </c>
      <c r="G64" s="401" t="s">
        <v>43</v>
      </c>
    </row>
    <row r="65" spans="1:7" s="397" customFormat="1" ht="15">
      <c r="A65" s="236" t="s">
        <v>826</v>
      </c>
      <c r="B65" s="237">
        <v>1</v>
      </c>
      <c r="C65" s="237">
        <v>6</v>
      </c>
      <c r="D65" s="238" t="s">
        <v>827</v>
      </c>
      <c r="E65" s="239" t="s">
        <v>43</v>
      </c>
      <c r="F65" s="240">
        <v>18367</v>
      </c>
      <c r="G65" s="401" t="s">
        <v>43</v>
      </c>
    </row>
    <row r="66" spans="1:7" s="397" customFormat="1" ht="15">
      <c r="A66" s="241" t="s">
        <v>828</v>
      </c>
      <c r="B66" s="242">
        <v>1</v>
      </c>
      <c r="C66" s="242">
        <v>6</v>
      </c>
      <c r="D66" s="243" t="s">
        <v>829</v>
      </c>
      <c r="E66" s="244" t="s">
        <v>43</v>
      </c>
      <c r="F66" s="245">
        <v>18367</v>
      </c>
      <c r="G66" s="401" t="s">
        <v>43</v>
      </c>
    </row>
    <row r="67" spans="1:7" s="397" customFormat="1" ht="15">
      <c r="A67" s="236" t="s">
        <v>280</v>
      </c>
      <c r="B67" s="237">
        <v>1</v>
      </c>
      <c r="C67" s="237">
        <v>6</v>
      </c>
      <c r="D67" s="238" t="s">
        <v>832</v>
      </c>
      <c r="E67" s="239" t="s">
        <v>43</v>
      </c>
      <c r="F67" s="240">
        <v>16162</v>
      </c>
      <c r="G67" s="401" t="s">
        <v>43</v>
      </c>
    </row>
    <row r="68" spans="1:7" s="397" customFormat="1" ht="45">
      <c r="A68" s="236" t="s">
        <v>77</v>
      </c>
      <c r="B68" s="237">
        <v>1</v>
      </c>
      <c r="C68" s="237">
        <v>6</v>
      </c>
      <c r="D68" s="238" t="s">
        <v>832</v>
      </c>
      <c r="E68" s="239" t="s">
        <v>76</v>
      </c>
      <c r="F68" s="240">
        <v>15623</v>
      </c>
      <c r="G68" s="401" t="s">
        <v>43</v>
      </c>
    </row>
    <row r="69" spans="1:7" s="397" customFormat="1" ht="15">
      <c r="A69" s="236" t="s">
        <v>283</v>
      </c>
      <c r="B69" s="237">
        <v>1</v>
      </c>
      <c r="C69" s="237">
        <v>6</v>
      </c>
      <c r="D69" s="238" t="s">
        <v>832</v>
      </c>
      <c r="E69" s="239" t="s">
        <v>284</v>
      </c>
      <c r="F69" s="240">
        <v>15623</v>
      </c>
      <c r="G69" s="401" t="s">
        <v>43</v>
      </c>
    </row>
    <row r="70" spans="1:7" s="397" customFormat="1" ht="30">
      <c r="A70" s="236" t="s">
        <v>65</v>
      </c>
      <c r="B70" s="237">
        <v>1</v>
      </c>
      <c r="C70" s="237">
        <v>6</v>
      </c>
      <c r="D70" s="238" t="s">
        <v>832</v>
      </c>
      <c r="E70" s="239" t="s">
        <v>64</v>
      </c>
      <c r="F70" s="240">
        <v>535</v>
      </c>
      <c r="G70" s="401" t="s">
        <v>43</v>
      </c>
    </row>
    <row r="71" spans="1:7" s="397" customFormat="1" ht="30">
      <c r="A71" s="236" t="s">
        <v>63</v>
      </c>
      <c r="B71" s="237">
        <v>1</v>
      </c>
      <c r="C71" s="237">
        <v>6</v>
      </c>
      <c r="D71" s="238" t="s">
        <v>832</v>
      </c>
      <c r="E71" s="239" t="s">
        <v>62</v>
      </c>
      <c r="F71" s="240">
        <v>535</v>
      </c>
      <c r="G71" s="401" t="s">
        <v>43</v>
      </c>
    </row>
    <row r="72" spans="1:7" s="397" customFormat="1" ht="15">
      <c r="A72" s="236" t="s">
        <v>89</v>
      </c>
      <c r="B72" s="237">
        <v>1</v>
      </c>
      <c r="C72" s="237">
        <v>6</v>
      </c>
      <c r="D72" s="238" t="s">
        <v>832</v>
      </c>
      <c r="E72" s="239" t="s">
        <v>88</v>
      </c>
      <c r="F72" s="240">
        <v>4</v>
      </c>
      <c r="G72" s="401" t="s">
        <v>43</v>
      </c>
    </row>
    <row r="73" spans="1:7" s="397" customFormat="1" ht="15">
      <c r="A73" s="236" t="s">
        <v>295</v>
      </c>
      <c r="B73" s="237">
        <v>1</v>
      </c>
      <c r="C73" s="237">
        <v>6</v>
      </c>
      <c r="D73" s="238" t="s">
        <v>832</v>
      </c>
      <c r="E73" s="239" t="s">
        <v>296</v>
      </c>
      <c r="F73" s="240">
        <v>4</v>
      </c>
      <c r="G73" s="401" t="s">
        <v>43</v>
      </c>
    </row>
    <row r="74" spans="1:7" s="397" customFormat="1" ht="15">
      <c r="A74" s="236" t="s">
        <v>891</v>
      </c>
      <c r="B74" s="237">
        <v>1</v>
      </c>
      <c r="C74" s="237">
        <v>6</v>
      </c>
      <c r="D74" s="238" t="s">
        <v>892</v>
      </c>
      <c r="E74" s="239" t="s">
        <v>43</v>
      </c>
      <c r="F74" s="240">
        <v>2205</v>
      </c>
      <c r="G74" s="401" t="s">
        <v>43</v>
      </c>
    </row>
    <row r="75" spans="1:7" s="397" customFormat="1" ht="45">
      <c r="A75" s="236" t="s">
        <v>77</v>
      </c>
      <c r="B75" s="237">
        <v>1</v>
      </c>
      <c r="C75" s="237">
        <v>6</v>
      </c>
      <c r="D75" s="238" t="s">
        <v>892</v>
      </c>
      <c r="E75" s="239" t="s">
        <v>76</v>
      </c>
      <c r="F75" s="240">
        <v>2205</v>
      </c>
      <c r="G75" s="401" t="s">
        <v>43</v>
      </c>
    </row>
    <row r="76" spans="1:7" s="397" customFormat="1" ht="15">
      <c r="A76" s="236" t="s">
        <v>283</v>
      </c>
      <c r="B76" s="237">
        <v>1</v>
      </c>
      <c r="C76" s="237">
        <v>6</v>
      </c>
      <c r="D76" s="238" t="s">
        <v>892</v>
      </c>
      <c r="E76" s="239" t="s">
        <v>284</v>
      </c>
      <c r="F76" s="240">
        <v>2205</v>
      </c>
      <c r="G76" s="401" t="s">
        <v>43</v>
      </c>
    </row>
    <row r="77" spans="1:7" s="397" customFormat="1" ht="15">
      <c r="A77" s="231" t="s">
        <v>699</v>
      </c>
      <c r="B77" s="232">
        <v>1</v>
      </c>
      <c r="C77" s="232">
        <v>11</v>
      </c>
      <c r="D77" s="233" t="s">
        <v>43</v>
      </c>
      <c r="E77" s="234" t="s">
        <v>43</v>
      </c>
      <c r="F77" s="235">
        <v>2300</v>
      </c>
      <c r="G77" s="401" t="s">
        <v>43</v>
      </c>
    </row>
    <row r="78" spans="1:7" s="397" customFormat="1" ht="30">
      <c r="A78" s="236" t="s">
        <v>687</v>
      </c>
      <c r="B78" s="237">
        <v>1</v>
      </c>
      <c r="C78" s="237">
        <v>11</v>
      </c>
      <c r="D78" s="238" t="s">
        <v>688</v>
      </c>
      <c r="E78" s="239" t="s">
        <v>43</v>
      </c>
      <c r="F78" s="240">
        <v>2300</v>
      </c>
      <c r="G78" s="401" t="s">
        <v>43</v>
      </c>
    </row>
    <row r="79" spans="1:7" s="397" customFormat="1" ht="30">
      <c r="A79" s="241" t="s">
        <v>689</v>
      </c>
      <c r="B79" s="242">
        <v>1</v>
      </c>
      <c r="C79" s="242">
        <v>11</v>
      </c>
      <c r="D79" s="243" t="s">
        <v>690</v>
      </c>
      <c r="E79" s="244" t="s">
        <v>43</v>
      </c>
      <c r="F79" s="245">
        <v>2300</v>
      </c>
      <c r="G79" s="401" t="s">
        <v>43</v>
      </c>
    </row>
    <row r="80" spans="1:7" s="397" customFormat="1" ht="30">
      <c r="A80" s="236" t="s">
        <v>695</v>
      </c>
      <c r="B80" s="237">
        <v>1</v>
      </c>
      <c r="C80" s="237">
        <v>11</v>
      </c>
      <c r="D80" s="238" t="s">
        <v>696</v>
      </c>
      <c r="E80" s="239" t="s">
        <v>43</v>
      </c>
      <c r="F80" s="240">
        <v>2300</v>
      </c>
      <c r="G80" s="401" t="s">
        <v>43</v>
      </c>
    </row>
    <row r="81" spans="1:7" s="397" customFormat="1" ht="15">
      <c r="A81" s="236" t="s">
        <v>697</v>
      </c>
      <c r="B81" s="237">
        <v>1</v>
      </c>
      <c r="C81" s="237">
        <v>11</v>
      </c>
      <c r="D81" s="238" t="s">
        <v>698</v>
      </c>
      <c r="E81" s="239" t="s">
        <v>43</v>
      </c>
      <c r="F81" s="240">
        <v>2300</v>
      </c>
      <c r="G81" s="401" t="s">
        <v>43</v>
      </c>
    </row>
    <row r="82" spans="1:7" s="397" customFormat="1" ht="15">
      <c r="A82" s="236" t="s">
        <v>89</v>
      </c>
      <c r="B82" s="237">
        <v>1</v>
      </c>
      <c r="C82" s="237">
        <v>11</v>
      </c>
      <c r="D82" s="238" t="s">
        <v>698</v>
      </c>
      <c r="E82" s="239" t="s">
        <v>88</v>
      </c>
      <c r="F82" s="240">
        <v>2300</v>
      </c>
      <c r="G82" s="401" t="s">
        <v>43</v>
      </c>
    </row>
    <row r="83" spans="1:7" s="397" customFormat="1" ht="15">
      <c r="A83" s="236" t="s">
        <v>700</v>
      </c>
      <c r="B83" s="237">
        <v>1</v>
      </c>
      <c r="C83" s="237">
        <v>11</v>
      </c>
      <c r="D83" s="238" t="s">
        <v>698</v>
      </c>
      <c r="E83" s="239" t="s">
        <v>701</v>
      </c>
      <c r="F83" s="240">
        <v>2300</v>
      </c>
      <c r="G83" s="401" t="s">
        <v>43</v>
      </c>
    </row>
    <row r="84" spans="1:7" s="397" customFormat="1" ht="15">
      <c r="A84" s="231" t="s">
        <v>475</v>
      </c>
      <c r="B84" s="232">
        <v>1</v>
      </c>
      <c r="C84" s="232">
        <v>13</v>
      </c>
      <c r="D84" s="233" t="s">
        <v>43</v>
      </c>
      <c r="E84" s="234" t="s">
        <v>43</v>
      </c>
      <c r="F84" s="235">
        <v>126697.3</v>
      </c>
      <c r="G84" s="401" t="s">
        <v>43</v>
      </c>
    </row>
    <row r="85" spans="1:7" s="397" customFormat="1" ht="30">
      <c r="A85" s="236" t="s">
        <v>840</v>
      </c>
      <c r="B85" s="237">
        <v>1</v>
      </c>
      <c r="C85" s="237">
        <v>13</v>
      </c>
      <c r="D85" s="238" t="s">
        <v>841</v>
      </c>
      <c r="E85" s="239" t="s">
        <v>43</v>
      </c>
      <c r="F85" s="240">
        <v>8710.5</v>
      </c>
      <c r="G85" s="401" t="s">
        <v>43</v>
      </c>
    </row>
    <row r="86" spans="1:7" s="397" customFormat="1" ht="15">
      <c r="A86" s="236" t="s">
        <v>850</v>
      </c>
      <c r="B86" s="237">
        <v>1</v>
      </c>
      <c r="C86" s="237">
        <v>13</v>
      </c>
      <c r="D86" s="238" t="s">
        <v>851</v>
      </c>
      <c r="E86" s="239" t="s">
        <v>43</v>
      </c>
      <c r="F86" s="240">
        <v>385</v>
      </c>
      <c r="G86" s="401" t="s">
        <v>43</v>
      </c>
    </row>
    <row r="87" spans="1:7" s="397" customFormat="1" ht="30">
      <c r="A87" s="236" t="s">
        <v>65</v>
      </c>
      <c r="B87" s="237">
        <v>1</v>
      </c>
      <c r="C87" s="237">
        <v>13</v>
      </c>
      <c r="D87" s="238" t="s">
        <v>851</v>
      </c>
      <c r="E87" s="239" t="s">
        <v>64</v>
      </c>
      <c r="F87" s="240">
        <v>145</v>
      </c>
      <c r="G87" s="401" t="s">
        <v>43</v>
      </c>
    </row>
    <row r="88" spans="1:7" s="397" customFormat="1" ht="30">
      <c r="A88" s="236" t="s">
        <v>63</v>
      </c>
      <c r="B88" s="237">
        <v>1</v>
      </c>
      <c r="C88" s="237">
        <v>13</v>
      </c>
      <c r="D88" s="238" t="s">
        <v>851</v>
      </c>
      <c r="E88" s="239" t="s">
        <v>62</v>
      </c>
      <c r="F88" s="240">
        <v>145</v>
      </c>
      <c r="G88" s="401" t="s">
        <v>43</v>
      </c>
    </row>
    <row r="89" spans="1:7" s="397" customFormat="1" ht="15">
      <c r="A89" s="236" t="s">
        <v>89</v>
      </c>
      <c r="B89" s="237">
        <v>1</v>
      </c>
      <c r="C89" s="237">
        <v>13</v>
      </c>
      <c r="D89" s="238" t="s">
        <v>851</v>
      </c>
      <c r="E89" s="239" t="s">
        <v>88</v>
      </c>
      <c r="F89" s="240">
        <v>240</v>
      </c>
      <c r="G89" s="401" t="s">
        <v>43</v>
      </c>
    </row>
    <row r="90" spans="1:7" s="397" customFormat="1" ht="15">
      <c r="A90" s="236" t="s">
        <v>295</v>
      </c>
      <c r="B90" s="237">
        <v>1</v>
      </c>
      <c r="C90" s="237">
        <v>13</v>
      </c>
      <c r="D90" s="238" t="s">
        <v>851</v>
      </c>
      <c r="E90" s="239" t="s">
        <v>296</v>
      </c>
      <c r="F90" s="240">
        <v>240</v>
      </c>
      <c r="G90" s="401" t="s">
        <v>43</v>
      </c>
    </row>
    <row r="91" spans="1:7" s="397" customFormat="1" ht="30">
      <c r="A91" s="236" t="s">
        <v>852</v>
      </c>
      <c r="B91" s="237">
        <v>1</v>
      </c>
      <c r="C91" s="237">
        <v>13</v>
      </c>
      <c r="D91" s="238" t="s">
        <v>853</v>
      </c>
      <c r="E91" s="239" t="s">
        <v>43</v>
      </c>
      <c r="F91" s="240">
        <v>1559.2</v>
      </c>
      <c r="G91" s="401" t="s">
        <v>43</v>
      </c>
    </row>
    <row r="92" spans="1:7" s="397" customFormat="1" ht="45">
      <c r="A92" s="236" t="s">
        <v>77</v>
      </c>
      <c r="B92" s="237">
        <v>1</v>
      </c>
      <c r="C92" s="237">
        <v>13</v>
      </c>
      <c r="D92" s="238" t="s">
        <v>853</v>
      </c>
      <c r="E92" s="239" t="s">
        <v>76</v>
      </c>
      <c r="F92" s="240">
        <v>1330</v>
      </c>
      <c r="G92" s="401" t="s">
        <v>43</v>
      </c>
    </row>
    <row r="93" spans="1:7" s="397" customFormat="1" ht="15">
      <c r="A93" s="236" t="s">
        <v>283</v>
      </c>
      <c r="B93" s="237">
        <v>1</v>
      </c>
      <c r="C93" s="237">
        <v>13</v>
      </c>
      <c r="D93" s="238" t="s">
        <v>853</v>
      </c>
      <c r="E93" s="239" t="s">
        <v>284</v>
      </c>
      <c r="F93" s="240">
        <v>1330</v>
      </c>
      <c r="G93" s="401" t="s">
        <v>43</v>
      </c>
    </row>
    <row r="94" spans="1:7" s="397" customFormat="1" ht="30">
      <c r="A94" s="236" t="s">
        <v>65</v>
      </c>
      <c r="B94" s="237">
        <v>1</v>
      </c>
      <c r="C94" s="237">
        <v>13</v>
      </c>
      <c r="D94" s="238" t="s">
        <v>853</v>
      </c>
      <c r="E94" s="239" t="s">
        <v>64</v>
      </c>
      <c r="F94" s="240">
        <v>229.2</v>
      </c>
      <c r="G94" s="401" t="s">
        <v>43</v>
      </c>
    </row>
    <row r="95" spans="1:7" s="397" customFormat="1" ht="30">
      <c r="A95" s="236" t="s">
        <v>63</v>
      </c>
      <c r="B95" s="237">
        <v>1</v>
      </c>
      <c r="C95" s="237">
        <v>13</v>
      </c>
      <c r="D95" s="238" t="s">
        <v>853</v>
      </c>
      <c r="E95" s="239" t="s">
        <v>62</v>
      </c>
      <c r="F95" s="240">
        <v>229.2</v>
      </c>
      <c r="G95" s="401" t="s">
        <v>43</v>
      </c>
    </row>
    <row r="96" spans="1:7" s="397" customFormat="1" ht="30">
      <c r="A96" s="236" t="s">
        <v>854</v>
      </c>
      <c r="B96" s="237">
        <v>1</v>
      </c>
      <c r="C96" s="237">
        <v>13</v>
      </c>
      <c r="D96" s="238" t="s">
        <v>855</v>
      </c>
      <c r="E96" s="239" t="s">
        <v>43</v>
      </c>
      <c r="F96" s="240">
        <v>6766.3</v>
      </c>
      <c r="G96" s="401" t="s">
        <v>43</v>
      </c>
    </row>
    <row r="97" spans="1:7" s="397" customFormat="1" ht="45">
      <c r="A97" s="236" t="s">
        <v>77</v>
      </c>
      <c r="B97" s="237">
        <v>1</v>
      </c>
      <c r="C97" s="237">
        <v>13</v>
      </c>
      <c r="D97" s="238" t="s">
        <v>855</v>
      </c>
      <c r="E97" s="239" t="s">
        <v>76</v>
      </c>
      <c r="F97" s="240">
        <v>5876</v>
      </c>
      <c r="G97" s="401" t="s">
        <v>43</v>
      </c>
    </row>
    <row r="98" spans="1:7" s="397" customFormat="1" ht="15">
      <c r="A98" s="236" t="s">
        <v>283</v>
      </c>
      <c r="B98" s="237">
        <v>1</v>
      </c>
      <c r="C98" s="237">
        <v>13</v>
      </c>
      <c r="D98" s="238" t="s">
        <v>855</v>
      </c>
      <c r="E98" s="239" t="s">
        <v>284</v>
      </c>
      <c r="F98" s="240">
        <v>5876</v>
      </c>
      <c r="G98" s="401" t="s">
        <v>43</v>
      </c>
    </row>
    <row r="99" spans="1:7" s="397" customFormat="1" ht="30">
      <c r="A99" s="236" t="s">
        <v>65</v>
      </c>
      <c r="B99" s="237">
        <v>1</v>
      </c>
      <c r="C99" s="237">
        <v>13</v>
      </c>
      <c r="D99" s="238" t="s">
        <v>855</v>
      </c>
      <c r="E99" s="239" t="s">
        <v>64</v>
      </c>
      <c r="F99" s="240">
        <v>890.3</v>
      </c>
      <c r="G99" s="401" t="s">
        <v>43</v>
      </c>
    </row>
    <row r="100" spans="1:7" s="397" customFormat="1" ht="30">
      <c r="A100" s="236" t="s">
        <v>63</v>
      </c>
      <c r="B100" s="237">
        <v>1</v>
      </c>
      <c r="C100" s="237">
        <v>13</v>
      </c>
      <c r="D100" s="238" t="s">
        <v>855</v>
      </c>
      <c r="E100" s="239" t="s">
        <v>62</v>
      </c>
      <c r="F100" s="240">
        <v>890.3</v>
      </c>
      <c r="G100" s="401" t="s">
        <v>43</v>
      </c>
    </row>
    <row r="101" spans="1:7" s="397" customFormat="1" ht="30">
      <c r="A101" s="236" t="s">
        <v>856</v>
      </c>
      <c r="B101" s="237">
        <v>1</v>
      </c>
      <c r="C101" s="237">
        <v>13</v>
      </c>
      <c r="D101" s="238" t="s">
        <v>857</v>
      </c>
      <c r="E101" s="239" t="s">
        <v>43</v>
      </c>
      <c r="F101" s="240">
        <v>71659.100000000006</v>
      </c>
      <c r="G101" s="401" t="s">
        <v>43</v>
      </c>
    </row>
    <row r="102" spans="1:7" s="397" customFormat="1" ht="45">
      <c r="A102" s="236" t="s">
        <v>77</v>
      </c>
      <c r="B102" s="237">
        <v>1</v>
      </c>
      <c r="C102" s="237">
        <v>13</v>
      </c>
      <c r="D102" s="238" t="s">
        <v>858</v>
      </c>
      <c r="E102" s="239" t="s">
        <v>76</v>
      </c>
      <c r="F102" s="240">
        <v>51913.599999999999</v>
      </c>
      <c r="G102" s="401" t="s">
        <v>43</v>
      </c>
    </row>
    <row r="103" spans="1:7" s="397" customFormat="1" ht="15">
      <c r="A103" s="236" t="s">
        <v>75</v>
      </c>
      <c r="B103" s="237">
        <v>1</v>
      </c>
      <c r="C103" s="237">
        <v>13</v>
      </c>
      <c r="D103" s="238" t="s">
        <v>858</v>
      </c>
      <c r="E103" s="239" t="s">
        <v>74</v>
      </c>
      <c r="F103" s="240">
        <v>51913.599999999999</v>
      </c>
      <c r="G103" s="401" t="s">
        <v>43</v>
      </c>
    </row>
    <row r="104" spans="1:7" s="397" customFormat="1" ht="30">
      <c r="A104" s="236" t="s">
        <v>65</v>
      </c>
      <c r="B104" s="237">
        <v>1</v>
      </c>
      <c r="C104" s="237">
        <v>13</v>
      </c>
      <c r="D104" s="238" t="s">
        <v>858</v>
      </c>
      <c r="E104" s="239" t="s">
        <v>64</v>
      </c>
      <c r="F104" s="240">
        <v>17088.5</v>
      </c>
      <c r="G104" s="401" t="s">
        <v>43</v>
      </c>
    </row>
    <row r="105" spans="1:7" s="397" customFormat="1" ht="30">
      <c r="A105" s="236" t="s">
        <v>63</v>
      </c>
      <c r="B105" s="237">
        <v>1</v>
      </c>
      <c r="C105" s="237">
        <v>13</v>
      </c>
      <c r="D105" s="238" t="s">
        <v>858</v>
      </c>
      <c r="E105" s="239" t="s">
        <v>62</v>
      </c>
      <c r="F105" s="240">
        <v>17088.5</v>
      </c>
      <c r="G105" s="401" t="s">
        <v>43</v>
      </c>
    </row>
    <row r="106" spans="1:7" s="397" customFormat="1" ht="15">
      <c r="A106" s="236" t="s">
        <v>89</v>
      </c>
      <c r="B106" s="237">
        <v>1</v>
      </c>
      <c r="C106" s="237">
        <v>13</v>
      </c>
      <c r="D106" s="238" t="s">
        <v>858</v>
      </c>
      <c r="E106" s="239" t="s">
        <v>88</v>
      </c>
      <c r="F106" s="240">
        <v>2657</v>
      </c>
      <c r="G106" s="401" t="s">
        <v>43</v>
      </c>
    </row>
    <row r="107" spans="1:7" s="397" customFormat="1" ht="15">
      <c r="A107" s="236" t="s">
        <v>295</v>
      </c>
      <c r="B107" s="237">
        <v>1</v>
      </c>
      <c r="C107" s="237">
        <v>13</v>
      </c>
      <c r="D107" s="238" t="s">
        <v>858</v>
      </c>
      <c r="E107" s="239" t="s">
        <v>296</v>
      </c>
      <c r="F107" s="240">
        <v>2657</v>
      </c>
      <c r="G107" s="401" t="s">
        <v>43</v>
      </c>
    </row>
    <row r="108" spans="1:7" s="397" customFormat="1" ht="30">
      <c r="A108" s="236" t="s">
        <v>469</v>
      </c>
      <c r="B108" s="237">
        <v>1</v>
      </c>
      <c r="C108" s="237">
        <v>13</v>
      </c>
      <c r="D108" s="238" t="s">
        <v>470</v>
      </c>
      <c r="E108" s="239" t="s">
        <v>43</v>
      </c>
      <c r="F108" s="240">
        <v>539</v>
      </c>
      <c r="G108" s="401" t="s">
        <v>43</v>
      </c>
    </row>
    <row r="109" spans="1:7" s="397" customFormat="1" ht="30">
      <c r="A109" s="236" t="s">
        <v>471</v>
      </c>
      <c r="B109" s="237">
        <v>1</v>
      </c>
      <c r="C109" s="237">
        <v>13</v>
      </c>
      <c r="D109" s="238" t="s">
        <v>472</v>
      </c>
      <c r="E109" s="239" t="s">
        <v>43</v>
      </c>
      <c r="F109" s="240">
        <v>514</v>
      </c>
      <c r="G109" s="401" t="s">
        <v>43</v>
      </c>
    </row>
    <row r="110" spans="1:7" s="397" customFormat="1" ht="15">
      <c r="A110" s="236" t="s">
        <v>348</v>
      </c>
      <c r="B110" s="237">
        <v>1</v>
      </c>
      <c r="C110" s="237">
        <v>13</v>
      </c>
      <c r="D110" s="238" t="s">
        <v>473</v>
      </c>
      <c r="E110" s="239" t="s">
        <v>43</v>
      </c>
      <c r="F110" s="240">
        <v>514</v>
      </c>
      <c r="G110" s="401" t="s">
        <v>43</v>
      </c>
    </row>
    <row r="111" spans="1:7" s="397" customFormat="1" ht="45">
      <c r="A111" s="236" t="s">
        <v>77</v>
      </c>
      <c r="B111" s="237">
        <v>1</v>
      </c>
      <c r="C111" s="237">
        <v>13</v>
      </c>
      <c r="D111" s="238" t="s">
        <v>473</v>
      </c>
      <c r="E111" s="239" t="s">
        <v>76</v>
      </c>
      <c r="F111" s="240">
        <v>90</v>
      </c>
      <c r="G111" s="401" t="s">
        <v>43</v>
      </c>
    </row>
    <row r="112" spans="1:7" s="397" customFormat="1" ht="15">
      <c r="A112" s="236" t="s">
        <v>283</v>
      </c>
      <c r="B112" s="237">
        <v>1</v>
      </c>
      <c r="C112" s="237">
        <v>13</v>
      </c>
      <c r="D112" s="238" t="s">
        <v>473</v>
      </c>
      <c r="E112" s="239" t="s">
        <v>284</v>
      </c>
      <c r="F112" s="240">
        <v>90</v>
      </c>
      <c r="G112" s="401" t="s">
        <v>43</v>
      </c>
    </row>
    <row r="113" spans="1:7" s="397" customFormat="1" ht="30">
      <c r="A113" s="236" t="s">
        <v>65</v>
      </c>
      <c r="B113" s="237">
        <v>1</v>
      </c>
      <c r="C113" s="237">
        <v>13</v>
      </c>
      <c r="D113" s="238" t="s">
        <v>473</v>
      </c>
      <c r="E113" s="239" t="s">
        <v>64</v>
      </c>
      <c r="F113" s="240">
        <v>424</v>
      </c>
      <c r="G113" s="401" t="s">
        <v>43</v>
      </c>
    </row>
    <row r="114" spans="1:7" s="397" customFormat="1" ht="30">
      <c r="A114" s="236" t="s">
        <v>63</v>
      </c>
      <c r="B114" s="237">
        <v>1</v>
      </c>
      <c r="C114" s="237">
        <v>13</v>
      </c>
      <c r="D114" s="238" t="s">
        <v>473</v>
      </c>
      <c r="E114" s="239" t="s">
        <v>62</v>
      </c>
      <c r="F114" s="240">
        <v>424</v>
      </c>
      <c r="G114" s="401" t="s">
        <v>43</v>
      </c>
    </row>
    <row r="115" spans="1:7" s="397" customFormat="1" ht="30">
      <c r="A115" s="236" t="s">
        <v>476</v>
      </c>
      <c r="B115" s="237">
        <v>1</v>
      </c>
      <c r="C115" s="237">
        <v>13</v>
      </c>
      <c r="D115" s="238" t="s">
        <v>477</v>
      </c>
      <c r="E115" s="239" t="s">
        <v>43</v>
      </c>
      <c r="F115" s="240">
        <v>25</v>
      </c>
      <c r="G115" s="401" t="s">
        <v>43</v>
      </c>
    </row>
    <row r="116" spans="1:7" s="397" customFormat="1" ht="15">
      <c r="A116" s="236" t="s">
        <v>348</v>
      </c>
      <c r="B116" s="237">
        <v>1</v>
      </c>
      <c r="C116" s="237">
        <v>13</v>
      </c>
      <c r="D116" s="238" t="s">
        <v>478</v>
      </c>
      <c r="E116" s="239" t="s">
        <v>43</v>
      </c>
      <c r="F116" s="240">
        <v>25</v>
      </c>
      <c r="G116" s="401" t="s">
        <v>43</v>
      </c>
    </row>
    <row r="117" spans="1:7" s="397" customFormat="1" ht="30">
      <c r="A117" s="236" t="s">
        <v>65</v>
      </c>
      <c r="B117" s="237">
        <v>1</v>
      </c>
      <c r="C117" s="237">
        <v>13</v>
      </c>
      <c r="D117" s="238" t="s">
        <v>478</v>
      </c>
      <c r="E117" s="239" t="s">
        <v>64</v>
      </c>
      <c r="F117" s="240">
        <v>25</v>
      </c>
      <c r="G117" s="401" t="s">
        <v>43</v>
      </c>
    </row>
    <row r="118" spans="1:7" s="397" customFormat="1" ht="30">
      <c r="A118" s="236" t="s">
        <v>63</v>
      </c>
      <c r="B118" s="237">
        <v>1</v>
      </c>
      <c r="C118" s="237">
        <v>13</v>
      </c>
      <c r="D118" s="238" t="s">
        <v>478</v>
      </c>
      <c r="E118" s="239" t="s">
        <v>62</v>
      </c>
      <c r="F118" s="240">
        <v>25</v>
      </c>
      <c r="G118" s="401" t="s">
        <v>43</v>
      </c>
    </row>
    <row r="119" spans="1:7" s="397" customFormat="1" ht="30">
      <c r="A119" s="236" t="s">
        <v>753</v>
      </c>
      <c r="B119" s="237">
        <v>1</v>
      </c>
      <c r="C119" s="237">
        <v>13</v>
      </c>
      <c r="D119" s="238" t="s">
        <v>754</v>
      </c>
      <c r="E119" s="239" t="s">
        <v>43</v>
      </c>
      <c r="F119" s="240">
        <v>44266</v>
      </c>
      <c r="G119" s="401" t="s">
        <v>43</v>
      </c>
    </row>
    <row r="120" spans="1:7" s="397" customFormat="1" ht="15">
      <c r="A120" s="236" t="s">
        <v>755</v>
      </c>
      <c r="B120" s="237">
        <v>1</v>
      </c>
      <c r="C120" s="237">
        <v>13</v>
      </c>
      <c r="D120" s="238" t="s">
        <v>756</v>
      </c>
      <c r="E120" s="239" t="s">
        <v>43</v>
      </c>
      <c r="F120" s="240">
        <v>5399</v>
      </c>
      <c r="G120" s="401" t="s">
        <v>43</v>
      </c>
    </row>
    <row r="121" spans="1:7" s="397" customFormat="1" ht="15">
      <c r="A121" s="236" t="s">
        <v>348</v>
      </c>
      <c r="B121" s="237">
        <v>1</v>
      </c>
      <c r="C121" s="237">
        <v>13</v>
      </c>
      <c r="D121" s="238" t="s">
        <v>757</v>
      </c>
      <c r="E121" s="239" t="s">
        <v>43</v>
      </c>
      <c r="F121" s="240">
        <v>5399</v>
      </c>
      <c r="G121" s="401" t="s">
        <v>43</v>
      </c>
    </row>
    <row r="122" spans="1:7" s="397" customFormat="1" ht="30">
      <c r="A122" s="236" t="s">
        <v>65</v>
      </c>
      <c r="B122" s="237">
        <v>1</v>
      </c>
      <c r="C122" s="237">
        <v>13</v>
      </c>
      <c r="D122" s="238" t="s">
        <v>757</v>
      </c>
      <c r="E122" s="239" t="s">
        <v>64</v>
      </c>
      <c r="F122" s="240">
        <v>5282</v>
      </c>
      <c r="G122" s="401" t="s">
        <v>43</v>
      </c>
    </row>
    <row r="123" spans="1:7" s="397" customFormat="1" ht="30">
      <c r="A123" s="236" t="s">
        <v>63</v>
      </c>
      <c r="B123" s="237">
        <v>1</v>
      </c>
      <c r="C123" s="237">
        <v>13</v>
      </c>
      <c r="D123" s="238" t="s">
        <v>757</v>
      </c>
      <c r="E123" s="239" t="s">
        <v>62</v>
      </c>
      <c r="F123" s="240">
        <v>5282</v>
      </c>
      <c r="G123" s="401" t="s">
        <v>43</v>
      </c>
    </row>
    <row r="124" spans="1:7" s="397" customFormat="1" ht="15">
      <c r="A124" s="236" t="s">
        <v>89</v>
      </c>
      <c r="B124" s="237">
        <v>1</v>
      </c>
      <c r="C124" s="237">
        <v>13</v>
      </c>
      <c r="D124" s="238" t="s">
        <v>757</v>
      </c>
      <c r="E124" s="239" t="s">
        <v>88</v>
      </c>
      <c r="F124" s="240">
        <v>117</v>
      </c>
      <c r="G124" s="401" t="s">
        <v>43</v>
      </c>
    </row>
    <row r="125" spans="1:7" s="397" customFormat="1" ht="15">
      <c r="A125" s="236" t="s">
        <v>295</v>
      </c>
      <c r="B125" s="237">
        <v>1</v>
      </c>
      <c r="C125" s="237">
        <v>13</v>
      </c>
      <c r="D125" s="238" t="s">
        <v>757</v>
      </c>
      <c r="E125" s="239" t="s">
        <v>296</v>
      </c>
      <c r="F125" s="240">
        <v>117</v>
      </c>
      <c r="G125" s="401" t="s">
        <v>43</v>
      </c>
    </row>
    <row r="126" spans="1:7" s="397" customFormat="1" ht="30">
      <c r="A126" s="236" t="s">
        <v>761</v>
      </c>
      <c r="B126" s="237">
        <v>1</v>
      </c>
      <c r="C126" s="237">
        <v>13</v>
      </c>
      <c r="D126" s="238" t="s">
        <v>762</v>
      </c>
      <c r="E126" s="239" t="s">
        <v>43</v>
      </c>
      <c r="F126" s="240">
        <v>38867</v>
      </c>
      <c r="G126" s="401" t="s">
        <v>43</v>
      </c>
    </row>
    <row r="127" spans="1:7" s="397" customFormat="1" ht="15">
      <c r="A127" s="236" t="s">
        <v>280</v>
      </c>
      <c r="B127" s="237">
        <v>1</v>
      </c>
      <c r="C127" s="237">
        <v>13</v>
      </c>
      <c r="D127" s="238" t="s">
        <v>763</v>
      </c>
      <c r="E127" s="239" t="s">
        <v>43</v>
      </c>
      <c r="F127" s="240">
        <v>38867</v>
      </c>
      <c r="G127" s="401" t="s">
        <v>43</v>
      </c>
    </row>
    <row r="128" spans="1:7" s="397" customFormat="1" ht="45">
      <c r="A128" s="236" t="s">
        <v>77</v>
      </c>
      <c r="B128" s="237">
        <v>1</v>
      </c>
      <c r="C128" s="237">
        <v>13</v>
      </c>
      <c r="D128" s="238" t="s">
        <v>763</v>
      </c>
      <c r="E128" s="239" t="s">
        <v>76</v>
      </c>
      <c r="F128" s="240">
        <v>37815</v>
      </c>
      <c r="G128" s="401" t="s">
        <v>43</v>
      </c>
    </row>
    <row r="129" spans="1:7" s="397" customFormat="1" ht="15">
      <c r="A129" s="236" t="s">
        <v>283</v>
      </c>
      <c r="B129" s="237">
        <v>1</v>
      </c>
      <c r="C129" s="237">
        <v>13</v>
      </c>
      <c r="D129" s="238" t="s">
        <v>763</v>
      </c>
      <c r="E129" s="239" t="s">
        <v>284</v>
      </c>
      <c r="F129" s="240">
        <v>37815</v>
      </c>
      <c r="G129" s="401" t="s">
        <v>43</v>
      </c>
    </row>
    <row r="130" spans="1:7" s="397" customFormat="1" ht="30">
      <c r="A130" s="236" t="s">
        <v>65</v>
      </c>
      <c r="B130" s="237">
        <v>1</v>
      </c>
      <c r="C130" s="237">
        <v>13</v>
      </c>
      <c r="D130" s="238" t="s">
        <v>763</v>
      </c>
      <c r="E130" s="239" t="s">
        <v>64</v>
      </c>
      <c r="F130" s="240">
        <v>1045</v>
      </c>
      <c r="G130" s="401" t="s">
        <v>43</v>
      </c>
    </row>
    <row r="131" spans="1:7" s="397" customFormat="1" ht="30">
      <c r="A131" s="236" t="s">
        <v>63</v>
      </c>
      <c r="B131" s="237">
        <v>1</v>
      </c>
      <c r="C131" s="237">
        <v>13</v>
      </c>
      <c r="D131" s="238" t="s">
        <v>763</v>
      </c>
      <c r="E131" s="239" t="s">
        <v>62</v>
      </c>
      <c r="F131" s="240">
        <v>1045</v>
      </c>
      <c r="G131" s="401" t="s">
        <v>43</v>
      </c>
    </row>
    <row r="132" spans="1:7" s="397" customFormat="1" ht="15">
      <c r="A132" s="236" t="s">
        <v>89</v>
      </c>
      <c r="B132" s="237">
        <v>1</v>
      </c>
      <c r="C132" s="237">
        <v>13</v>
      </c>
      <c r="D132" s="238" t="s">
        <v>763</v>
      </c>
      <c r="E132" s="239" t="s">
        <v>88</v>
      </c>
      <c r="F132" s="240">
        <v>7</v>
      </c>
      <c r="G132" s="401" t="s">
        <v>43</v>
      </c>
    </row>
    <row r="133" spans="1:7" s="397" customFormat="1" ht="15">
      <c r="A133" s="236" t="s">
        <v>295</v>
      </c>
      <c r="B133" s="237">
        <v>1</v>
      </c>
      <c r="C133" s="237">
        <v>13</v>
      </c>
      <c r="D133" s="238" t="s">
        <v>763</v>
      </c>
      <c r="E133" s="239" t="s">
        <v>296</v>
      </c>
      <c r="F133" s="240">
        <v>7</v>
      </c>
      <c r="G133" s="401" t="s">
        <v>43</v>
      </c>
    </row>
    <row r="134" spans="1:7" s="397" customFormat="1" ht="15">
      <c r="A134" s="236" t="s">
        <v>826</v>
      </c>
      <c r="B134" s="237">
        <v>1</v>
      </c>
      <c r="C134" s="237">
        <v>13</v>
      </c>
      <c r="D134" s="238" t="s">
        <v>827</v>
      </c>
      <c r="E134" s="239" t="s">
        <v>43</v>
      </c>
      <c r="F134" s="240">
        <v>1522.7</v>
      </c>
      <c r="G134" s="401" t="s">
        <v>43</v>
      </c>
    </row>
    <row r="135" spans="1:7" s="397" customFormat="1" ht="15">
      <c r="A135" s="241" t="s">
        <v>836</v>
      </c>
      <c r="B135" s="242">
        <v>1</v>
      </c>
      <c r="C135" s="242">
        <v>13</v>
      </c>
      <c r="D135" s="243" t="s">
        <v>837</v>
      </c>
      <c r="E135" s="244" t="s">
        <v>43</v>
      </c>
      <c r="F135" s="245">
        <v>1400</v>
      </c>
      <c r="G135" s="401" t="s">
        <v>43</v>
      </c>
    </row>
    <row r="136" spans="1:7" s="397" customFormat="1" ht="15">
      <c r="A136" s="236" t="s">
        <v>838</v>
      </c>
      <c r="B136" s="237">
        <v>1</v>
      </c>
      <c r="C136" s="237">
        <v>13</v>
      </c>
      <c r="D136" s="238" t="s">
        <v>839</v>
      </c>
      <c r="E136" s="239" t="s">
        <v>43</v>
      </c>
      <c r="F136" s="240">
        <v>1000</v>
      </c>
      <c r="G136" s="401" t="s">
        <v>43</v>
      </c>
    </row>
    <row r="137" spans="1:7" s="397" customFormat="1" ht="30">
      <c r="A137" s="236" t="s">
        <v>65</v>
      </c>
      <c r="B137" s="237">
        <v>1</v>
      </c>
      <c r="C137" s="237">
        <v>13</v>
      </c>
      <c r="D137" s="238" t="s">
        <v>839</v>
      </c>
      <c r="E137" s="239" t="s">
        <v>64</v>
      </c>
      <c r="F137" s="240">
        <v>1000</v>
      </c>
      <c r="G137" s="401" t="s">
        <v>43</v>
      </c>
    </row>
    <row r="138" spans="1:7" s="397" customFormat="1" ht="30">
      <c r="A138" s="236" t="s">
        <v>63</v>
      </c>
      <c r="B138" s="237">
        <v>1</v>
      </c>
      <c r="C138" s="237">
        <v>13</v>
      </c>
      <c r="D138" s="238" t="s">
        <v>839</v>
      </c>
      <c r="E138" s="239" t="s">
        <v>62</v>
      </c>
      <c r="F138" s="240">
        <v>1000</v>
      </c>
      <c r="G138" s="401" t="s">
        <v>43</v>
      </c>
    </row>
    <row r="139" spans="1:7" s="397" customFormat="1" ht="15">
      <c r="A139" s="236" t="s">
        <v>859</v>
      </c>
      <c r="B139" s="237">
        <v>1</v>
      </c>
      <c r="C139" s="237">
        <v>13</v>
      </c>
      <c r="D139" s="238" t="s">
        <v>860</v>
      </c>
      <c r="E139" s="239" t="s">
        <v>43</v>
      </c>
      <c r="F139" s="240">
        <v>400</v>
      </c>
      <c r="G139" s="401" t="s">
        <v>43</v>
      </c>
    </row>
    <row r="140" spans="1:7" s="397" customFormat="1" ht="15">
      <c r="A140" s="236" t="s">
        <v>89</v>
      </c>
      <c r="B140" s="237">
        <v>1</v>
      </c>
      <c r="C140" s="237">
        <v>13</v>
      </c>
      <c r="D140" s="238" t="s">
        <v>860</v>
      </c>
      <c r="E140" s="239" t="s">
        <v>88</v>
      </c>
      <c r="F140" s="240">
        <v>400</v>
      </c>
      <c r="G140" s="401" t="s">
        <v>43</v>
      </c>
    </row>
    <row r="141" spans="1:7" s="397" customFormat="1" ht="15">
      <c r="A141" s="236" t="s">
        <v>893</v>
      </c>
      <c r="B141" s="237">
        <v>1</v>
      </c>
      <c r="C141" s="237">
        <v>13</v>
      </c>
      <c r="D141" s="238" t="s">
        <v>860</v>
      </c>
      <c r="E141" s="239" t="s">
        <v>894</v>
      </c>
      <c r="F141" s="240">
        <v>400</v>
      </c>
      <c r="G141" s="401" t="s">
        <v>43</v>
      </c>
    </row>
    <row r="142" spans="1:7" s="397" customFormat="1" ht="30">
      <c r="A142" s="241" t="s">
        <v>861</v>
      </c>
      <c r="B142" s="242">
        <v>1</v>
      </c>
      <c r="C142" s="242">
        <v>13</v>
      </c>
      <c r="D142" s="243" t="s">
        <v>862</v>
      </c>
      <c r="E142" s="244" t="s">
        <v>43</v>
      </c>
      <c r="F142" s="245">
        <v>122.7</v>
      </c>
      <c r="G142" s="401" t="s">
        <v>43</v>
      </c>
    </row>
    <row r="143" spans="1:7" s="397" customFormat="1" ht="15">
      <c r="A143" s="236" t="s">
        <v>863</v>
      </c>
      <c r="B143" s="237">
        <v>1</v>
      </c>
      <c r="C143" s="237">
        <v>13</v>
      </c>
      <c r="D143" s="238" t="s">
        <v>864</v>
      </c>
      <c r="E143" s="239" t="s">
        <v>43</v>
      </c>
      <c r="F143" s="240">
        <v>122.7</v>
      </c>
      <c r="G143" s="401" t="s">
        <v>43</v>
      </c>
    </row>
    <row r="144" spans="1:7" s="397" customFormat="1" ht="30">
      <c r="A144" s="236" t="s">
        <v>65</v>
      </c>
      <c r="B144" s="237">
        <v>1</v>
      </c>
      <c r="C144" s="237">
        <v>13</v>
      </c>
      <c r="D144" s="238" t="s">
        <v>864</v>
      </c>
      <c r="E144" s="239" t="s">
        <v>64</v>
      </c>
      <c r="F144" s="240">
        <v>122.7</v>
      </c>
      <c r="G144" s="401" t="s">
        <v>43</v>
      </c>
    </row>
    <row r="145" spans="1:7" s="397" customFormat="1" ht="30">
      <c r="A145" s="236" t="s">
        <v>63</v>
      </c>
      <c r="B145" s="237">
        <v>1</v>
      </c>
      <c r="C145" s="237">
        <v>13</v>
      </c>
      <c r="D145" s="238" t="s">
        <v>864</v>
      </c>
      <c r="E145" s="239" t="s">
        <v>62</v>
      </c>
      <c r="F145" s="240">
        <v>122.7</v>
      </c>
      <c r="G145" s="401" t="s">
        <v>43</v>
      </c>
    </row>
    <row r="146" spans="1:7" s="397" customFormat="1" ht="15">
      <c r="A146" s="231" t="s">
        <v>601</v>
      </c>
      <c r="B146" s="232">
        <v>3</v>
      </c>
      <c r="C146" s="232">
        <v>0</v>
      </c>
      <c r="D146" s="233" t="s">
        <v>43</v>
      </c>
      <c r="E146" s="234" t="s">
        <v>43</v>
      </c>
      <c r="F146" s="235">
        <v>12390.3</v>
      </c>
      <c r="G146" s="401" t="s">
        <v>43</v>
      </c>
    </row>
    <row r="147" spans="1:7" s="397" customFormat="1" ht="15">
      <c r="A147" s="231" t="s">
        <v>865</v>
      </c>
      <c r="B147" s="232">
        <v>3</v>
      </c>
      <c r="C147" s="232">
        <v>4</v>
      </c>
      <c r="D147" s="233" t="s">
        <v>43</v>
      </c>
      <c r="E147" s="234" t="s">
        <v>43</v>
      </c>
      <c r="F147" s="235">
        <v>5088.8999999999996</v>
      </c>
      <c r="G147" s="401" t="s">
        <v>43</v>
      </c>
    </row>
    <row r="148" spans="1:7" s="397" customFormat="1" ht="30">
      <c r="A148" s="236" t="s">
        <v>840</v>
      </c>
      <c r="B148" s="237">
        <v>3</v>
      </c>
      <c r="C148" s="237">
        <v>4</v>
      </c>
      <c r="D148" s="238" t="s">
        <v>841</v>
      </c>
      <c r="E148" s="239" t="s">
        <v>43</v>
      </c>
      <c r="F148" s="240">
        <v>5088.8999999999996</v>
      </c>
      <c r="G148" s="401" t="s">
        <v>43</v>
      </c>
    </row>
    <row r="149" spans="1:7" s="397" customFormat="1" ht="60">
      <c r="A149" s="236" t="s">
        <v>866</v>
      </c>
      <c r="B149" s="237">
        <v>3</v>
      </c>
      <c r="C149" s="237">
        <v>4</v>
      </c>
      <c r="D149" s="238" t="s">
        <v>867</v>
      </c>
      <c r="E149" s="239" t="s">
        <v>43</v>
      </c>
      <c r="F149" s="240">
        <v>3696.6</v>
      </c>
      <c r="G149" s="401" t="s">
        <v>43</v>
      </c>
    </row>
    <row r="150" spans="1:7" s="397" customFormat="1" ht="45">
      <c r="A150" s="236" t="s">
        <v>77</v>
      </c>
      <c r="B150" s="237">
        <v>3</v>
      </c>
      <c r="C150" s="237">
        <v>4</v>
      </c>
      <c r="D150" s="238" t="s">
        <v>867</v>
      </c>
      <c r="E150" s="239" t="s">
        <v>76</v>
      </c>
      <c r="F150" s="240">
        <v>3696.6</v>
      </c>
      <c r="G150" s="401" t="s">
        <v>43</v>
      </c>
    </row>
    <row r="151" spans="1:7" s="397" customFormat="1" ht="15">
      <c r="A151" s="236" t="s">
        <v>283</v>
      </c>
      <c r="B151" s="237">
        <v>3</v>
      </c>
      <c r="C151" s="237">
        <v>4</v>
      </c>
      <c r="D151" s="238" t="s">
        <v>867</v>
      </c>
      <c r="E151" s="239" t="s">
        <v>284</v>
      </c>
      <c r="F151" s="240">
        <v>3696.6</v>
      </c>
      <c r="G151" s="401" t="s">
        <v>43</v>
      </c>
    </row>
    <row r="152" spans="1:7" s="397" customFormat="1" ht="75">
      <c r="A152" s="236" t="s">
        <v>868</v>
      </c>
      <c r="B152" s="237">
        <v>3</v>
      </c>
      <c r="C152" s="237">
        <v>4</v>
      </c>
      <c r="D152" s="238" t="s">
        <v>869</v>
      </c>
      <c r="E152" s="239" t="s">
        <v>43</v>
      </c>
      <c r="F152" s="240">
        <v>1392.3</v>
      </c>
      <c r="G152" s="401" t="s">
        <v>43</v>
      </c>
    </row>
    <row r="153" spans="1:7" s="397" customFormat="1" ht="45">
      <c r="A153" s="236" t="s">
        <v>77</v>
      </c>
      <c r="B153" s="237">
        <v>3</v>
      </c>
      <c r="C153" s="237">
        <v>4</v>
      </c>
      <c r="D153" s="238" t="s">
        <v>869</v>
      </c>
      <c r="E153" s="239" t="s">
        <v>76</v>
      </c>
      <c r="F153" s="240">
        <v>335</v>
      </c>
      <c r="G153" s="401" t="s">
        <v>43</v>
      </c>
    </row>
    <row r="154" spans="1:7" s="397" customFormat="1" ht="15">
      <c r="A154" s="236" t="s">
        <v>283</v>
      </c>
      <c r="B154" s="237">
        <v>3</v>
      </c>
      <c r="C154" s="237">
        <v>4</v>
      </c>
      <c r="D154" s="238" t="s">
        <v>869</v>
      </c>
      <c r="E154" s="239" t="s">
        <v>284</v>
      </c>
      <c r="F154" s="240">
        <v>335</v>
      </c>
      <c r="G154" s="401" t="s">
        <v>43</v>
      </c>
    </row>
    <row r="155" spans="1:7" s="397" customFormat="1" ht="30">
      <c r="A155" s="236" t="s">
        <v>65</v>
      </c>
      <c r="B155" s="237">
        <v>3</v>
      </c>
      <c r="C155" s="237">
        <v>4</v>
      </c>
      <c r="D155" s="238" t="s">
        <v>869</v>
      </c>
      <c r="E155" s="239" t="s">
        <v>64</v>
      </c>
      <c r="F155" s="240">
        <v>1057.3</v>
      </c>
      <c r="G155" s="401" t="s">
        <v>43</v>
      </c>
    </row>
    <row r="156" spans="1:7" s="397" customFormat="1" ht="30">
      <c r="A156" s="236" t="s">
        <v>63</v>
      </c>
      <c r="B156" s="237">
        <v>3</v>
      </c>
      <c r="C156" s="237">
        <v>4</v>
      </c>
      <c r="D156" s="238" t="s">
        <v>869</v>
      </c>
      <c r="E156" s="239" t="s">
        <v>62</v>
      </c>
      <c r="F156" s="240">
        <v>1057.3</v>
      </c>
      <c r="G156" s="401" t="s">
        <v>43</v>
      </c>
    </row>
    <row r="157" spans="1:7" s="397" customFormat="1" ht="28.5">
      <c r="A157" s="231" t="s">
        <v>627</v>
      </c>
      <c r="B157" s="232">
        <v>3</v>
      </c>
      <c r="C157" s="232">
        <v>9</v>
      </c>
      <c r="D157" s="233" t="s">
        <v>43</v>
      </c>
      <c r="E157" s="234" t="s">
        <v>43</v>
      </c>
      <c r="F157" s="235">
        <v>2120.1</v>
      </c>
      <c r="G157" s="401" t="s">
        <v>43</v>
      </c>
    </row>
    <row r="158" spans="1:7" s="397" customFormat="1" ht="30">
      <c r="A158" s="236" t="s">
        <v>619</v>
      </c>
      <c r="B158" s="237">
        <v>3</v>
      </c>
      <c r="C158" s="237">
        <v>9</v>
      </c>
      <c r="D158" s="238" t="s">
        <v>620</v>
      </c>
      <c r="E158" s="239" t="s">
        <v>43</v>
      </c>
      <c r="F158" s="240">
        <v>2120.1</v>
      </c>
      <c r="G158" s="401" t="s">
        <v>43</v>
      </c>
    </row>
    <row r="159" spans="1:7" s="397" customFormat="1" ht="30">
      <c r="A159" s="241" t="s">
        <v>621</v>
      </c>
      <c r="B159" s="242">
        <v>3</v>
      </c>
      <c r="C159" s="242">
        <v>9</v>
      </c>
      <c r="D159" s="243" t="s">
        <v>622</v>
      </c>
      <c r="E159" s="244" t="s">
        <v>43</v>
      </c>
      <c r="F159" s="245">
        <v>1961.5</v>
      </c>
      <c r="G159" s="401" t="s">
        <v>43</v>
      </c>
    </row>
    <row r="160" spans="1:7" s="397" customFormat="1" ht="30">
      <c r="A160" s="236" t="s">
        <v>623</v>
      </c>
      <c r="B160" s="237">
        <v>3</v>
      </c>
      <c r="C160" s="237">
        <v>9</v>
      </c>
      <c r="D160" s="238" t="s">
        <v>624</v>
      </c>
      <c r="E160" s="239" t="s">
        <v>43</v>
      </c>
      <c r="F160" s="240">
        <v>1478</v>
      </c>
      <c r="G160" s="401" t="s">
        <v>43</v>
      </c>
    </row>
    <row r="161" spans="1:7" s="397" customFormat="1" ht="15">
      <c r="A161" s="236" t="s">
        <v>625</v>
      </c>
      <c r="B161" s="237">
        <v>3</v>
      </c>
      <c r="C161" s="237">
        <v>9</v>
      </c>
      <c r="D161" s="238" t="s">
        <v>626</v>
      </c>
      <c r="E161" s="239" t="s">
        <v>43</v>
      </c>
      <c r="F161" s="240">
        <v>1478</v>
      </c>
      <c r="G161" s="401" t="s">
        <v>43</v>
      </c>
    </row>
    <row r="162" spans="1:7" s="397" customFormat="1" ht="30">
      <c r="A162" s="236" t="s">
        <v>65</v>
      </c>
      <c r="B162" s="237">
        <v>3</v>
      </c>
      <c r="C162" s="237">
        <v>9</v>
      </c>
      <c r="D162" s="238" t="s">
        <v>626</v>
      </c>
      <c r="E162" s="239" t="s">
        <v>64</v>
      </c>
      <c r="F162" s="240">
        <v>1478</v>
      </c>
      <c r="G162" s="401" t="s">
        <v>43</v>
      </c>
    </row>
    <row r="163" spans="1:7" s="397" customFormat="1" ht="30">
      <c r="A163" s="236" t="s">
        <v>63</v>
      </c>
      <c r="B163" s="237">
        <v>3</v>
      </c>
      <c r="C163" s="237">
        <v>9</v>
      </c>
      <c r="D163" s="238" t="s">
        <v>626</v>
      </c>
      <c r="E163" s="239" t="s">
        <v>62</v>
      </c>
      <c r="F163" s="240">
        <v>1478</v>
      </c>
      <c r="G163" s="401" t="s">
        <v>43</v>
      </c>
    </row>
    <row r="164" spans="1:7" s="397" customFormat="1" ht="15">
      <c r="A164" s="236" t="s">
        <v>628</v>
      </c>
      <c r="B164" s="237">
        <v>3</v>
      </c>
      <c r="C164" s="237">
        <v>9</v>
      </c>
      <c r="D164" s="238" t="s">
        <v>629</v>
      </c>
      <c r="E164" s="239" t="s">
        <v>43</v>
      </c>
      <c r="F164" s="240">
        <v>483.5</v>
      </c>
      <c r="G164" s="401" t="s">
        <v>43</v>
      </c>
    </row>
    <row r="165" spans="1:7" s="397" customFormat="1" ht="15">
      <c r="A165" s="236" t="s">
        <v>625</v>
      </c>
      <c r="B165" s="237">
        <v>3</v>
      </c>
      <c r="C165" s="237">
        <v>9</v>
      </c>
      <c r="D165" s="238" t="s">
        <v>630</v>
      </c>
      <c r="E165" s="239" t="s">
        <v>43</v>
      </c>
      <c r="F165" s="240">
        <v>483.5</v>
      </c>
      <c r="G165" s="401" t="s">
        <v>43</v>
      </c>
    </row>
    <row r="166" spans="1:7" s="397" customFormat="1" ht="30">
      <c r="A166" s="236" t="s">
        <v>65</v>
      </c>
      <c r="B166" s="237">
        <v>3</v>
      </c>
      <c r="C166" s="237">
        <v>9</v>
      </c>
      <c r="D166" s="238" t="s">
        <v>630</v>
      </c>
      <c r="E166" s="239" t="s">
        <v>64</v>
      </c>
      <c r="F166" s="240">
        <v>483.5</v>
      </c>
      <c r="G166" s="401" t="s">
        <v>43</v>
      </c>
    </row>
    <row r="167" spans="1:7" s="397" customFormat="1" ht="30">
      <c r="A167" s="236" t="s">
        <v>63</v>
      </c>
      <c r="B167" s="237">
        <v>3</v>
      </c>
      <c r="C167" s="237">
        <v>9</v>
      </c>
      <c r="D167" s="238" t="s">
        <v>630</v>
      </c>
      <c r="E167" s="239" t="s">
        <v>62</v>
      </c>
      <c r="F167" s="240">
        <v>483.5</v>
      </c>
      <c r="G167" s="401" t="s">
        <v>43</v>
      </c>
    </row>
    <row r="168" spans="1:7" s="397" customFormat="1" ht="30">
      <c r="A168" s="241" t="s">
        <v>631</v>
      </c>
      <c r="B168" s="242">
        <v>3</v>
      </c>
      <c r="C168" s="242">
        <v>9</v>
      </c>
      <c r="D168" s="243" t="s">
        <v>632</v>
      </c>
      <c r="E168" s="244" t="s">
        <v>43</v>
      </c>
      <c r="F168" s="245">
        <v>158.6</v>
      </c>
      <c r="G168" s="401" t="s">
        <v>43</v>
      </c>
    </row>
    <row r="169" spans="1:7" s="397" customFormat="1" ht="30">
      <c r="A169" s="236" t="s">
        <v>641</v>
      </c>
      <c r="B169" s="237">
        <v>3</v>
      </c>
      <c r="C169" s="237">
        <v>9</v>
      </c>
      <c r="D169" s="238" t="s">
        <v>642</v>
      </c>
      <c r="E169" s="239" t="s">
        <v>43</v>
      </c>
      <c r="F169" s="240">
        <v>158.6</v>
      </c>
      <c r="G169" s="401" t="s">
        <v>43</v>
      </c>
    </row>
    <row r="170" spans="1:7" s="397" customFormat="1" ht="15">
      <c r="A170" s="236" t="s">
        <v>348</v>
      </c>
      <c r="B170" s="237">
        <v>3</v>
      </c>
      <c r="C170" s="237">
        <v>9</v>
      </c>
      <c r="D170" s="238" t="s">
        <v>643</v>
      </c>
      <c r="E170" s="239" t="s">
        <v>43</v>
      </c>
      <c r="F170" s="240">
        <v>158.6</v>
      </c>
      <c r="G170" s="401" t="s">
        <v>43</v>
      </c>
    </row>
    <row r="171" spans="1:7" s="397" customFormat="1" ht="30">
      <c r="A171" s="236" t="s">
        <v>65</v>
      </c>
      <c r="B171" s="237">
        <v>3</v>
      </c>
      <c r="C171" s="237">
        <v>9</v>
      </c>
      <c r="D171" s="238" t="s">
        <v>643</v>
      </c>
      <c r="E171" s="239" t="s">
        <v>64</v>
      </c>
      <c r="F171" s="240">
        <v>158.6</v>
      </c>
      <c r="G171" s="401" t="s">
        <v>43</v>
      </c>
    </row>
    <row r="172" spans="1:7" s="397" customFormat="1" ht="30">
      <c r="A172" s="236" t="s">
        <v>63</v>
      </c>
      <c r="B172" s="237">
        <v>3</v>
      </c>
      <c r="C172" s="237">
        <v>9</v>
      </c>
      <c r="D172" s="238" t="s">
        <v>643</v>
      </c>
      <c r="E172" s="239" t="s">
        <v>62</v>
      </c>
      <c r="F172" s="240">
        <v>158.6</v>
      </c>
      <c r="G172" s="401" t="s">
        <v>43</v>
      </c>
    </row>
    <row r="173" spans="1:7" s="397" customFormat="1" ht="15">
      <c r="A173" s="231" t="s">
        <v>637</v>
      </c>
      <c r="B173" s="232">
        <v>3</v>
      </c>
      <c r="C173" s="232">
        <v>10</v>
      </c>
      <c r="D173" s="233" t="s">
        <v>43</v>
      </c>
      <c r="E173" s="234" t="s">
        <v>43</v>
      </c>
      <c r="F173" s="235">
        <v>1343.7</v>
      </c>
      <c r="G173" s="401" t="s">
        <v>43</v>
      </c>
    </row>
    <row r="174" spans="1:7" s="397" customFormat="1" ht="30">
      <c r="A174" s="236" t="s">
        <v>619</v>
      </c>
      <c r="B174" s="237">
        <v>3</v>
      </c>
      <c r="C174" s="237">
        <v>10</v>
      </c>
      <c r="D174" s="238" t="s">
        <v>620</v>
      </c>
      <c r="E174" s="239" t="s">
        <v>43</v>
      </c>
      <c r="F174" s="240">
        <v>1343.7</v>
      </c>
      <c r="G174" s="401" t="s">
        <v>43</v>
      </c>
    </row>
    <row r="175" spans="1:7" s="397" customFormat="1" ht="30">
      <c r="A175" s="241" t="s">
        <v>631</v>
      </c>
      <c r="B175" s="242">
        <v>3</v>
      </c>
      <c r="C175" s="242">
        <v>10</v>
      </c>
      <c r="D175" s="243" t="s">
        <v>632</v>
      </c>
      <c r="E175" s="244" t="s">
        <v>43</v>
      </c>
      <c r="F175" s="245">
        <v>1343.7</v>
      </c>
      <c r="G175" s="401" t="s">
        <v>43</v>
      </c>
    </row>
    <row r="176" spans="1:7" s="397" customFormat="1" ht="30">
      <c r="A176" s="236" t="s">
        <v>633</v>
      </c>
      <c r="B176" s="237">
        <v>3</v>
      </c>
      <c r="C176" s="237">
        <v>10</v>
      </c>
      <c r="D176" s="238" t="s">
        <v>634</v>
      </c>
      <c r="E176" s="239" t="s">
        <v>43</v>
      </c>
      <c r="F176" s="240">
        <v>348</v>
      </c>
      <c r="G176" s="401" t="s">
        <v>43</v>
      </c>
    </row>
    <row r="177" spans="1:7" s="397" customFormat="1" ht="15">
      <c r="A177" s="236" t="s">
        <v>635</v>
      </c>
      <c r="B177" s="237">
        <v>3</v>
      </c>
      <c r="C177" s="237">
        <v>10</v>
      </c>
      <c r="D177" s="238" t="s">
        <v>636</v>
      </c>
      <c r="E177" s="239" t="s">
        <v>43</v>
      </c>
      <c r="F177" s="240">
        <v>348</v>
      </c>
      <c r="G177" s="401" t="s">
        <v>43</v>
      </c>
    </row>
    <row r="178" spans="1:7" s="397" customFormat="1" ht="30">
      <c r="A178" s="236" t="s">
        <v>51</v>
      </c>
      <c r="B178" s="237">
        <v>3</v>
      </c>
      <c r="C178" s="237">
        <v>10</v>
      </c>
      <c r="D178" s="238" t="s">
        <v>636</v>
      </c>
      <c r="E178" s="239" t="s">
        <v>50</v>
      </c>
      <c r="F178" s="240">
        <v>348</v>
      </c>
      <c r="G178" s="401" t="s">
        <v>43</v>
      </c>
    </row>
    <row r="179" spans="1:7" s="397" customFormat="1" ht="30">
      <c r="A179" s="236" t="s">
        <v>103</v>
      </c>
      <c r="B179" s="237">
        <v>3</v>
      </c>
      <c r="C179" s="237">
        <v>10</v>
      </c>
      <c r="D179" s="238" t="s">
        <v>636</v>
      </c>
      <c r="E179" s="239" t="s">
        <v>101</v>
      </c>
      <c r="F179" s="240">
        <v>348</v>
      </c>
      <c r="G179" s="401" t="s">
        <v>43</v>
      </c>
    </row>
    <row r="180" spans="1:7" s="397" customFormat="1" ht="30">
      <c r="A180" s="236" t="s">
        <v>638</v>
      </c>
      <c r="B180" s="237">
        <v>3</v>
      </c>
      <c r="C180" s="237">
        <v>10</v>
      </c>
      <c r="D180" s="238" t="s">
        <v>639</v>
      </c>
      <c r="E180" s="239" t="s">
        <v>43</v>
      </c>
      <c r="F180" s="240">
        <v>995.7</v>
      </c>
      <c r="G180" s="401" t="s">
        <v>43</v>
      </c>
    </row>
    <row r="181" spans="1:7" s="397" customFormat="1" ht="15">
      <c r="A181" s="236" t="s">
        <v>348</v>
      </c>
      <c r="B181" s="237">
        <v>3</v>
      </c>
      <c r="C181" s="237">
        <v>10</v>
      </c>
      <c r="D181" s="238" t="s">
        <v>640</v>
      </c>
      <c r="E181" s="239" t="s">
        <v>43</v>
      </c>
      <c r="F181" s="240">
        <v>995.7</v>
      </c>
      <c r="G181" s="401" t="s">
        <v>43</v>
      </c>
    </row>
    <row r="182" spans="1:7" s="397" customFormat="1" ht="30">
      <c r="A182" s="236" t="s">
        <v>65</v>
      </c>
      <c r="B182" s="237">
        <v>3</v>
      </c>
      <c r="C182" s="237">
        <v>10</v>
      </c>
      <c r="D182" s="238" t="s">
        <v>640</v>
      </c>
      <c r="E182" s="239" t="s">
        <v>64</v>
      </c>
      <c r="F182" s="240">
        <v>995.7</v>
      </c>
      <c r="G182" s="401" t="s">
        <v>43</v>
      </c>
    </row>
    <row r="183" spans="1:7" s="397" customFormat="1" ht="30">
      <c r="A183" s="236" t="s">
        <v>63</v>
      </c>
      <c r="B183" s="237">
        <v>3</v>
      </c>
      <c r="C183" s="237">
        <v>10</v>
      </c>
      <c r="D183" s="238" t="s">
        <v>640</v>
      </c>
      <c r="E183" s="239" t="s">
        <v>62</v>
      </c>
      <c r="F183" s="240">
        <v>995.7</v>
      </c>
      <c r="G183" s="401" t="s">
        <v>43</v>
      </c>
    </row>
    <row r="184" spans="1:7" s="397" customFormat="1" ht="28.5">
      <c r="A184" s="231" t="s">
        <v>602</v>
      </c>
      <c r="B184" s="232">
        <v>3</v>
      </c>
      <c r="C184" s="232">
        <v>14</v>
      </c>
      <c r="D184" s="233" t="s">
        <v>43</v>
      </c>
      <c r="E184" s="234" t="s">
        <v>43</v>
      </c>
      <c r="F184" s="235">
        <v>3837.6</v>
      </c>
      <c r="G184" s="401" t="s">
        <v>43</v>
      </c>
    </row>
    <row r="185" spans="1:7" s="397" customFormat="1" ht="45">
      <c r="A185" s="236" t="s">
        <v>110</v>
      </c>
      <c r="B185" s="237">
        <v>3</v>
      </c>
      <c r="C185" s="237">
        <v>14</v>
      </c>
      <c r="D185" s="238" t="s">
        <v>109</v>
      </c>
      <c r="E185" s="239" t="s">
        <v>43</v>
      </c>
      <c r="F185" s="240">
        <v>3837.6</v>
      </c>
      <c r="G185" s="401" t="s">
        <v>43</v>
      </c>
    </row>
    <row r="186" spans="1:7" s="397" customFormat="1" ht="30">
      <c r="A186" s="241" t="s">
        <v>108</v>
      </c>
      <c r="B186" s="242">
        <v>3</v>
      </c>
      <c r="C186" s="242">
        <v>14</v>
      </c>
      <c r="D186" s="243" t="s">
        <v>107</v>
      </c>
      <c r="E186" s="244" t="s">
        <v>43</v>
      </c>
      <c r="F186" s="245">
        <v>1388.2</v>
      </c>
      <c r="G186" s="401" t="s">
        <v>43</v>
      </c>
    </row>
    <row r="187" spans="1:7" s="397" customFormat="1" ht="30">
      <c r="A187" s="236" t="s">
        <v>597</v>
      </c>
      <c r="B187" s="237">
        <v>3</v>
      </c>
      <c r="C187" s="237">
        <v>14</v>
      </c>
      <c r="D187" s="238" t="s">
        <v>598</v>
      </c>
      <c r="E187" s="239" t="s">
        <v>43</v>
      </c>
      <c r="F187" s="240">
        <v>880.8</v>
      </c>
      <c r="G187" s="401" t="s">
        <v>43</v>
      </c>
    </row>
    <row r="188" spans="1:7" s="397" customFormat="1" ht="15">
      <c r="A188" s="236" t="s">
        <v>599</v>
      </c>
      <c r="B188" s="237">
        <v>3</v>
      </c>
      <c r="C188" s="237">
        <v>14</v>
      </c>
      <c r="D188" s="238" t="s">
        <v>600</v>
      </c>
      <c r="E188" s="239" t="s">
        <v>43</v>
      </c>
      <c r="F188" s="240">
        <v>880.8</v>
      </c>
      <c r="G188" s="401" t="s">
        <v>43</v>
      </c>
    </row>
    <row r="189" spans="1:7" s="397" customFormat="1" ht="30">
      <c r="A189" s="236" t="s">
        <v>65</v>
      </c>
      <c r="B189" s="237">
        <v>3</v>
      </c>
      <c r="C189" s="237">
        <v>14</v>
      </c>
      <c r="D189" s="238" t="s">
        <v>600</v>
      </c>
      <c r="E189" s="239" t="s">
        <v>64</v>
      </c>
      <c r="F189" s="240">
        <v>880.8</v>
      </c>
      <c r="G189" s="401" t="s">
        <v>43</v>
      </c>
    </row>
    <row r="190" spans="1:7" s="397" customFormat="1" ht="30">
      <c r="A190" s="236" t="s">
        <v>63</v>
      </c>
      <c r="B190" s="237">
        <v>3</v>
      </c>
      <c r="C190" s="237">
        <v>14</v>
      </c>
      <c r="D190" s="238" t="s">
        <v>600</v>
      </c>
      <c r="E190" s="239" t="s">
        <v>62</v>
      </c>
      <c r="F190" s="240">
        <v>880.8</v>
      </c>
      <c r="G190" s="401" t="s">
        <v>43</v>
      </c>
    </row>
    <row r="191" spans="1:7" s="397" customFormat="1" ht="15">
      <c r="A191" s="236" t="s">
        <v>106</v>
      </c>
      <c r="B191" s="237">
        <v>3</v>
      </c>
      <c r="C191" s="237">
        <v>14</v>
      </c>
      <c r="D191" s="238" t="s">
        <v>105</v>
      </c>
      <c r="E191" s="239" t="s">
        <v>43</v>
      </c>
      <c r="F191" s="240">
        <v>507.4</v>
      </c>
      <c r="G191" s="401" t="s">
        <v>43</v>
      </c>
    </row>
    <row r="192" spans="1:7" s="397" customFormat="1" ht="15">
      <c r="A192" s="236" t="s">
        <v>599</v>
      </c>
      <c r="B192" s="237">
        <v>3</v>
      </c>
      <c r="C192" s="237">
        <v>14</v>
      </c>
      <c r="D192" s="238" t="s">
        <v>603</v>
      </c>
      <c r="E192" s="239" t="s">
        <v>43</v>
      </c>
      <c r="F192" s="240">
        <v>372.5</v>
      </c>
      <c r="G192" s="401" t="s">
        <v>43</v>
      </c>
    </row>
    <row r="193" spans="1:7" s="397" customFormat="1" ht="30">
      <c r="A193" s="236" t="s">
        <v>51</v>
      </c>
      <c r="B193" s="237">
        <v>3</v>
      </c>
      <c r="C193" s="237">
        <v>14</v>
      </c>
      <c r="D193" s="238" t="s">
        <v>603</v>
      </c>
      <c r="E193" s="239" t="s">
        <v>50</v>
      </c>
      <c r="F193" s="240">
        <v>372.5</v>
      </c>
      <c r="G193" s="401" t="s">
        <v>43</v>
      </c>
    </row>
    <row r="194" spans="1:7" s="397" customFormat="1" ht="30">
      <c r="A194" s="236" t="s">
        <v>103</v>
      </c>
      <c r="B194" s="237">
        <v>3</v>
      </c>
      <c r="C194" s="237">
        <v>14</v>
      </c>
      <c r="D194" s="238" t="s">
        <v>603</v>
      </c>
      <c r="E194" s="239" t="s">
        <v>101</v>
      </c>
      <c r="F194" s="240">
        <v>372.5</v>
      </c>
      <c r="G194" s="401" t="s">
        <v>43</v>
      </c>
    </row>
    <row r="195" spans="1:7" s="397" customFormat="1" ht="15">
      <c r="A195" s="236" t="s">
        <v>104</v>
      </c>
      <c r="B195" s="237">
        <v>3</v>
      </c>
      <c r="C195" s="237">
        <v>14</v>
      </c>
      <c r="D195" s="238" t="s">
        <v>102</v>
      </c>
      <c r="E195" s="239" t="s">
        <v>43</v>
      </c>
      <c r="F195" s="240">
        <v>94.4</v>
      </c>
      <c r="G195" s="401" t="s">
        <v>43</v>
      </c>
    </row>
    <row r="196" spans="1:7" s="397" customFormat="1" ht="30">
      <c r="A196" s="236" t="s">
        <v>51</v>
      </c>
      <c r="B196" s="237">
        <v>3</v>
      </c>
      <c r="C196" s="237">
        <v>14</v>
      </c>
      <c r="D196" s="238" t="s">
        <v>102</v>
      </c>
      <c r="E196" s="239" t="s">
        <v>50</v>
      </c>
      <c r="F196" s="240">
        <v>94.4</v>
      </c>
      <c r="G196" s="401" t="s">
        <v>43</v>
      </c>
    </row>
    <row r="197" spans="1:7" s="397" customFormat="1" ht="30">
      <c r="A197" s="236" t="s">
        <v>103</v>
      </c>
      <c r="B197" s="237">
        <v>3</v>
      </c>
      <c r="C197" s="237">
        <v>14</v>
      </c>
      <c r="D197" s="238" t="s">
        <v>102</v>
      </c>
      <c r="E197" s="239" t="s">
        <v>101</v>
      </c>
      <c r="F197" s="240">
        <v>94.4</v>
      </c>
      <c r="G197" s="401" t="s">
        <v>43</v>
      </c>
    </row>
    <row r="198" spans="1:7" s="397" customFormat="1" ht="15">
      <c r="A198" s="236" t="s">
        <v>604</v>
      </c>
      <c r="B198" s="237">
        <v>3</v>
      </c>
      <c r="C198" s="237">
        <v>14</v>
      </c>
      <c r="D198" s="238" t="s">
        <v>605</v>
      </c>
      <c r="E198" s="239" t="s">
        <v>43</v>
      </c>
      <c r="F198" s="240">
        <v>40.5</v>
      </c>
      <c r="G198" s="401" t="s">
        <v>43</v>
      </c>
    </row>
    <row r="199" spans="1:7" s="397" customFormat="1" ht="30">
      <c r="A199" s="236" t="s">
        <v>51</v>
      </c>
      <c r="B199" s="237">
        <v>3</v>
      </c>
      <c r="C199" s="237">
        <v>14</v>
      </c>
      <c r="D199" s="238" t="s">
        <v>605</v>
      </c>
      <c r="E199" s="239" t="s">
        <v>50</v>
      </c>
      <c r="F199" s="240">
        <v>40.5</v>
      </c>
      <c r="G199" s="401" t="s">
        <v>43</v>
      </c>
    </row>
    <row r="200" spans="1:7" s="397" customFormat="1" ht="30">
      <c r="A200" s="236" t="s">
        <v>103</v>
      </c>
      <c r="B200" s="237">
        <v>3</v>
      </c>
      <c r="C200" s="237">
        <v>14</v>
      </c>
      <c r="D200" s="238" t="s">
        <v>605</v>
      </c>
      <c r="E200" s="239" t="s">
        <v>101</v>
      </c>
      <c r="F200" s="240">
        <v>40.5</v>
      </c>
      <c r="G200" s="401" t="s">
        <v>43</v>
      </c>
    </row>
    <row r="201" spans="1:7" s="397" customFormat="1" ht="15">
      <c r="A201" s="241" t="s">
        <v>100</v>
      </c>
      <c r="B201" s="242">
        <v>3</v>
      </c>
      <c r="C201" s="242">
        <v>14</v>
      </c>
      <c r="D201" s="243" t="s">
        <v>99</v>
      </c>
      <c r="E201" s="244" t="s">
        <v>43</v>
      </c>
      <c r="F201" s="245">
        <v>2449.4</v>
      </c>
      <c r="G201" s="401" t="s">
        <v>43</v>
      </c>
    </row>
    <row r="202" spans="1:7" s="397" customFormat="1" ht="45">
      <c r="A202" s="236" t="s">
        <v>98</v>
      </c>
      <c r="B202" s="237">
        <v>3</v>
      </c>
      <c r="C202" s="237">
        <v>14</v>
      </c>
      <c r="D202" s="238" t="s">
        <v>97</v>
      </c>
      <c r="E202" s="239" t="s">
        <v>43</v>
      </c>
      <c r="F202" s="240">
        <v>2449.4</v>
      </c>
      <c r="G202" s="401" t="s">
        <v>43</v>
      </c>
    </row>
    <row r="203" spans="1:7" s="397" customFormat="1" ht="30">
      <c r="A203" s="236" t="s">
        <v>606</v>
      </c>
      <c r="B203" s="237">
        <v>3</v>
      </c>
      <c r="C203" s="237">
        <v>14</v>
      </c>
      <c r="D203" s="238" t="s">
        <v>607</v>
      </c>
      <c r="E203" s="239" t="s">
        <v>43</v>
      </c>
      <c r="F203" s="240">
        <v>1940.4</v>
      </c>
      <c r="G203" s="401" t="s">
        <v>43</v>
      </c>
    </row>
    <row r="204" spans="1:7" s="397" customFormat="1" ht="30">
      <c r="A204" s="236" t="s">
        <v>65</v>
      </c>
      <c r="B204" s="237">
        <v>3</v>
      </c>
      <c r="C204" s="237">
        <v>14</v>
      </c>
      <c r="D204" s="238" t="s">
        <v>607</v>
      </c>
      <c r="E204" s="239" t="s">
        <v>64</v>
      </c>
      <c r="F204" s="240">
        <v>1940.4</v>
      </c>
      <c r="G204" s="401" t="s">
        <v>43</v>
      </c>
    </row>
    <row r="205" spans="1:7" s="397" customFormat="1" ht="30">
      <c r="A205" s="236" t="s">
        <v>63</v>
      </c>
      <c r="B205" s="237">
        <v>3</v>
      </c>
      <c r="C205" s="237">
        <v>14</v>
      </c>
      <c r="D205" s="238" t="s">
        <v>607</v>
      </c>
      <c r="E205" s="239" t="s">
        <v>62</v>
      </c>
      <c r="F205" s="240">
        <v>1940.4</v>
      </c>
      <c r="G205" s="401" t="s">
        <v>43</v>
      </c>
    </row>
    <row r="206" spans="1:7" s="397" customFormat="1" ht="60">
      <c r="A206" s="236" t="s">
        <v>96</v>
      </c>
      <c r="B206" s="237">
        <v>3</v>
      </c>
      <c r="C206" s="237">
        <v>14</v>
      </c>
      <c r="D206" s="238" t="s">
        <v>95</v>
      </c>
      <c r="E206" s="239" t="s">
        <v>43</v>
      </c>
      <c r="F206" s="240">
        <v>407.1</v>
      </c>
      <c r="G206" s="401" t="s">
        <v>43</v>
      </c>
    </row>
    <row r="207" spans="1:7" s="397" customFormat="1" ht="30">
      <c r="A207" s="236" t="s">
        <v>65</v>
      </c>
      <c r="B207" s="237">
        <v>3</v>
      </c>
      <c r="C207" s="237">
        <v>14</v>
      </c>
      <c r="D207" s="238" t="s">
        <v>95</v>
      </c>
      <c r="E207" s="239" t="s">
        <v>64</v>
      </c>
      <c r="F207" s="240">
        <v>407.1</v>
      </c>
      <c r="G207" s="401" t="s">
        <v>43</v>
      </c>
    </row>
    <row r="208" spans="1:7" s="397" customFormat="1" ht="30">
      <c r="A208" s="236" t="s">
        <v>63</v>
      </c>
      <c r="B208" s="237">
        <v>3</v>
      </c>
      <c r="C208" s="237">
        <v>14</v>
      </c>
      <c r="D208" s="238" t="s">
        <v>95</v>
      </c>
      <c r="E208" s="239" t="s">
        <v>62</v>
      </c>
      <c r="F208" s="240">
        <v>407.1</v>
      </c>
      <c r="G208" s="401" t="s">
        <v>43</v>
      </c>
    </row>
    <row r="209" spans="1:7" s="397" customFormat="1" ht="30">
      <c r="A209" s="236" t="s">
        <v>608</v>
      </c>
      <c r="B209" s="237">
        <v>3</v>
      </c>
      <c r="C209" s="237">
        <v>14</v>
      </c>
      <c r="D209" s="238" t="s">
        <v>609</v>
      </c>
      <c r="E209" s="239" t="s">
        <v>43</v>
      </c>
      <c r="F209" s="240">
        <v>101.9</v>
      </c>
      <c r="G209" s="401" t="s">
        <v>43</v>
      </c>
    </row>
    <row r="210" spans="1:7" s="397" customFormat="1" ht="30">
      <c r="A210" s="236" t="s">
        <v>65</v>
      </c>
      <c r="B210" s="237">
        <v>3</v>
      </c>
      <c r="C210" s="237">
        <v>14</v>
      </c>
      <c r="D210" s="238" t="s">
        <v>609</v>
      </c>
      <c r="E210" s="239" t="s">
        <v>64</v>
      </c>
      <c r="F210" s="240">
        <v>101.9</v>
      </c>
      <c r="G210" s="401" t="s">
        <v>43</v>
      </c>
    </row>
    <row r="211" spans="1:7" s="397" customFormat="1" ht="30">
      <c r="A211" s="236" t="s">
        <v>63</v>
      </c>
      <c r="B211" s="237">
        <v>3</v>
      </c>
      <c r="C211" s="237">
        <v>14</v>
      </c>
      <c r="D211" s="238" t="s">
        <v>609</v>
      </c>
      <c r="E211" s="239" t="s">
        <v>62</v>
      </c>
      <c r="F211" s="240">
        <v>101.9</v>
      </c>
      <c r="G211" s="401" t="s">
        <v>43</v>
      </c>
    </row>
    <row r="212" spans="1:7" s="397" customFormat="1" ht="15">
      <c r="A212" s="231" t="s">
        <v>326</v>
      </c>
      <c r="B212" s="232">
        <v>4</v>
      </c>
      <c r="C212" s="232">
        <v>0</v>
      </c>
      <c r="D212" s="233" t="s">
        <v>43</v>
      </c>
      <c r="E212" s="234" t="s">
        <v>43</v>
      </c>
      <c r="F212" s="235">
        <v>249009.20499999999</v>
      </c>
      <c r="G212" s="401" t="s">
        <v>43</v>
      </c>
    </row>
    <row r="213" spans="1:7" s="397" customFormat="1" ht="15">
      <c r="A213" s="231" t="s">
        <v>327</v>
      </c>
      <c r="B213" s="232">
        <v>4</v>
      </c>
      <c r="C213" s="232">
        <v>1</v>
      </c>
      <c r="D213" s="233" t="s">
        <v>43</v>
      </c>
      <c r="E213" s="234" t="s">
        <v>43</v>
      </c>
      <c r="F213" s="235">
        <v>5776.3850000000002</v>
      </c>
      <c r="G213" s="401" t="s">
        <v>43</v>
      </c>
    </row>
    <row r="214" spans="1:7" s="397" customFormat="1" ht="30">
      <c r="A214" s="236" t="s">
        <v>216</v>
      </c>
      <c r="B214" s="237">
        <v>4</v>
      </c>
      <c r="C214" s="237">
        <v>1</v>
      </c>
      <c r="D214" s="238" t="s">
        <v>215</v>
      </c>
      <c r="E214" s="239" t="s">
        <v>43</v>
      </c>
      <c r="F214" s="240">
        <v>5558.2849999999999</v>
      </c>
      <c r="G214" s="401" t="s">
        <v>43</v>
      </c>
    </row>
    <row r="215" spans="1:7" s="397" customFormat="1" ht="15">
      <c r="A215" s="241" t="s">
        <v>313</v>
      </c>
      <c r="B215" s="242">
        <v>4</v>
      </c>
      <c r="C215" s="242">
        <v>1</v>
      </c>
      <c r="D215" s="243" t="s">
        <v>314</v>
      </c>
      <c r="E215" s="244" t="s">
        <v>43</v>
      </c>
      <c r="F215" s="245">
        <v>5558.2849999999999</v>
      </c>
      <c r="G215" s="401" t="s">
        <v>43</v>
      </c>
    </row>
    <row r="216" spans="1:7" s="397" customFormat="1" ht="15">
      <c r="A216" s="236" t="s">
        <v>315</v>
      </c>
      <c r="B216" s="237">
        <v>4</v>
      </c>
      <c r="C216" s="237">
        <v>1</v>
      </c>
      <c r="D216" s="238" t="s">
        <v>316</v>
      </c>
      <c r="E216" s="239" t="s">
        <v>43</v>
      </c>
      <c r="F216" s="240">
        <v>5558.2849999999999</v>
      </c>
      <c r="G216" s="401" t="s">
        <v>43</v>
      </c>
    </row>
    <row r="217" spans="1:7" s="397" customFormat="1" ht="30">
      <c r="A217" s="236" t="s">
        <v>324</v>
      </c>
      <c r="B217" s="237">
        <v>4</v>
      </c>
      <c r="C217" s="237">
        <v>1</v>
      </c>
      <c r="D217" s="238" t="s">
        <v>325</v>
      </c>
      <c r="E217" s="239" t="s">
        <v>43</v>
      </c>
      <c r="F217" s="240">
        <v>1558.2850000000001</v>
      </c>
      <c r="G217" s="401" t="s">
        <v>43</v>
      </c>
    </row>
    <row r="218" spans="1:7" s="397" customFormat="1" ht="30">
      <c r="A218" s="236" t="s">
        <v>51</v>
      </c>
      <c r="B218" s="237">
        <v>4</v>
      </c>
      <c r="C218" s="237">
        <v>1</v>
      </c>
      <c r="D218" s="238" t="s">
        <v>325</v>
      </c>
      <c r="E218" s="239" t="s">
        <v>50</v>
      </c>
      <c r="F218" s="240">
        <v>1558.2850000000001</v>
      </c>
      <c r="G218" s="401" t="s">
        <v>43</v>
      </c>
    </row>
    <row r="219" spans="1:7" s="397" customFormat="1" ht="15">
      <c r="A219" s="236" t="s">
        <v>47</v>
      </c>
      <c r="B219" s="237">
        <v>4</v>
      </c>
      <c r="C219" s="237">
        <v>1</v>
      </c>
      <c r="D219" s="238" t="s">
        <v>325</v>
      </c>
      <c r="E219" s="239" t="s">
        <v>46</v>
      </c>
      <c r="F219" s="240">
        <v>1558.2850000000001</v>
      </c>
      <c r="G219" s="401" t="s">
        <v>43</v>
      </c>
    </row>
    <row r="220" spans="1:7" s="397" customFormat="1" ht="15">
      <c r="A220" s="236" t="s">
        <v>329</v>
      </c>
      <c r="B220" s="237">
        <v>4</v>
      </c>
      <c r="C220" s="237">
        <v>1</v>
      </c>
      <c r="D220" s="238" t="s">
        <v>330</v>
      </c>
      <c r="E220" s="239" t="s">
        <v>43</v>
      </c>
      <c r="F220" s="240">
        <v>4000</v>
      </c>
      <c r="G220" s="401" t="s">
        <v>43</v>
      </c>
    </row>
    <row r="221" spans="1:7" s="397" customFormat="1" ht="30">
      <c r="A221" s="236" t="s">
        <v>51</v>
      </c>
      <c r="B221" s="237">
        <v>4</v>
      </c>
      <c r="C221" s="237">
        <v>1</v>
      </c>
      <c r="D221" s="238" t="s">
        <v>330</v>
      </c>
      <c r="E221" s="239" t="s">
        <v>50</v>
      </c>
      <c r="F221" s="240">
        <v>4000</v>
      </c>
      <c r="G221" s="401" t="s">
        <v>43</v>
      </c>
    </row>
    <row r="222" spans="1:7" s="397" customFormat="1" ht="15">
      <c r="A222" s="236" t="s">
        <v>47</v>
      </c>
      <c r="B222" s="237">
        <v>4</v>
      </c>
      <c r="C222" s="237">
        <v>1</v>
      </c>
      <c r="D222" s="238" t="s">
        <v>330</v>
      </c>
      <c r="E222" s="239" t="s">
        <v>46</v>
      </c>
      <c r="F222" s="240">
        <v>4000</v>
      </c>
      <c r="G222" s="401" t="s">
        <v>43</v>
      </c>
    </row>
    <row r="223" spans="1:7" s="397" customFormat="1" ht="15">
      <c r="A223" s="236" t="s">
        <v>826</v>
      </c>
      <c r="B223" s="237">
        <v>4</v>
      </c>
      <c r="C223" s="237">
        <v>1</v>
      </c>
      <c r="D223" s="238" t="s">
        <v>827</v>
      </c>
      <c r="E223" s="239" t="s">
        <v>43</v>
      </c>
      <c r="F223" s="240">
        <v>218.1</v>
      </c>
      <c r="G223" s="401" t="s">
        <v>43</v>
      </c>
    </row>
    <row r="224" spans="1:7" s="397" customFormat="1" ht="15">
      <c r="A224" s="241" t="s">
        <v>888</v>
      </c>
      <c r="B224" s="242">
        <v>4</v>
      </c>
      <c r="C224" s="242">
        <v>1</v>
      </c>
      <c r="D224" s="243" t="s">
        <v>889</v>
      </c>
      <c r="E224" s="244" t="s">
        <v>43</v>
      </c>
      <c r="F224" s="245">
        <v>218.1</v>
      </c>
      <c r="G224" s="401" t="s">
        <v>43</v>
      </c>
    </row>
    <row r="225" spans="1:7" s="397" customFormat="1" ht="30">
      <c r="A225" s="236" t="s">
        <v>324</v>
      </c>
      <c r="B225" s="237">
        <v>4</v>
      </c>
      <c r="C225" s="237">
        <v>1</v>
      </c>
      <c r="D225" s="238" t="s">
        <v>890</v>
      </c>
      <c r="E225" s="239" t="s">
        <v>43</v>
      </c>
      <c r="F225" s="240">
        <v>218.1</v>
      </c>
      <c r="G225" s="401" t="s">
        <v>43</v>
      </c>
    </row>
    <row r="226" spans="1:7" s="397" customFormat="1" ht="30">
      <c r="A226" s="236" t="s">
        <v>51</v>
      </c>
      <c r="B226" s="237">
        <v>4</v>
      </c>
      <c r="C226" s="237">
        <v>1</v>
      </c>
      <c r="D226" s="238" t="s">
        <v>890</v>
      </c>
      <c r="E226" s="239" t="s">
        <v>50</v>
      </c>
      <c r="F226" s="240">
        <v>218.1</v>
      </c>
      <c r="G226" s="401" t="s">
        <v>43</v>
      </c>
    </row>
    <row r="227" spans="1:7" s="397" customFormat="1" ht="15">
      <c r="A227" s="236" t="s">
        <v>49</v>
      </c>
      <c r="B227" s="237">
        <v>4</v>
      </c>
      <c r="C227" s="237">
        <v>1</v>
      </c>
      <c r="D227" s="238" t="s">
        <v>890</v>
      </c>
      <c r="E227" s="239" t="s">
        <v>48</v>
      </c>
      <c r="F227" s="240">
        <v>72.7</v>
      </c>
      <c r="G227" s="401" t="s">
        <v>43</v>
      </c>
    </row>
    <row r="228" spans="1:7" s="397" customFormat="1" ht="15">
      <c r="A228" s="236" t="s">
        <v>47</v>
      </c>
      <c r="B228" s="237">
        <v>4</v>
      </c>
      <c r="C228" s="237">
        <v>1</v>
      </c>
      <c r="D228" s="238" t="s">
        <v>890</v>
      </c>
      <c r="E228" s="239" t="s">
        <v>46</v>
      </c>
      <c r="F228" s="240">
        <v>145.4</v>
      </c>
      <c r="G228" s="401" t="s">
        <v>43</v>
      </c>
    </row>
    <row r="229" spans="1:7" s="397" customFormat="1" ht="15">
      <c r="A229" s="231" t="s">
        <v>586</v>
      </c>
      <c r="B229" s="232">
        <v>4</v>
      </c>
      <c r="C229" s="232">
        <v>5</v>
      </c>
      <c r="D229" s="233" t="s">
        <v>43</v>
      </c>
      <c r="E229" s="234" t="s">
        <v>43</v>
      </c>
      <c r="F229" s="235">
        <v>3907</v>
      </c>
      <c r="G229" s="401" t="s">
        <v>43</v>
      </c>
    </row>
    <row r="230" spans="1:7" s="397" customFormat="1" ht="30">
      <c r="A230" s="236" t="s">
        <v>124</v>
      </c>
      <c r="B230" s="237">
        <v>4</v>
      </c>
      <c r="C230" s="237">
        <v>5</v>
      </c>
      <c r="D230" s="238" t="s">
        <v>123</v>
      </c>
      <c r="E230" s="239" t="s">
        <v>43</v>
      </c>
      <c r="F230" s="240">
        <v>360</v>
      </c>
      <c r="G230" s="401" t="s">
        <v>43</v>
      </c>
    </row>
    <row r="231" spans="1:7" s="397" customFormat="1" ht="30">
      <c r="A231" s="241" t="s">
        <v>580</v>
      </c>
      <c r="B231" s="242">
        <v>4</v>
      </c>
      <c r="C231" s="242">
        <v>5</v>
      </c>
      <c r="D231" s="243" t="s">
        <v>581</v>
      </c>
      <c r="E231" s="244" t="s">
        <v>43</v>
      </c>
      <c r="F231" s="245">
        <v>360</v>
      </c>
      <c r="G231" s="401" t="s">
        <v>43</v>
      </c>
    </row>
    <row r="232" spans="1:7" s="397" customFormat="1" ht="45">
      <c r="A232" s="236" t="s">
        <v>582</v>
      </c>
      <c r="B232" s="237">
        <v>4</v>
      </c>
      <c r="C232" s="237">
        <v>5</v>
      </c>
      <c r="D232" s="238" t="s">
        <v>583</v>
      </c>
      <c r="E232" s="239" t="s">
        <v>43</v>
      </c>
      <c r="F232" s="240">
        <v>360</v>
      </c>
      <c r="G232" s="401" t="s">
        <v>43</v>
      </c>
    </row>
    <row r="233" spans="1:7" s="397" customFormat="1" ht="30">
      <c r="A233" s="236" t="s">
        <v>584</v>
      </c>
      <c r="B233" s="237">
        <v>4</v>
      </c>
      <c r="C233" s="237">
        <v>5</v>
      </c>
      <c r="D233" s="238" t="s">
        <v>585</v>
      </c>
      <c r="E233" s="239" t="s">
        <v>43</v>
      </c>
      <c r="F233" s="240">
        <v>360</v>
      </c>
      <c r="G233" s="401" t="s">
        <v>43</v>
      </c>
    </row>
    <row r="234" spans="1:7" s="397" customFormat="1" ht="30">
      <c r="A234" s="236" t="s">
        <v>65</v>
      </c>
      <c r="B234" s="237">
        <v>4</v>
      </c>
      <c r="C234" s="237">
        <v>5</v>
      </c>
      <c r="D234" s="238" t="s">
        <v>585</v>
      </c>
      <c r="E234" s="239" t="s">
        <v>64</v>
      </c>
      <c r="F234" s="240">
        <v>360</v>
      </c>
      <c r="G234" s="401" t="s">
        <v>43</v>
      </c>
    </row>
    <row r="235" spans="1:7" s="397" customFormat="1" ht="30">
      <c r="A235" s="236" t="s">
        <v>63</v>
      </c>
      <c r="B235" s="237">
        <v>4</v>
      </c>
      <c r="C235" s="237">
        <v>5</v>
      </c>
      <c r="D235" s="238" t="s">
        <v>585</v>
      </c>
      <c r="E235" s="239" t="s">
        <v>62</v>
      </c>
      <c r="F235" s="240">
        <v>360</v>
      </c>
      <c r="G235" s="401" t="s">
        <v>43</v>
      </c>
    </row>
    <row r="236" spans="1:7" s="397" customFormat="1" ht="15">
      <c r="A236" s="236" t="s">
        <v>826</v>
      </c>
      <c r="B236" s="237">
        <v>4</v>
      </c>
      <c r="C236" s="237">
        <v>5</v>
      </c>
      <c r="D236" s="238" t="s">
        <v>827</v>
      </c>
      <c r="E236" s="239" t="s">
        <v>43</v>
      </c>
      <c r="F236" s="240">
        <v>3547</v>
      </c>
      <c r="G236" s="401" t="s">
        <v>43</v>
      </c>
    </row>
    <row r="237" spans="1:7" s="397" customFormat="1" ht="30">
      <c r="A237" s="241" t="s">
        <v>861</v>
      </c>
      <c r="B237" s="242">
        <v>4</v>
      </c>
      <c r="C237" s="242">
        <v>5</v>
      </c>
      <c r="D237" s="243" t="s">
        <v>862</v>
      </c>
      <c r="E237" s="244" t="s">
        <v>43</v>
      </c>
      <c r="F237" s="245">
        <v>3547</v>
      </c>
      <c r="G237" s="401" t="s">
        <v>43</v>
      </c>
    </row>
    <row r="238" spans="1:7" s="397" customFormat="1" ht="30">
      <c r="A238" s="236" t="s">
        <v>870</v>
      </c>
      <c r="B238" s="237">
        <v>4</v>
      </c>
      <c r="C238" s="237">
        <v>5</v>
      </c>
      <c r="D238" s="238" t="s">
        <v>871</v>
      </c>
      <c r="E238" s="239" t="s">
        <v>43</v>
      </c>
      <c r="F238" s="240">
        <v>3547</v>
      </c>
      <c r="G238" s="401" t="s">
        <v>43</v>
      </c>
    </row>
    <row r="239" spans="1:7" s="397" customFormat="1" ht="45">
      <c r="A239" s="236" t="s">
        <v>77</v>
      </c>
      <c r="B239" s="237">
        <v>4</v>
      </c>
      <c r="C239" s="237">
        <v>5</v>
      </c>
      <c r="D239" s="238" t="s">
        <v>871</v>
      </c>
      <c r="E239" s="239" t="s">
        <v>76</v>
      </c>
      <c r="F239" s="240">
        <v>29</v>
      </c>
      <c r="G239" s="401" t="s">
        <v>43</v>
      </c>
    </row>
    <row r="240" spans="1:7" s="397" customFormat="1" ht="15">
      <c r="A240" s="236" t="s">
        <v>283</v>
      </c>
      <c r="B240" s="237">
        <v>4</v>
      </c>
      <c r="C240" s="237">
        <v>5</v>
      </c>
      <c r="D240" s="238" t="s">
        <v>871</v>
      </c>
      <c r="E240" s="239" t="s">
        <v>284</v>
      </c>
      <c r="F240" s="240">
        <v>29</v>
      </c>
      <c r="G240" s="401" t="s">
        <v>43</v>
      </c>
    </row>
    <row r="241" spans="1:7" s="397" customFormat="1" ht="15">
      <c r="A241" s="236" t="s">
        <v>89</v>
      </c>
      <c r="B241" s="237">
        <v>4</v>
      </c>
      <c r="C241" s="237">
        <v>5</v>
      </c>
      <c r="D241" s="238" t="s">
        <v>871</v>
      </c>
      <c r="E241" s="239" t="s">
        <v>88</v>
      </c>
      <c r="F241" s="240">
        <v>3518</v>
      </c>
      <c r="G241" s="401" t="s">
        <v>43</v>
      </c>
    </row>
    <row r="242" spans="1:7" s="397" customFormat="1" ht="30">
      <c r="A242" s="236" t="s">
        <v>87</v>
      </c>
      <c r="B242" s="237">
        <v>4</v>
      </c>
      <c r="C242" s="237">
        <v>5</v>
      </c>
      <c r="D242" s="238" t="s">
        <v>871</v>
      </c>
      <c r="E242" s="239" t="s">
        <v>85</v>
      </c>
      <c r="F242" s="240">
        <v>3518</v>
      </c>
      <c r="G242" s="401" t="s">
        <v>43</v>
      </c>
    </row>
    <row r="243" spans="1:7" s="397" customFormat="1" ht="15">
      <c r="A243" s="231" t="s">
        <v>686</v>
      </c>
      <c r="B243" s="232">
        <v>4</v>
      </c>
      <c r="C243" s="232">
        <v>8</v>
      </c>
      <c r="D243" s="233" t="s">
        <v>43</v>
      </c>
      <c r="E243" s="234" t="s">
        <v>43</v>
      </c>
      <c r="F243" s="235">
        <v>28700</v>
      </c>
      <c r="G243" s="401" t="s">
        <v>43</v>
      </c>
    </row>
    <row r="244" spans="1:7" s="397" customFormat="1" ht="30">
      <c r="A244" s="236" t="s">
        <v>72</v>
      </c>
      <c r="B244" s="237">
        <v>4</v>
      </c>
      <c r="C244" s="237">
        <v>8</v>
      </c>
      <c r="D244" s="238" t="s">
        <v>71</v>
      </c>
      <c r="E244" s="239" t="s">
        <v>43</v>
      </c>
      <c r="F244" s="240">
        <v>28700</v>
      </c>
      <c r="G244" s="401" t="s">
        <v>43</v>
      </c>
    </row>
    <row r="245" spans="1:7" s="397" customFormat="1" ht="15">
      <c r="A245" s="241" t="s">
        <v>681</v>
      </c>
      <c r="B245" s="242">
        <v>4</v>
      </c>
      <c r="C245" s="242">
        <v>8</v>
      </c>
      <c r="D245" s="243" t="s">
        <v>682</v>
      </c>
      <c r="E245" s="244" t="s">
        <v>43</v>
      </c>
      <c r="F245" s="245">
        <v>28700</v>
      </c>
      <c r="G245" s="401" t="s">
        <v>43</v>
      </c>
    </row>
    <row r="246" spans="1:7" s="397" customFormat="1" ht="30">
      <c r="A246" s="236" t="s">
        <v>683</v>
      </c>
      <c r="B246" s="237">
        <v>4</v>
      </c>
      <c r="C246" s="237">
        <v>8</v>
      </c>
      <c r="D246" s="238" t="s">
        <v>684</v>
      </c>
      <c r="E246" s="239" t="s">
        <v>43</v>
      </c>
      <c r="F246" s="240">
        <v>28700</v>
      </c>
      <c r="G246" s="401" t="s">
        <v>43</v>
      </c>
    </row>
    <row r="247" spans="1:7" s="397" customFormat="1" ht="30">
      <c r="A247" s="236" t="s">
        <v>87</v>
      </c>
      <c r="B247" s="237">
        <v>4</v>
      </c>
      <c r="C247" s="237">
        <v>8</v>
      </c>
      <c r="D247" s="238" t="s">
        <v>685</v>
      </c>
      <c r="E247" s="239" t="s">
        <v>43</v>
      </c>
      <c r="F247" s="240">
        <v>28700</v>
      </c>
      <c r="G247" s="401" t="s">
        <v>43</v>
      </c>
    </row>
    <row r="248" spans="1:7" s="397" customFormat="1" ht="30">
      <c r="A248" s="236" t="s">
        <v>65</v>
      </c>
      <c r="B248" s="237">
        <v>4</v>
      </c>
      <c r="C248" s="237">
        <v>8</v>
      </c>
      <c r="D248" s="238" t="s">
        <v>685</v>
      </c>
      <c r="E248" s="239" t="s">
        <v>64</v>
      </c>
      <c r="F248" s="240">
        <v>3.27</v>
      </c>
      <c r="G248" s="401" t="s">
        <v>43</v>
      </c>
    </row>
    <row r="249" spans="1:7" s="397" customFormat="1" ht="30">
      <c r="A249" s="236" t="s">
        <v>63</v>
      </c>
      <c r="B249" s="237">
        <v>4</v>
      </c>
      <c r="C249" s="237">
        <v>8</v>
      </c>
      <c r="D249" s="238" t="s">
        <v>685</v>
      </c>
      <c r="E249" s="239" t="s">
        <v>62</v>
      </c>
      <c r="F249" s="240">
        <v>3.27</v>
      </c>
      <c r="G249" s="401" t="s">
        <v>43</v>
      </c>
    </row>
    <row r="250" spans="1:7" s="397" customFormat="1" ht="15">
      <c r="A250" s="236" t="s">
        <v>89</v>
      </c>
      <c r="B250" s="237">
        <v>4</v>
      </c>
      <c r="C250" s="237">
        <v>8</v>
      </c>
      <c r="D250" s="238" t="s">
        <v>685</v>
      </c>
      <c r="E250" s="239" t="s">
        <v>88</v>
      </c>
      <c r="F250" s="240">
        <v>28696.73</v>
      </c>
      <c r="G250" s="401" t="s">
        <v>43</v>
      </c>
    </row>
    <row r="251" spans="1:7" s="397" customFormat="1" ht="30">
      <c r="A251" s="236" t="s">
        <v>87</v>
      </c>
      <c r="B251" s="237">
        <v>4</v>
      </c>
      <c r="C251" s="237">
        <v>8</v>
      </c>
      <c r="D251" s="238" t="s">
        <v>685</v>
      </c>
      <c r="E251" s="239" t="s">
        <v>85</v>
      </c>
      <c r="F251" s="240">
        <v>28696.73</v>
      </c>
      <c r="G251" s="401" t="s">
        <v>43</v>
      </c>
    </row>
    <row r="252" spans="1:7" s="397" customFormat="1" ht="15">
      <c r="A252" s="231" t="s">
        <v>674</v>
      </c>
      <c r="B252" s="232">
        <v>4</v>
      </c>
      <c r="C252" s="232">
        <v>9</v>
      </c>
      <c r="D252" s="233" t="s">
        <v>43</v>
      </c>
      <c r="E252" s="234" t="s">
        <v>43</v>
      </c>
      <c r="F252" s="235">
        <v>133724.01999999999</v>
      </c>
      <c r="G252" s="401" t="s">
        <v>43</v>
      </c>
    </row>
    <row r="253" spans="1:7" s="397" customFormat="1" ht="30">
      <c r="A253" s="236" t="s">
        <v>72</v>
      </c>
      <c r="B253" s="237">
        <v>4</v>
      </c>
      <c r="C253" s="237">
        <v>9</v>
      </c>
      <c r="D253" s="238" t="s">
        <v>71</v>
      </c>
      <c r="E253" s="239" t="s">
        <v>43</v>
      </c>
      <c r="F253" s="240">
        <v>133724.01999999999</v>
      </c>
      <c r="G253" s="401" t="s">
        <v>43</v>
      </c>
    </row>
    <row r="254" spans="1:7" s="397" customFormat="1" ht="15">
      <c r="A254" s="241" t="s">
        <v>70</v>
      </c>
      <c r="B254" s="242">
        <v>4</v>
      </c>
      <c r="C254" s="242">
        <v>9</v>
      </c>
      <c r="D254" s="243" t="s">
        <v>69</v>
      </c>
      <c r="E254" s="244" t="s">
        <v>43</v>
      </c>
      <c r="F254" s="245">
        <v>133724.01999999999</v>
      </c>
      <c r="G254" s="401" t="s">
        <v>43</v>
      </c>
    </row>
    <row r="255" spans="1:7" s="397" customFormat="1" ht="45">
      <c r="A255" s="236" t="s">
        <v>68</v>
      </c>
      <c r="B255" s="237">
        <v>4</v>
      </c>
      <c r="C255" s="237">
        <v>9</v>
      </c>
      <c r="D255" s="238" t="s">
        <v>67</v>
      </c>
      <c r="E255" s="239" t="s">
        <v>43</v>
      </c>
      <c r="F255" s="240">
        <v>58875.6</v>
      </c>
      <c r="G255" s="401" t="s">
        <v>43</v>
      </c>
    </row>
    <row r="256" spans="1:7" s="397" customFormat="1" ht="30">
      <c r="A256" s="236" t="s">
        <v>66</v>
      </c>
      <c r="B256" s="237">
        <v>4</v>
      </c>
      <c r="C256" s="237">
        <v>9</v>
      </c>
      <c r="D256" s="238" t="s">
        <v>57</v>
      </c>
      <c r="E256" s="239" t="s">
        <v>43</v>
      </c>
      <c r="F256" s="240">
        <v>47450.1</v>
      </c>
      <c r="G256" s="401" t="s">
        <v>43</v>
      </c>
    </row>
    <row r="257" spans="1:7" s="397" customFormat="1" ht="30">
      <c r="A257" s="236" t="s">
        <v>65</v>
      </c>
      <c r="B257" s="237">
        <v>4</v>
      </c>
      <c r="C257" s="237">
        <v>9</v>
      </c>
      <c r="D257" s="238" t="s">
        <v>57</v>
      </c>
      <c r="E257" s="239" t="s">
        <v>64</v>
      </c>
      <c r="F257" s="240">
        <v>22484.1</v>
      </c>
      <c r="G257" s="401" t="s">
        <v>43</v>
      </c>
    </row>
    <row r="258" spans="1:7" s="397" customFormat="1" ht="30">
      <c r="A258" s="236" t="s">
        <v>63</v>
      </c>
      <c r="B258" s="237">
        <v>4</v>
      </c>
      <c r="C258" s="237">
        <v>9</v>
      </c>
      <c r="D258" s="238" t="s">
        <v>57</v>
      </c>
      <c r="E258" s="239" t="s">
        <v>62</v>
      </c>
      <c r="F258" s="240">
        <v>22484.1</v>
      </c>
      <c r="G258" s="401" t="s">
        <v>43</v>
      </c>
    </row>
    <row r="259" spans="1:7" s="397" customFormat="1" ht="15">
      <c r="A259" s="236" t="s">
        <v>61</v>
      </c>
      <c r="B259" s="237">
        <v>4</v>
      </c>
      <c r="C259" s="237">
        <v>9</v>
      </c>
      <c r="D259" s="238" t="s">
        <v>57</v>
      </c>
      <c r="E259" s="239" t="s">
        <v>60</v>
      </c>
      <c r="F259" s="240">
        <v>24966</v>
      </c>
      <c r="G259" s="401" t="s">
        <v>43</v>
      </c>
    </row>
    <row r="260" spans="1:7" s="397" customFormat="1" ht="15">
      <c r="A260" s="236" t="s">
        <v>59</v>
      </c>
      <c r="B260" s="237">
        <v>4</v>
      </c>
      <c r="C260" s="237">
        <v>9</v>
      </c>
      <c r="D260" s="238" t="s">
        <v>57</v>
      </c>
      <c r="E260" s="239" t="s">
        <v>58</v>
      </c>
      <c r="F260" s="240">
        <v>24966</v>
      </c>
      <c r="G260" s="401" t="s">
        <v>43</v>
      </c>
    </row>
    <row r="261" spans="1:7" s="397" customFormat="1" ht="15">
      <c r="A261" s="236" t="s">
        <v>348</v>
      </c>
      <c r="B261" s="237">
        <v>4</v>
      </c>
      <c r="C261" s="237">
        <v>9</v>
      </c>
      <c r="D261" s="238" t="s">
        <v>675</v>
      </c>
      <c r="E261" s="239" t="s">
        <v>43</v>
      </c>
      <c r="F261" s="240">
        <v>8928.1</v>
      </c>
      <c r="G261" s="401" t="s">
        <v>43</v>
      </c>
    </row>
    <row r="262" spans="1:7" s="397" customFormat="1" ht="30">
      <c r="A262" s="236" t="s">
        <v>65</v>
      </c>
      <c r="B262" s="237">
        <v>4</v>
      </c>
      <c r="C262" s="237">
        <v>9</v>
      </c>
      <c r="D262" s="238" t="s">
        <v>675</v>
      </c>
      <c r="E262" s="239" t="s">
        <v>64</v>
      </c>
      <c r="F262" s="240">
        <v>5928.1</v>
      </c>
      <c r="G262" s="401" t="s">
        <v>43</v>
      </c>
    </row>
    <row r="263" spans="1:7" s="397" customFormat="1" ht="30">
      <c r="A263" s="236" t="s">
        <v>63</v>
      </c>
      <c r="B263" s="237">
        <v>4</v>
      </c>
      <c r="C263" s="237">
        <v>9</v>
      </c>
      <c r="D263" s="238" t="s">
        <v>675</v>
      </c>
      <c r="E263" s="239" t="s">
        <v>62</v>
      </c>
      <c r="F263" s="240">
        <v>5928.1</v>
      </c>
      <c r="G263" s="401" t="s">
        <v>43</v>
      </c>
    </row>
    <row r="264" spans="1:7" s="397" customFormat="1" ht="15">
      <c r="A264" s="236" t="s">
        <v>61</v>
      </c>
      <c r="B264" s="237">
        <v>4</v>
      </c>
      <c r="C264" s="237">
        <v>9</v>
      </c>
      <c r="D264" s="238" t="s">
        <v>675</v>
      </c>
      <c r="E264" s="239" t="s">
        <v>60</v>
      </c>
      <c r="F264" s="240">
        <v>3000</v>
      </c>
      <c r="G264" s="401" t="s">
        <v>43</v>
      </c>
    </row>
    <row r="265" spans="1:7" s="397" customFormat="1" ht="15">
      <c r="A265" s="236" t="s">
        <v>59</v>
      </c>
      <c r="B265" s="237">
        <v>4</v>
      </c>
      <c r="C265" s="237">
        <v>9</v>
      </c>
      <c r="D265" s="238" t="s">
        <v>675</v>
      </c>
      <c r="E265" s="239" t="s">
        <v>58</v>
      </c>
      <c r="F265" s="240">
        <v>3000</v>
      </c>
      <c r="G265" s="401" t="s">
        <v>43</v>
      </c>
    </row>
    <row r="266" spans="1:7" s="397" customFormat="1" ht="30">
      <c r="A266" s="236" t="s">
        <v>676</v>
      </c>
      <c r="B266" s="237">
        <v>4</v>
      </c>
      <c r="C266" s="237">
        <v>9</v>
      </c>
      <c r="D266" s="238" t="s">
        <v>677</v>
      </c>
      <c r="E266" s="239" t="s">
        <v>43</v>
      </c>
      <c r="F266" s="240">
        <v>2497.4</v>
      </c>
      <c r="G266" s="401" t="s">
        <v>43</v>
      </c>
    </row>
    <row r="267" spans="1:7" s="397" customFormat="1" ht="30">
      <c r="A267" s="236" t="s">
        <v>65</v>
      </c>
      <c r="B267" s="237">
        <v>4</v>
      </c>
      <c r="C267" s="237">
        <v>9</v>
      </c>
      <c r="D267" s="238" t="s">
        <v>677</v>
      </c>
      <c r="E267" s="239" t="s">
        <v>64</v>
      </c>
      <c r="F267" s="240">
        <v>1183.4000000000001</v>
      </c>
      <c r="G267" s="401" t="s">
        <v>43</v>
      </c>
    </row>
    <row r="268" spans="1:7" s="397" customFormat="1" ht="30">
      <c r="A268" s="236" t="s">
        <v>63</v>
      </c>
      <c r="B268" s="237">
        <v>4</v>
      </c>
      <c r="C268" s="237">
        <v>9</v>
      </c>
      <c r="D268" s="238" t="s">
        <v>677</v>
      </c>
      <c r="E268" s="239" t="s">
        <v>62</v>
      </c>
      <c r="F268" s="240">
        <v>1183.4000000000001</v>
      </c>
      <c r="G268" s="401" t="s">
        <v>43</v>
      </c>
    </row>
    <row r="269" spans="1:7" s="397" customFormat="1" ht="15">
      <c r="A269" s="236" t="s">
        <v>61</v>
      </c>
      <c r="B269" s="237">
        <v>4</v>
      </c>
      <c r="C269" s="237">
        <v>9</v>
      </c>
      <c r="D269" s="238" t="s">
        <v>677</v>
      </c>
      <c r="E269" s="239" t="s">
        <v>60</v>
      </c>
      <c r="F269" s="240">
        <v>1314</v>
      </c>
      <c r="G269" s="401" t="s">
        <v>43</v>
      </c>
    </row>
    <row r="270" spans="1:7" s="397" customFormat="1" ht="15">
      <c r="A270" s="236" t="s">
        <v>59</v>
      </c>
      <c r="B270" s="237">
        <v>4</v>
      </c>
      <c r="C270" s="237">
        <v>9</v>
      </c>
      <c r="D270" s="238" t="s">
        <v>677</v>
      </c>
      <c r="E270" s="239" t="s">
        <v>58</v>
      </c>
      <c r="F270" s="240">
        <v>1314</v>
      </c>
      <c r="G270" s="401" t="s">
        <v>43</v>
      </c>
    </row>
    <row r="271" spans="1:7" s="397" customFormat="1" ht="30">
      <c r="A271" s="236" t="s">
        <v>678</v>
      </c>
      <c r="B271" s="237">
        <v>4</v>
      </c>
      <c r="C271" s="237">
        <v>9</v>
      </c>
      <c r="D271" s="238" t="s">
        <v>679</v>
      </c>
      <c r="E271" s="239" t="s">
        <v>43</v>
      </c>
      <c r="F271" s="240">
        <v>74848.42</v>
      </c>
      <c r="G271" s="401" t="s">
        <v>43</v>
      </c>
    </row>
    <row r="272" spans="1:7" s="397" customFormat="1" ht="15">
      <c r="A272" s="236" t="s">
        <v>348</v>
      </c>
      <c r="B272" s="237">
        <v>4</v>
      </c>
      <c r="C272" s="237">
        <v>9</v>
      </c>
      <c r="D272" s="238" t="s">
        <v>680</v>
      </c>
      <c r="E272" s="239" t="s">
        <v>43</v>
      </c>
      <c r="F272" s="240">
        <v>74848.42</v>
      </c>
      <c r="G272" s="401" t="s">
        <v>43</v>
      </c>
    </row>
    <row r="273" spans="1:7" s="397" customFormat="1" ht="30">
      <c r="A273" s="236" t="s">
        <v>65</v>
      </c>
      <c r="B273" s="237">
        <v>4</v>
      </c>
      <c r="C273" s="237">
        <v>9</v>
      </c>
      <c r="D273" s="238" t="s">
        <v>680</v>
      </c>
      <c r="E273" s="239" t="s">
        <v>64</v>
      </c>
      <c r="F273" s="240">
        <v>74848.42</v>
      </c>
      <c r="G273" s="401" t="s">
        <v>43</v>
      </c>
    </row>
    <row r="274" spans="1:7" s="397" customFormat="1" ht="30">
      <c r="A274" s="236" t="s">
        <v>63</v>
      </c>
      <c r="B274" s="237">
        <v>4</v>
      </c>
      <c r="C274" s="237">
        <v>9</v>
      </c>
      <c r="D274" s="238" t="s">
        <v>680</v>
      </c>
      <c r="E274" s="239" t="s">
        <v>62</v>
      </c>
      <c r="F274" s="240">
        <v>74848.42</v>
      </c>
      <c r="G274" s="401" t="s">
        <v>43</v>
      </c>
    </row>
    <row r="275" spans="1:7" s="397" customFormat="1" ht="15">
      <c r="A275" s="231" t="s">
        <v>668</v>
      </c>
      <c r="B275" s="232">
        <v>4</v>
      </c>
      <c r="C275" s="232">
        <v>10</v>
      </c>
      <c r="D275" s="233" t="s">
        <v>43</v>
      </c>
      <c r="E275" s="234" t="s">
        <v>43</v>
      </c>
      <c r="F275" s="235">
        <v>2425</v>
      </c>
      <c r="G275" s="401" t="s">
        <v>43</v>
      </c>
    </row>
    <row r="276" spans="1:7" s="397" customFormat="1" ht="30">
      <c r="A276" s="236" t="s">
        <v>84</v>
      </c>
      <c r="B276" s="237">
        <v>4</v>
      </c>
      <c r="C276" s="237">
        <v>10</v>
      </c>
      <c r="D276" s="238" t="s">
        <v>83</v>
      </c>
      <c r="E276" s="239" t="s">
        <v>43</v>
      </c>
      <c r="F276" s="240">
        <v>720</v>
      </c>
      <c r="G276" s="401" t="s">
        <v>43</v>
      </c>
    </row>
    <row r="277" spans="1:7" s="397" customFormat="1" ht="30">
      <c r="A277" s="236" t="s">
        <v>665</v>
      </c>
      <c r="B277" s="237">
        <v>4</v>
      </c>
      <c r="C277" s="237">
        <v>10</v>
      </c>
      <c r="D277" s="238" t="s">
        <v>666</v>
      </c>
      <c r="E277" s="239" t="s">
        <v>43</v>
      </c>
      <c r="F277" s="240">
        <v>720</v>
      </c>
      <c r="G277" s="401" t="s">
        <v>43</v>
      </c>
    </row>
    <row r="278" spans="1:7" s="397" customFormat="1" ht="15">
      <c r="A278" s="236" t="s">
        <v>348</v>
      </c>
      <c r="B278" s="237">
        <v>4</v>
      </c>
      <c r="C278" s="237">
        <v>10</v>
      </c>
      <c r="D278" s="238" t="s">
        <v>667</v>
      </c>
      <c r="E278" s="239" t="s">
        <v>43</v>
      </c>
      <c r="F278" s="240">
        <v>720</v>
      </c>
      <c r="G278" s="401" t="s">
        <v>43</v>
      </c>
    </row>
    <row r="279" spans="1:7" s="397" customFormat="1" ht="30">
      <c r="A279" s="236" t="s">
        <v>65</v>
      </c>
      <c r="B279" s="237">
        <v>4</v>
      </c>
      <c r="C279" s="237">
        <v>10</v>
      </c>
      <c r="D279" s="238" t="s">
        <v>667</v>
      </c>
      <c r="E279" s="239" t="s">
        <v>64</v>
      </c>
      <c r="F279" s="240">
        <v>720</v>
      </c>
      <c r="G279" s="401" t="s">
        <v>43</v>
      </c>
    </row>
    <row r="280" spans="1:7" s="397" customFormat="1" ht="30">
      <c r="A280" s="236" t="s">
        <v>63</v>
      </c>
      <c r="B280" s="237">
        <v>4</v>
      </c>
      <c r="C280" s="237">
        <v>10</v>
      </c>
      <c r="D280" s="238" t="s">
        <v>667</v>
      </c>
      <c r="E280" s="239" t="s">
        <v>62</v>
      </c>
      <c r="F280" s="240">
        <v>720</v>
      </c>
      <c r="G280" s="401" t="s">
        <v>43</v>
      </c>
    </row>
    <row r="281" spans="1:7" s="397" customFormat="1" ht="30">
      <c r="A281" s="236" t="s">
        <v>687</v>
      </c>
      <c r="B281" s="237">
        <v>4</v>
      </c>
      <c r="C281" s="237">
        <v>10</v>
      </c>
      <c r="D281" s="238" t="s">
        <v>688</v>
      </c>
      <c r="E281" s="239" t="s">
        <v>43</v>
      </c>
      <c r="F281" s="240">
        <v>1705</v>
      </c>
      <c r="G281" s="401" t="s">
        <v>43</v>
      </c>
    </row>
    <row r="282" spans="1:7" s="397" customFormat="1" ht="30">
      <c r="A282" s="241" t="s">
        <v>713</v>
      </c>
      <c r="B282" s="242">
        <v>4</v>
      </c>
      <c r="C282" s="242">
        <v>10</v>
      </c>
      <c r="D282" s="243" t="s">
        <v>714</v>
      </c>
      <c r="E282" s="244" t="s">
        <v>43</v>
      </c>
      <c r="F282" s="245">
        <v>1705</v>
      </c>
      <c r="G282" s="401" t="s">
        <v>43</v>
      </c>
    </row>
    <row r="283" spans="1:7" s="397" customFormat="1" ht="45">
      <c r="A283" s="236" t="s">
        <v>715</v>
      </c>
      <c r="B283" s="237">
        <v>4</v>
      </c>
      <c r="C283" s="237">
        <v>10</v>
      </c>
      <c r="D283" s="238" t="s">
        <v>716</v>
      </c>
      <c r="E283" s="239" t="s">
        <v>43</v>
      </c>
      <c r="F283" s="240">
        <v>1705</v>
      </c>
      <c r="G283" s="401" t="s">
        <v>43</v>
      </c>
    </row>
    <row r="284" spans="1:7" s="397" customFormat="1" ht="15">
      <c r="A284" s="236" t="s">
        <v>717</v>
      </c>
      <c r="B284" s="237">
        <v>4</v>
      </c>
      <c r="C284" s="237">
        <v>10</v>
      </c>
      <c r="D284" s="238" t="s">
        <v>718</v>
      </c>
      <c r="E284" s="239" t="s">
        <v>43</v>
      </c>
      <c r="F284" s="240">
        <v>1705</v>
      </c>
      <c r="G284" s="401" t="s">
        <v>43</v>
      </c>
    </row>
    <row r="285" spans="1:7" s="397" customFormat="1" ht="30">
      <c r="A285" s="236" t="s">
        <v>65</v>
      </c>
      <c r="B285" s="237">
        <v>4</v>
      </c>
      <c r="C285" s="237">
        <v>10</v>
      </c>
      <c r="D285" s="238" t="s">
        <v>718</v>
      </c>
      <c r="E285" s="239" t="s">
        <v>64</v>
      </c>
      <c r="F285" s="240">
        <v>1705</v>
      </c>
      <c r="G285" s="401" t="s">
        <v>43</v>
      </c>
    </row>
    <row r="286" spans="1:7" s="397" customFormat="1" ht="30">
      <c r="A286" s="236" t="s">
        <v>63</v>
      </c>
      <c r="B286" s="237">
        <v>4</v>
      </c>
      <c r="C286" s="237">
        <v>10</v>
      </c>
      <c r="D286" s="238" t="s">
        <v>718</v>
      </c>
      <c r="E286" s="239" t="s">
        <v>62</v>
      </c>
      <c r="F286" s="240">
        <v>1705</v>
      </c>
      <c r="G286" s="401" t="s">
        <v>43</v>
      </c>
    </row>
    <row r="287" spans="1:7" s="397" customFormat="1" ht="15">
      <c r="A287" s="231" t="s">
        <v>500</v>
      </c>
      <c r="B287" s="232">
        <v>4</v>
      </c>
      <c r="C287" s="232">
        <v>12</v>
      </c>
      <c r="D287" s="233" t="s">
        <v>43</v>
      </c>
      <c r="E287" s="234" t="s">
        <v>43</v>
      </c>
      <c r="F287" s="235">
        <v>74476.800000000003</v>
      </c>
      <c r="G287" s="401" t="s">
        <v>43</v>
      </c>
    </row>
    <row r="288" spans="1:7" s="397" customFormat="1" ht="30">
      <c r="A288" s="236" t="s">
        <v>840</v>
      </c>
      <c r="B288" s="237">
        <v>4</v>
      </c>
      <c r="C288" s="237">
        <v>12</v>
      </c>
      <c r="D288" s="238" t="s">
        <v>841</v>
      </c>
      <c r="E288" s="239" t="s">
        <v>43</v>
      </c>
      <c r="F288" s="240">
        <v>1702.9</v>
      </c>
      <c r="G288" s="401" t="s">
        <v>43</v>
      </c>
    </row>
    <row r="289" spans="1:7" s="397" customFormat="1" ht="30">
      <c r="A289" s="236" t="s">
        <v>872</v>
      </c>
      <c r="B289" s="237">
        <v>4</v>
      </c>
      <c r="C289" s="237">
        <v>12</v>
      </c>
      <c r="D289" s="238" t="s">
        <v>873</v>
      </c>
      <c r="E289" s="239" t="s">
        <v>43</v>
      </c>
      <c r="F289" s="240">
        <v>1702.9</v>
      </c>
      <c r="G289" s="401" t="s">
        <v>43</v>
      </c>
    </row>
    <row r="290" spans="1:7" s="397" customFormat="1" ht="45">
      <c r="A290" s="236" t="s">
        <v>77</v>
      </c>
      <c r="B290" s="237">
        <v>4</v>
      </c>
      <c r="C290" s="237">
        <v>12</v>
      </c>
      <c r="D290" s="238" t="s">
        <v>873</v>
      </c>
      <c r="E290" s="239" t="s">
        <v>76</v>
      </c>
      <c r="F290" s="240">
        <v>1452</v>
      </c>
      <c r="G290" s="401" t="s">
        <v>43</v>
      </c>
    </row>
    <row r="291" spans="1:7" s="397" customFormat="1" ht="15">
      <c r="A291" s="236" t="s">
        <v>283</v>
      </c>
      <c r="B291" s="237">
        <v>4</v>
      </c>
      <c r="C291" s="237">
        <v>12</v>
      </c>
      <c r="D291" s="238" t="s">
        <v>873</v>
      </c>
      <c r="E291" s="239" t="s">
        <v>284</v>
      </c>
      <c r="F291" s="240">
        <v>1452</v>
      </c>
      <c r="G291" s="401" t="s">
        <v>43</v>
      </c>
    </row>
    <row r="292" spans="1:7" s="397" customFormat="1" ht="30">
      <c r="A292" s="236" t="s">
        <v>65</v>
      </c>
      <c r="B292" s="237">
        <v>4</v>
      </c>
      <c r="C292" s="237">
        <v>12</v>
      </c>
      <c r="D292" s="238" t="s">
        <v>873</v>
      </c>
      <c r="E292" s="239" t="s">
        <v>64</v>
      </c>
      <c r="F292" s="240">
        <v>250.9</v>
      </c>
      <c r="G292" s="401" t="s">
        <v>43</v>
      </c>
    </row>
    <row r="293" spans="1:7" s="397" customFormat="1" ht="30">
      <c r="A293" s="236" t="s">
        <v>63</v>
      </c>
      <c r="B293" s="237">
        <v>4</v>
      </c>
      <c r="C293" s="237">
        <v>12</v>
      </c>
      <c r="D293" s="238" t="s">
        <v>873</v>
      </c>
      <c r="E293" s="239" t="s">
        <v>62</v>
      </c>
      <c r="F293" s="240">
        <v>250.9</v>
      </c>
      <c r="G293" s="401" t="s">
        <v>43</v>
      </c>
    </row>
    <row r="294" spans="1:7" s="397" customFormat="1" ht="45">
      <c r="A294" s="236" t="s">
        <v>874</v>
      </c>
      <c r="B294" s="237">
        <v>4</v>
      </c>
      <c r="C294" s="237">
        <v>12</v>
      </c>
      <c r="D294" s="238" t="s">
        <v>875</v>
      </c>
      <c r="E294" s="239" t="s">
        <v>43</v>
      </c>
      <c r="F294" s="240">
        <v>25566</v>
      </c>
      <c r="G294" s="401" t="s">
        <v>43</v>
      </c>
    </row>
    <row r="295" spans="1:7" s="397" customFormat="1" ht="45">
      <c r="A295" s="236" t="s">
        <v>77</v>
      </c>
      <c r="B295" s="237">
        <v>4</v>
      </c>
      <c r="C295" s="237">
        <v>12</v>
      </c>
      <c r="D295" s="238" t="s">
        <v>876</v>
      </c>
      <c r="E295" s="239" t="s">
        <v>76</v>
      </c>
      <c r="F295" s="240">
        <v>23330</v>
      </c>
      <c r="G295" s="401" t="s">
        <v>43</v>
      </c>
    </row>
    <row r="296" spans="1:7" s="397" customFormat="1" ht="15">
      <c r="A296" s="236" t="s">
        <v>75</v>
      </c>
      <c r="B296" s="237">
        <v>4</v>
      </c>
      <c r="C296" s="237">
        <v>12</v>
      </c>
      <c r="D296" s="238" t="s">
        <v>876</v>
      </c>
      <c r="E296" s="239" t="s">
        <v>74</v>
      </c>
      <c r="F296" s="240">
        <v>23330</v>
      </c>
      <c r="G296" s="401" t="s">
        <v>43</v>
      </c>
    </row>
    <row r="297" spans="1:7" s="397" customFormat="1" ht="30">
      <c r="A297" s="236" t="s">
        <v>65</v>
      </c>
      <c r="B297" s="237">
        <v>4</v>
      </c>
      <c r="C297" s="237">
        <v>12</v>
      </c>
      <c r="D297" s="238" t="s">
        <v>876</v>
      </c>
      <c r="E297" s="239" t="s">
        <v>64</v>
      </c>
      <c r="F297" s="240">
        <v>2035</v>
      </c>
      <c r="G297" s="401" t="s">
        <v>43</v>
      </c>
    </row>
    <row r="298" spans="1:7" s="397" customFormat="1" ht="30">
      <c r="A298" s="236" t="s">
        <v>63</v>
      </c>
      <c r="B298" s="237">
        <v>4</v>
      </c>
      <c r="C298" s="237">
        <v>12</v>
      </c>
      <c r="D298" s="238" t="s">
        <v>876</v>
      </c>
      <c r="E298" s="239" t="s">
        <v>62</v>
      </c>
      <c r="F298" s="240">
        <v>2035</v>
      </c>
      <c r="G298" s="401" t="s">
        <v>43</v>
      </c>
    </row>
    <row r="299" spans="1:7" s="397" customFormat="1" ht="15">
      <c r="A299" s="236" t="s">
        <v>89</v>
      </c>
      <c r="B299" s="237">
        <v>4</v>
      </c>
      <c r="C299" s="237">
        <v>12</v>
      </c>
      <c r="D299" s="238" t="s">
        <v>876</v>
      </c>
      <c r="E299" s="239" t="s">
        <v>88</v>
      </c>
      <c r="F299" s="240">
        <v>201</v>
      </c>
      <c r="G299" s="401" t="s">
        <v>43</v>
      </c>
    </row>
    <row r="300" spans="1:7" s="397" customFormat="1" ht="15">
      <c r="A300" s="236" t="s">
        <v>295</v>
      </c>
      <c r="B300" s="237">
        <v>4</v>
      </c>
      <c r="C300" s="237">
        <v>12</v>
      </c>
      <c r="D300" s="238" t="s">
        <v>876</v>
      </c>
      <c r="E300" s="239" t="s">
        <v>296</v>
      </c>
      <c r="F300" s="240">
        <v>201</v>
      </c>
      <c r="G300" s="401" t="s">
        <v>43</v>
      </c>
    </row>
    <row r="301" spans="1:7" s="397" customFormat="1" ht="30">
      <c r="A301" s="236" t="s">
        <v>162</v>
      </c>
      <c r="B301" s="237">
        <v>4</v>
      </c>
      <c r="C301" s="237">
        <v>12</v>
      </c>
      <c r="D301" s="238" t="s">
        <v>161</v>
      </c>
      <c r="E301" s="239" t="s">
        <v>43</v>
      </c>
      <c r="F301" s="240">
        <v>5980.86</v>
      </c>
      <c r="G301" s="401" t="s">
        <v>43</v>
      </c>
    </row>
    <row r="302" spans="1:7" s="397" customFormat="1" ht="15">
      <c r="A302" s="241" t="s">
        <v>130</v>
      </c>
      <c r="B302" s="242">
        <v>4</v>
      </c>
      <c r="C302" s="242">
        <v>12</v>
      </c>
      <c r="D302" s="243" t="s">
        <v>129</v>
      </c>
      <c r="E302" s="244" t="s">
        <v>43</v>
      </c>
      <c r="F302" s="245">
        <v>5980.86</v>
      </c>
      <c r="G302" s="401" t="s">
        <v>43</v>
      </c>
    </row>
    <row r="303" spans="1:7" s="397" customFormat="1" ht="60">
      <c r="A303" s="236" t="s">
        <v>497</v>
      </c>
      <c r="B303" s="237">
        <v>4</v>
      </c>
      <c r="C303" s="237">
        <v>12</v>
      </c>
      <c r="D303" s="238" t="s">
        <v>498</v>
      </c>
      <c r="E303" s="239" t="s">
        <v>43</v>
      </c>
      <c r="F303" s="240">
        <v>2640.9</v>
      </c>
      <c r="G303" s="401" t="s">
        <v>43</v>
      </c>
    </row>
    <row r="304" spans="1:7" s="397" customFormat="1" ht="15">
      <c r="A304" s="236" t="s">
        <v>348</v>
      </c>
      <c r="B304" s="237">
        <v>4</v>
      </c>
      <c r="C304" s="237">
        <v>12</v>
      </c>
      <c r="D304" s="238" t="s">
        <v>499</v>
      </c>
      <c r="E304" s="239" t="s">
        <v>43</v>
      </c>
      <c r="F304" s="240">
        <v>2640.9</v>
      </c>
      <c r="G304" s="401" t="s">
        <v>43</v>
      </c>
    </row>
    <row r="305" spans="1:7" s="397" customFormat="1" ht="30">
      <c r="A305" s="236" t="s">
        <v>65</v>
      </c>
      <c r="B305" s="237">
        <v>4</v>
      </c>
      <c r="C305" s="237">
        <v>12</v>
      </c>
      <c r="D305" s="238" t="s">
        <v>499</v>
      </c>
      <c r="E305" s="239" t="s">
        <v>64</v>
      </c>
      <c r="F305" s="240">
        <v>2640.9</v>
      </c>
      <c r="G305" s="401" t="s">
        <v>43</v>
      </c>
    </row>
    <row r="306" spans="1:7" s="397" customFormat="1" ht="30">
      <c r="A306" s="236" t="s">
        <v>63</v>
      </c>
      <c r="B306" s="237">
        <v>4</v>
      </c>
      <c r="C306" s="237">
        <v>12</v>
      </c>
      <c r="D306" s="238" t="s">
        <v>499</v>
      </c>
      <c r="E306" s="239" t="s">
        <v>62</v>
      </c>
      <c r="F306" s="240">
        <v>2640.9</v>
      </c>
      <c r="G306" s="401" t="s">
        <v>43</v>
      </c>
    </row>
    <row r="307" spans="1:7" s="397" customFormat="1" ht="30">
      <c r="A307" s="236" t="s">
        <v>0</v>
      </c>
      <c r="B307" s="237">
        <v>4</v>
      </c>
      <c r="C307" s="237">
        <v>12</v>
      </c>
      <c r="D307" s="238" t="s">
        <v>1</v>
      </c>
      <c r="E307" s="239" t="s">
        <v>43</v>
      </c>
      <c r="F307" s="240">
        <v>189.4</v>
      </c>
      <c r="G307" s="401" t="s">
        <v>43</v>
      </c>
    </row>
    <row r="308" spans="1:7" s="397" customFormat="1" ht="15">
      <c r="A308" s="236" t="s">
        <v>348</v>
      </c>
      <c r="B308" s="237">
        <v>4</v>
      </c>
      <c r="C308" s="237">
        <v>12</v>
      </c>
      <c r="D308" s="238" t="s">
        <v>2</v>
      </c>
      <c r="E308" s="239" t="s">
        <v>43</v>
      </c>
      <c r="F308" s="240">
        <v>189.4</v>
      </c>
      <c r="G308" s="401" t="s">
        <v>43</v>
      </c>
    </row>
    <row r="309" spans="1:7" s="397" customFormat="1" ht="30">
      <c r="A309" s="236" t="s">
        <v>65</v>
      </c>
      <c r="B309" s="237">
        <v>4</v>
      </c>
      <c r="C309" s="237">
        <v>12</v>
      </c>
      <c r="D309" s="238" t="s">
        <v>2</v>
      </c>
      <c r="E309" s="239" t="s">
        <v>64</v>
      </c>
      <c r="F309" s="240">
        <v>189.4</v>
      </c>
      <c r="G309" s="401" t="s">
        <v>43</v>
      </c>
    </row>
    <row r="310" spans="1:7" s="397" customFormat="1" ht="30">
      <c r="A310" s="236" t="s">
        <v>63</v>
      </c>
      <c r="B310" s="237">
        <v>4</v>
      </c>
      <c r="C310" s="237">
        <v>12</v>
      </c>
      <c r="D310" s="238" t="s">
        <v>2</v>
      </c>
      <c r="E310" s="239" t="s">
        <v>62</v>
      </c>
      <c r="F310" s="240">
        <v>189.4</v>
      </c>
      <c r="G310" s="401" t="s">
        <v>43</v>
      </c>
    </row>
    <row r="311" spans="1:7" s="397" customFormat="1" ht="30">
      <c r="A311" s="236" t="s">
        <v>128</v>
      </c>
      <c r="B311" s="237">
        <v>4</v>
      </c>
      <c r="C311" s="237">
        <v>12</v>
      </c>
      <c r="D311" s="238" t="s">
        <v>127</v>
      </c>
      <c r="E311" s="239" t="s">
        <v>43</v>
      </c>
      <c r="F311" s="240">
        <v>2730.56</v>
      </c>
      <c r="G311" s="401" t="s">
        <v>43</v>
      </c>
    </row>
    <row r="312" spans="1:7" s="397" customFormat="1" ht="15">
      <c r="A312" s="236" t="s">
        <v>126</v>
      </c>
      <c r="B312" s="237">
        <v>4</v>
      </c>
      <c r="C312" s="237">
        <v>12</v>
      </c>
      <c r="D312" s="238" t="s">
        <v>125</v>
      </c>
      <c r="E312" s="239" t="s">
        <v>43</v>
      </c>
      <c r="F312" s="240">
        <v>2349.56</v>
      </c>
      <c r="G312" s="401" t="s">
        <v>43</v>
      </c>
    </row>
    <row r="313" spans="1:7" s="397" customFormat="1" ht="30">
      <c r="A313" s="236" t="s">
        <v>65</v>
      </c>
      <c r="B313" s="237">
        <v>4</v>
      </c>
      <c r="C313" s="237">
        <v>12</v>
      </c>
      <c r="D313" s="238" t="s">
        <v>125</v>
      </c>
      <c r="E313" s="239" t="s">
        <v>64</v>
      </c>
      <c r="F313" s="240">
        <v>2349.56</v>
      </c>
      <c r="G313" s="401" t="s">
        <v>43</v>
      </c>
    </row>
    <row r="314" spans="1:7" s="397" customFormat="1" ht="30">
      <c r="A314" s="236" t="s">
        <v>63</v>
      </c>
      <c r="B314" s="237">
        <v>4</v>
      </c>
      <c r="C314" s="237">
        <v>12</v>
      </c>
      <c r="D314" s="238" t="s">
        <v>125</v>
      </c>
      <c r="E314" s="239" t="s">
        <v>62</v>
      </c>
      <c r="F314" s="240">
        <v>2349.56</v>
      </c>
      <c r="G314" s="401" t="s">
        <v>43</v>
      </c>
    </row>
    <row r="315" spans="1:7" s="397" customFormat="1" ht="15">
      <c r="A315" s="236" t="s">
        <v>348</v>
      </c>
      <c r="B315" s="237">
        <v>4</v>
      </c>
      <c r="C315" s="237">
        <v>12</v>
      </c>
      <c r="D315" s="238" t="s">
        <v>3</v>
      </c>
      <c r="E315" s="239" t="s">
        <v>43</v>
      </c>
      <c r="F315" s="240">
        <v>90</v>
      </c>
      <c r="G315" s="401" t="s">
        <v>43</v>
      </c>
    </row>
    <row r="316" spans="1:7" s="397" customFormat="1" ht="30">
      <c r="A316" s="236" t="s">
        <v>65</v>
      </c>
      <c r="B316" s="237">
        <v>4</v>
      </c>
      <c r="C316" s="237">
        <v>12</v>
      </c>
      <c r="D316" s="238" t="s">
        <v>3</v>
      </c>
      <c r="E316" s="239" t="s">
        <v>64</v>
      </c>
      <c r="F316" s="240">
        <v>90</v>
      </c>
      <c r="G316" s="401" t="s">
        <v>43</v>
      </c>
    </row>
    <row r="317" spans="1:7" s="397" customFormat="1" ht="30">
      <c r="A317" s="236" t="s">
        <v>63</v>
      </c>
      <c r="B317" s="237">
        <v>4</v>
      </c>
      <c r="C317" s="237">
        <v>12</v>
      </c>
      <c r="D317" s="238" t="s">
        <v>3</v>
      </c>
      <c r="E317" s="239" t="s">
        <v>62</v>
      </c>
      <c r="F317" s="240">
        <v>90</v>
      </c>
      <c r="G317" s="401" t="s">
        <v>43</v>
      </c>
    </row>
    <row r="318" spans="1:7" s="397" customFormat="1" ht="30">
      <c r="A318" s="236" t="s">
        <v>4</v>
      </c>
      <c r="B318" s="237">
        <v>4</v>
      </c>
      <c r="C318" s="237">
        <v>12</v>
      </c>
      <c r="D318" s="238" t="s">
        <v>5</v>
      </c>
      <c r="E318" s="239" t="s">
        <v>43</v>
      </c>
      <c r="F318" s="240">
        <v>291</v>
      </c>
      <c r="G318" s="401" t="s">
        <v>43</v>
      </c>
    </row>
    <row r="319" spans="1:7" s="397" customFormat="1" ht="30">
      <c r="A319" s="236" t="s">
        <v>65</v>
      </c>
      <c r="B319" s="237">
        <v>4</v>
      </c>
      <c r="C319" s="237">
        <v>12</v>
      </c>
      <c r="D319" s="238" t="s">
        <v>5</v>
      </c>
      <c r="E319" s="239" t="s">
        <v>64</v>
      </c>
      <c r="F319" s="240">
        <v>291</v>
      </c>
      <c r="G319" s="401" t="s">
        <v>43</v>
      </c>
    </row>
    <row r="320" spans="1:7" s="397" customFormat="1" ht="30">
      <c r="A320" s="236" t="s">
        <v>63</v>
      </c>
      <c r="B320" s="237">
        <v>4</v>
      </c>
      <c r="C320" s="237">
        <v>12</v>
      </c>
      <c r="D320" s="238" t="s">
        <v>5</v>
      </c>
      <c r="E320" s="239" t="s">
        <v>62</v>
      </c>
      <c r="F320" s="240">
        <v>291</v>
      </c>
      <c r="G320" s="401" t="s">
        <v>43</v>
      </c>
    </row>
    <row r="321" spans="1:7" s="397" customFormat="1" ht="45">
      <c r="A321" s="236" t="s">
        <v>6</v>
      </c>
      <c r="B321" s="237">
        <v>4</v>
      </c>
      <c r="C321" s="237">
        <v>12</v>
      </c>
      <c r="D321" s="238" t="s">
        <v>7</v>
      </c>
      <c r="E321" s="239" t="s">
        <v>43</v>
      </c>
      <c r="F321" s="240">
        <v>420</v>
      </c>
      <c r="G321" s="401" t="s">
        <v>43</v>
      </c>
    </row>
    <row r="322" spans="1:7" s="397" customFormat="1" ht="15">
      <c r="A322" s="236" t="s">
        <v>348</v>
      </c>
      <c r="B322" s="237">
        <v>4</v>
      </c>
      <c r="C322" s="237">
        <v>12</v>
      </c>
      <c r="D322" s="238" t="s">
        <v>8</v>
      </c>
      <c r="E322" s="239" t="s">
        <v>43</v>
      </c>
      <c r="F322" s="240">
        <v>420</v>
      </c>
      <c r="G322" s="401" t="s">
        <v>43</v>
      </c>
    </row>
    <row r="323" spans="1:7" s="397" customFormat="1" ht="30">
      <c r="A323" s="236" t="s">
        <v>65</v>
      </c>
      <c r="B323" s="237">
        <v>4</v>
      </c>
      <c r="C323" s="237">
        <v>12</v>
      </c>
      <c r="D323" s="238" t="s">
        <v>8</v>
      </c>
      <c r="E323" s="239" t="s">
        <v>64</v>
      </c>
      <c r="F323" s="240">
        <v>420</v>
      </c>
      <c r="G323" s="401" t="s">
        <v>43</v>
      </c>
    </row>
    <row r="324" spans="1:7" s="397" customFormat="1" ht="30">
      <c r="A324" s="236" t="s">
        <v>63</v>
      </c>
      <c r="B324" s="237">
        <v>4</v>
      </c>
      <c r="C324" s="237">
        <v>12</v>
      </c>
      <c r="D324" s="238" t="s">
        <v>8</v>
      </c>
      <c r="E324" s="239" t="s">
        <v>62</v>
      </c>
      <c r="F324" s="240">
        <v>420</v>
      </c>
      <c r="G324" s="401" t="s">
        <v>43</v>
      </c>
    </row>
    <row r="325" spans="1:7" s="397" customFormat="1" ht="30">
      <c r="A325" s="236" t="s">
        <v>94</v>
      </c>
      <c r="B325" s="237">
        <v>4</v>
      </c>
      <c r="C325" s="237">
        <v>12</v>
      </c>
      <c r="D325" s="238" t="s">
        <v>93</v>
      </c>
      <c r="E325" s="239" t="s">
        <v>43</v>
      </c>
      <c r="F325" s="240">
        <v>3799.2</v>
      </c>
      <c r="G325" s="401" t="s">
        <v>43</v>
      </c>
    </row>
    <row r="326" spans="1:7" s="397" customFormat="1" ht="30">
      <c r="A326" s="236" t="s">
        <v>92</v>
      </c>
      <c r="B326" s="237">
        <v>4</v>
      </c>
      <c r="C326" s="237">
        <v>12</v>
      </c>
      <c r="D326" s="238" t="s">
        <v>91</v>
      </c>
      <c r="E326" s="239" t="s">
        <v>43</v>
      </c>
      <c r="F326" s="240">
        <v>3799.2</v>
      </c>
      <c r="G326" s="401" t="s">
        <v>43</v>
      </c>
    </row>
    <row r="327" spans="1:7" s="397" customFormat="1" ht="30">
      <c r="A327" s="236" t="s">
        <v>539</v>
      </c>
      <c r="B327" s="237">
        <v>4</v>
      </c>
      <c r="C327" s="237">
        <v>12</v>
      </c>
      <c r="D327" s="238" t="s">
        <v>663</v>
      </c>
      <c r="E327" s="239" t="s">
        <v>43</v>
      </c>
      <c r="F327" s="240">
        <v>290</v>
      </c>
      <c r="G327" s="401" t="s">
        <v>43</v>
      </c>
    </row>
    <row r="328" spans="1:7" s="397" customFormat="1" ht="15">
      <c r="A328" s="236" t="s">
        <v>89</v>
      </c>
      <c r="B328" s="237">
        <v>4</v>
      </c>
      <c r="C328" s="237">
        <v>12</v>
      </c>
      <c r="D328" s="238" t="s">
        <v>663</v>
      </c>
      <c r="E328" s="239" t="s">
        <v>88</v>
      </c>
      <c r="F328" s="240">
        <v>290</v>
      </c>
      <c r="G328" s="401" t="s">
        <v>43</v>
      </c>
    </row>
    <row r="329" spans="1:7" s="397" customFormat="1" ht="30">
      <c r="A329" s="236" t="s">
        <v>87</v>
      </c>
      <c r="B329" s="237">
        <v>4</v>
      </c>
      <c r="C329" s="237">
        <v>12</v>
      </c>
      <c r="D329" s="238" t="s">
        <v>663</v>
      </c>
      <c r="E329" s="239" t="s">
        <v>85</v>
      </c>
      <c r="F329" s="240">
        <v>290</v>
      </c>
      <c r="G329" s="401" t="s">
        <v>43</v>
      </c>
    </row>
    <row r="330" spans="1:7" s="397" customFormat="1" ht="30">
      <c r="A330" s="236" t="s">
        <v>90</v>
      </c>
      <c r="B330" s="237">
        <v>4</v>
      </c>
      <c r="C330" s="237">
        <v>12</v>
      </c>
      <c r="D330" s="238" t="s">
        <v>86</v>
      </c>
      <c r="E330" s="239" t="s">
        <v>43</v>
      </c>
      <c r="F330" s="240">
        <v>3479.2</v>
      </c>
      <c r="G330" s="401" t="s">
        <v>43</v>
      </c>
    </row>
    <row r="331" spans="1:7" s="397" customFormat="1" ht="30">
      <c r="A331" s="236" t="s">
        <v>65</v>
      </c>
      <c r="B331" s="237">
        <v>4</v>
      </c>
      <c r="C331" s="237">
        <v>12</v>
      </c>
      <c r="D331" s="238" t="s">
        <v>86</v>
      </c>
      <c r="E331" s="239" t="s">
        <v>64</v>
      </c>
      <c r="F331" s="240">
        <v>422.5</v>
      </c>
      <c r="G331" s="401" t="s">
        <v>43</v>
      </c>
    </row>
    <row r="332" spans="1:7" s="397" customFormat="1" ht="30">
      <c r="A332" s="236" t="s">
        <v>63</v>
      </c>
      <c r="B332" s="237">
        <v>4</v>
      </c>
      <c r="C332" s="237">
        <v>12</v>
      </c>
      <c r="D332" s="238" t="s">
        <v>86</v>
      </c>
      <c r="E332" s="239" t="s">
        <v>62</v>
      </c>
      <c r="F332" s="240">
        <v>422.5</v>
      </c>
      <c r="G332" s="401" t="s">
        <v>43</v>
      </c>
    </row>
    <row r="333" spans="1:7" s="397" customFormat="1" ht="15">
      <c r="A333" s="236" t="s">
        <v>89</v>
      </c>
      <c r="B333" s="237">
        <v>4</v>
      </c>
      <c r="C333" s="237">
        <v>12</v>
      </c>
      <c r="D333" s="238" t="s">
        <v>86</v>
      </c>
      <c r="E333" s="239" t="s">
        <v>88</v>
      </c>
      <c r="F333" s="240">
        <v>3056.7</v>
      </c>
      <c r="G333" s="401" t="s">
        <v>43</v>
      </c>
    </row>
    <row r="334" spans="1:7" s="397" customFormat="1" ht="30">
      <c r="A334" s="236" t="s">
        <v>87</v>
      </c>
      <c r="B334" s="237">
        <v>4</v>
      </c>
      <c r="C334" s="237">
        <v>12</v>
      </c>
      <c r="D334" s="238" t="s">
        <v>86</v>
      </c>
      <c r="E334" s="239" t="s">
        <v>85</v>
      </c>
      <c r="F334" s="240">
        <v>3056.7</v>
      </c>
      <c r="G334" s="401" t="s">
        <v>43</v>
      </c>
    </row>
    <row r="335" spans="1:7" s="397" customFormat="1" ht="15">
      <c r="A335" s="236" t="s">
        <v>348</v>
      </c>
      <c r="B335" s="237">
        <v>4</v>
      </c>
      <c r="C335" s="237">
        <v>12</v>
      </c>
      <c r="D335" s="238" t="s">
        <v>664</v>
      </c>
      <c r="E335" s="239" t="s">
        <v>43</v>
      </c>
      <c r="F335" s="240">
        <v>30</v>
      </c>
      <c r="G335" s="401" t="s">
        <v>43</v>
      </c>
    </row>
    <row r="336" spans="1:7" s="397" customFormat="1" ht="30">
      <c r="A336" s="236" t="s">
        <v>65</v>
      </c>
      <c r="B336" s="237">
        <v>4</v>
      </c>
      <c r="C336" s="237">
        <v>12</v>
      </c>
      <c r="D336" s="238" t="s">
        <v>664</v>
      </c>
      <c r="E336" s="239" t="s">
        <v>64</v>
      </c>
      <c r="F336" s="240">
        <v>30</v>
      </c>
      <c r="G336" s="401" t="s">
        <v>43</v>
      </c>
    </row>
    <row r="337" spans="1:7" s="397" customFormat="1" ht="30">
      <c r="A337" s="236" t="s">
        <v>63</v>
      </c>
      <c r="B337" s="237">
        <v>4</v>
      </c>
      <c r="C337" s="237">
        <v>12</v>
      </c>
      <c r="D337" s="238" t="s">
        <v>664</v>
      </c>
      <c r="E337" s="239" t="s">
        <v>62</v>
      </c>
      <c r="F337" s="240">
        <v>30</v>
      </c>
      <c r="G337" s="401" t="s">
        <v>43</v>
      </c>
    </row>
    <row r="338" spans="1:7" s="397" customFormat="1" ht="30">
      <c r="A338" s="236" t="s">
        <v>84</v>
      </c>
      <c r="B338" s="237">
        <v>4</v>
      </c>
      <c r="C338" s="237">
        <v>12</v>
      </c>
      <c r="D338" s="238" t="s">
        <v>83</v>
      </c>
      <c r="E338" s="239" t="s">
        <v>43</v>
      </c>
      <c r="F338" s="240">
        <v>34498.089999999997</v>
      </c>
      <c r="G338" s="401" t="s">
        <v>43</v>
      </c>
    </row>
    <row r="339" spans="1:7" s="397" customFormat="1" ht="30">
      <c r="A339" s="236" t="s">
        <v>82</v>
      </c>
      <c r="B339" s="237">
        <v>4</v>
      </c>
      <c r="C339" s="237">
        <v>12</v>
      </c>
      <c r="D339" s="238" t="s">
        <v>81</v>
      </c>
      <c r="E339" s="239" t="s">
        <v>43</v>
      </c>
      <c r="F339" s="240">
        <v>34498.089999999997</v>
      </c>
      <c r="G339" s="401" t="s">
        <v>43</v>
      </c>
    </row>
    <row r="340" spans="1:7" s="397" customFormat="1" ht="15">
      <c r="A340" s="236" t="s">
        <v>557</v>
      </c>
      <c r="B340" s="237">
        <v>4</v>
      </c>
      <c r="C340" s="237">
        <v>12</v>
      </c>
      <c r="D340" s="238" t="s">
        <v>669</v>
      </c>
      <c r="E340" s="239" t="s">
        <v>43</v>
      </c>
      <c r="F340" s="240">
        <v>16886.900000000001</v>
      </c>
      <c r="G340" s="401" t="s">
        <v>43</v>
      </c>
    </row>
    <row r="341" spans="1:7" s="397" customFormat="1" ht="45">
      <c r="A341" s="236" t="s">
        <v>77</v>
      </c>
      <c r="B341" s="237">
        <v>4</v>
      </c>
      <c r="C341" s="237">
        <v>12</v>
      </c>
      <c r="D341" s="238" t="s">
        <v>669</v>
      </c>
      <c r="E341" s="239" t="s">
        <v>76</v>
      </c>
      <c r="F341" s="240">
        <v>13953.9</v>
      </c>
      <c r="G341" s="401" t="s">
        <v>43</v>
      </c>
    </row>
    <row r="342" spans="1:7" s="397" customFormat="1" ht="15">
      <c r="A342" s="236" t="s">
        <v>75</v>
      </c>
      <c r="B342" s="237">
        <v>4</v>
      </c>
      <c r="C342" s="237">
        <v>12</v>
      </c>
      <c r="D342" s="238" t="s">
        <v>669</v>
      </c>
      <c r="E342" s="239" t="s">
        <v>74</v>
      </c>
      <c r="F342" s="240">
        <v>13953.9</v>
      </c>
      <c r="G342" s="401" t="s">
        <v>43</v>
      </c>
    </row>
    <row r="343" spans="1:7" s="397" customFormat="1" ht="30">
      <c r="A343" s="236" t="s">
        <v>65</v>
      </c>
      <c r="B343" s="237">
        <v>4</v>
      </c>
      <c r="C343" s="237">
        <v>12</v>
      </c>
      <c r="D343" s="238" t="s">
        <v>669</v>
      </c>
      <c r="E343" s="239" t="s">
        <v>64</v>
      </c>
      <c r="F343" s="240">
        <v>2662</v>
      </c>
      <c r="G343" s="401" t="s">
        <v>43</v>
      </c>
    </row>
    <row r="344" spans="1:7" s="397" customFormat="1" ht="30">
      <c r="A344" s="236" t="s">
        <v>63</v>
      </c>
      <c r="B344" s="237">
        <v>4</v>
      </c>
      <c r="C344" s="237">
        <v>12</v>
      </c>
      <c r="D344" s="238" t="s">
        <v>669</v>
      </c>
      <c r="E344" s="239" t="s">
        <v>62</v>
      </c>
      <c r="F344" s="240">
        <v>2662</v>
      </c>
      <c r="G344" s="401" t="s">
        <v>43</v>
      </c>
    </row>
    <row r="345" spans="1:7" s="397" customFormat="1" ht="15">
      <c r="A345" s="236" t="s">
        <v>89</v>
      </c>
      <c r="B345" s="237">
        <v>4</v>
      </c>
      <c r="C345" s="237">
        <v>12</v>
      </c>
      <c r="D345" s="238" t="s">
        <v>669</v>
      </c>
      <c r="E345" s="239" t="s">
        <v>88</v>
      </c>
      <c r="F345" s="240">
        <v>271</v>
      </c>
      <c r="G345" s="401" t="s">
        <v>43</v>
      </c>
    </row>
    <row r="346" spans="1:7" s="397" customFormat="1" ht="15">
      <c r="A346" s="236" t="s">
        <v>295</v>
      </c>
      <c r="B346" s="237">
        <v>4</v>
      </c>
      <c r="C346" s="237">
        <v>12</v>
      </c>
      <c r="D346" s="238" t="s">
        <v>669</v>
      </c>
      <c r="E346" s="239" t="s">
        <v>296</v>
      </c>
      <c r="F346" s="240">
        <v>271</v>
      </c>
      <c r="G346" s="401" t="s">
        <v>43</v>
      </c>
    </row>
    <row r="347" spans="1:7" s="397" customFormat="1" ht="30">
      <c r="A347" s="236" t="s">
        <v>80</v>
      </c>
      <c r="B347" s="237">
        <v>4</v>
      </c>
      <c r="C347" s="237">
        <v>12</v>
      </c>
      <c r="D347" s="238" t="s">
        <v>79</v>
      </c>
      <c r="E347" s="239" t="s">
        <v>43</v>
      </c>
      <c r="F347" s="240">
        <v>4544.46</v>
      </c>
      <c r="G347" s="401" t="s">
        <v>43</v>
      </c>
    </row>
    <row r="348" spans="1:7" s="397" customFormat="1" ht="30">
      <c r="A348" s="236" t="s">
        <v>65</v>
      </c>
      <c r="B348" s="237">
        <v>4</v>
      </c>
      <c r="C348" s="237">
        <v>12</v>
      </c>
      <c r="D348" s="238" t="s">
        <v>79</v>
      </c>
      <c r="E348" s="239" t="s">
        <v>64</v>
      </c>
      <c r="F348" s="240">
        <v>4544.46</v>
      </c>
      <c r="G348" s="401" t="s">
        <v>43</v>
      </c>
    </row>
    <row r="349" spans="1:7" s="397" customFormat="1" ht="30">
      <c r="A349" s="236" t="s">
        <v>63</v>
      </c>
      <c r="B349" s="237">
        <v>4</v>
      </c>
      <c r="C349" s="237">
        <v>12</v>
      </c>
      <c r="D349" s="238" t="s">
        <v>79</v>
      </c>
      <c r="E349" s="239" t="s">
        <v>62</v>
      </c>
      <c r="F349" s="240">
        <v>4544.46</v>
      </c>
      <c r="G349" s="401" t="s">
        <v>43</v>
      </c>
    </row>
    <row r="350" spans="1:7" s="397" customFormat="1" ht="30">
      <c r="A350" s="236" t="s">
        <v>78</v>
      </c>
      <c r="B350" s="237">
        <v>4</v>
      </c>
      <c r="C350" s="237">
        <v>12</v>
      </c>
      <c r="D350" s="238" t="s">
        <v>73</v>
      </c>
      <c r="E350" s="239" t="s">
        <v>43</v>
      </c>
      <c r="F350" s="240">
        <v>11231.4</v>
      </c>
      <c r="G350" s="401" t="s">
        <v>43</v>
      </c>
    </row>
    <row r="351" spans="1:7" s="397" customFormat="1" ht="45">
      <c r="A351" s="236" t="s">
        <v>77</v>
      </c>
      <c r="B351" s="237">
        <v>4</v>
      </c>
      <c r="C351" s="237">
        <v>12</v>
      </c>
      <c r="D351" s="238" t="s">
        <v>73</v>
      </c>
      <c r="E351" s="239" t="s">
        <v>76</v>
      </c>
      <c r="F351" s="240">
        <v>11231.4</v>
      </c>
      <c r="G351" s="401" t="s">
        <v>43</v>
      </c>
    </row>
    <row r="352" spans="1:7" s="397" customFormat="1" ht="15">
      <c r="A352" s="236" t="s">
        <v>75</v>
      </c>
      <c r="B352" s="237">
        <v>4</v>
      </c>
      <c r="C352" s="237">
        <v>12</v>
      </c>
      <c r="D352" s="238" t="s">
        <v>73</v>
      </c>
      <c r="E352" s="239" t="s">
        <v>74</v>
      </c>
      <c r="F352" s="240">
        <v>11231.4</v>
      </c>
      <c r="G352" s="401" t="s">
        <v>43</v>
      </c>
    </row>
    <row r="353" spans="1:7" s="397" customFormat="1" ht="30">
      <c r="A353" s="236" t="s">
        <v>670</v>
      </c>
      <c r="B353" s="237">
        <v>4</v>
      </c>
      <c r="C353" s="237">
        <v>12</v>
      </c>
      <c r="D353" s="238" t="s">
        <v>671</v>
      </c>
      <c r="E353" s="239" t="s">
        <v>43</v>
      </c>
      <c r="F353" s="240">
        <v>1244.23</v>
      </c>
      <c r="G353" s="401" t="s">
        <v>43</v>
      </c>
    </row>
    <row r="354" spans="1:7" s="397" customFormat="1" ht="30">
      <c r="A354" s="236" t="s">
        <v>65</v>
      </c>
      <c r="B354" s="237">
        <v>4</v>
      </c>
      <c r="C354" s="237">
        <v>12</v>
      </c>
      <c r="D354" s="238" t="s">
        <v>671</v>
      </c>
      <c r="E354" s="239" t="s">
        <v>64</v>
      </c>
      <c r="F354" s="240">
        <v>1244.23</v>
      </c>
      <c r="G354" s="401" t="s">
        <v>43</v>
      </c>
    </row>
    <row r="355" spans="1:7" s="397" customFormat="1" ht="30">
      <c r="A355" s="236" t="s">
        <v>63</v>
      </c>
      <c r="B355" s="237">
        <v>4</v>
      </c>
      <c r="C355" s="237">
        <v>12</v>
      </c>
      <c r="D355" s="238" t="s">
        <v>671</v>
      </c>
      <c r="E355" s="239" t="s">
        <v>62</v>
      </c>
      <c r="F355" s="240">
        <v>1244.23</v>
      </c>
      <c r="G355" s="401" t="s">
        <v>43</v>
      </c>
    </row>
    <row r="356" spans="1:7" s="397" customFormat="1" ht="45">
      <c r="A356" s="236" t="s">
        <v>672</v>
      </c>
      <c r="B356" s="237">
        <v>4</v>
      </c>
      <c r="C356" s="237">
        <v>12</v>
      </c>
      <c r="D356" s="238" t="s">
        <v>673</v>
      </c>
      <c r="E356" s="239" t="s">
        <v>43</v>
      </c>
      <c r="F356" s="240">
        <v>591.1</v>
      </c>
      <c r="G356" s="401" t="s">
        <v>43</v>
      </c>
    </row>
    <row r="357" spans="1:7" s="397" customFormat="1" ht="45">
      <c r="A357" s="236" t="s">
        <v>77</v>
      </c>
      <c r="B357" s="237">
        <v>4</v>
      </c>
      <c r="C357" s="237">
        <v>12</v>
      </c>
      <c r="D357" s="238" t="s">
        <v>673</v>
      </c>
      <c r="E357" s="239" t="s">
        <v>76</v>
      </c>
      <c r="F357" s="240">
        <v>591.1</v>
      </c>
      <c r="G357" s="401" t="s">
        <v>43</v>
      </c>
    </row>
    <row r="358" spans="1:7" s="397" customFormat="1" ht="15">
      <c r="A358" s="236" t="s">
        <v>75</v>
      </c>
      <c r="B358" s="237">
        <v>4</v>
      </c>
      <c r="C358" s="237">
        <v>12</v>
      </c>
      <c r="D358" s="238" t="s">
        <v>673</v>
      </c>
      <c r="E358" s="239" t="s">
        <v>74</v>
      </c>
      <c r="F358" s="240">
        <v>591.1</v>
      </c>
      <c r="G358" s="401" t="s">
        <v>43</v>
      </c>
    </row>
    <row r="359" spans="1:7" s="397" customFormat="1" ht="30">
      <c r="A359" s="236" t="s">
        <v>719</v>
      </c>
      <c r="B359" s="237">
        <v>4</v>
      </c>
      <c r="C359" s="237">
        <v>12</v>
      </c>
      <c r="D359" s="238" t="s">
        <v>720</v>
      </c>
      <c r="E359" s="239" t="s">
        <v>43</v>
      </c>
      <c r="F359" s="240">
        <v>1005</v>
      </c>
      <c r="G359" s="401" t="s">
        <v>43</v>
      </c>
    </row>
    <row r="360" spans="1:7" s="397" customFormat="1" ht="45">
      <c r="A360" s="236" t="s">
        <v>732</v>
      </c>
      <c r="B360" s="237">
        <v>4</v>
      </c>
      <c r="C360" s="237">
        <v>12</v>
      </c>
      <c r="D360" s="238" t="s">
        <v>733</v>
      </c>
      <c r="E360" s="239" t="s">
        <v>43</v>
      </c>
      <c r="F360" s="240">
        <v>1000</v>
      </c>
      <c r="G360" s="401" t="s">
        <v>43</v>
      </c>
    </row>
    <row r="361" spans="1:7" s="397" customFormat="1" ht="30">
      <c r="A361" s="236" t="s">
        <v>734</v>
      </c>
      <c r="B361" s="237">
        <v>4</v>
      </c>
      <c r="C361" s="237">
        <v>12</v>
      </c>
      <c r="D361" s="238" t="s">
        <v>735</v>
      </c>
      <c r="E361" s="239" t="s">
        <v>43</v>
      </c>
      <c r="F361" s="240">
        <v>1000</v>
      </c>
      <c r="G361" s="401" t="s">
        <v>43</v>
      </c>
    </row>
    <row r="362" spans="1:7" s="397" customFormat="1" ht="30">
      <c r="A362" s="236" t="s">
        <v>51</v>
      </c>
      <c r="B362" s="237">
        <v>4</v>
      </c>
      <c r="C362" s="237">
        <v>12</v>
      </c>
      <c r="D362" s="238" t="s">
        <v>735</v>
      </c>
      <c r="E362" s="239" t="s">
        <v>50</v>
      </c>
      <c r="F362" s="240">
        <v>1000</v>
      </c>
      <c r="G362" s="401" t="s">
        <v>43</v>
      </c>
    </row>
    <row r="363" spans="1:7" s="397" customFormat="1" ht="30">
      <c r="A363" s="236" t="s">
        <v>103</v>
      </c>
      <c r="B363" s="237">
        <v>4</v>
      </c>
      <c r="C363" s="237">
        <v>12</v>
      </c>
      <c r="D363" s="238" t="s">
        <v>735</v>
      </c>
      <c r="E363" s="239" t="s">
        <v>101</v>
      </c>
      <c r="F363" s="240">
        <v>1000</v>
      </c>
      <c r="G363" s="401" t="s">
        <v>43</v>
      </c>
    </row>
    <row r="364" spans="1:7" s="397" customFormat="1" ht="45">
      <c r="A364" s="236" t="s">
        <v>736</v>
      </c>
      <c r="B364" s="237">
        <v>4</v>
      </c>
      <c r="C364" s="237">
        <v>12</v>
      </c>
      <c r="D364" s="238" t="s">
        <v>737</v>
      </c>
      <c r="E364" s="239" t="s">
        <v>43</v>
      </c>
      <c r="F364" s="240">
        <v>5</v>
      </c>
      <c r="G364" s="401" t="s">
        <v>43</v>
      </c>
    </row>
    <row r="365" spans="1:7" s="397" customFormat="1" ht="15">
      <c r="A365" s="236" t="s">
        <v>348</v>
      </c>
      <c r="B365" s="237">
        <v>4</v>
      </c>
      <c r="C365" s="237">
        <v>12</v>
      </c>
      <c r="D365" s="238" t="s">
        <v>738</v>
      </c>
      <c r="E365" s="239" t="s">
        <v>43</v>
      </c>
      <c r="F365" s="240">
        <v>5</v>
      </c>
      <c r="G365" s="401" t="s">
        <v>43</v>
      </c>
    </row>
    <row r="366" spans="1:7" s="397" customFormat="1" ht="30">
      <c r="A366" s="236" t="s">
        <v>65</v>
      </c>
      <c r="B366" s="237">
        <v>4</v>
      </c>
      <c r="C366" s="237">
        <v>12</v>
      </c>
      <c r="D366" s="238" t="s">
        <v>738</v>
      </c>
      <c r="E366" s="239" t="s">
        <v>64</v>
      </c>
      <c r="F366" s="240">
        <v>5</v>
      </c>
      <c r="G366" s="401" t="s">
        <v>43</v>
      </c>
    </row>
    <row r="367" spans="1:7" s="397" customFormat="1" ht="30">
      <c r="A367" s="236" t="s">
        <v>63</v>
      </c>
      <c r="B367" s="237">
        <v>4</v>
      </c>
      <c r="C367" s="237">
        <v>12</v>
      </c>
      <c r="D367" s="238" t="s">
        <v>738</v>
      </c>
      <c r="E367" s="239" t="s">
        <v>62</v>
      </c>
      <c r="F367" s="240">
        <v>5</v>
      </c>
      <c r="G367" s="401" t="s">
        <v>43</v>
      </c>
    </row>
    <row r="368" spans="1:7" s="397" customFormat="1" ht="30">
      <c r="A368" s="236" t="s">
        <v>753</v>
      </c>
      <c r="B368" s="237">
        <v>4</v>
      </c>
      <c r="C368" s="237">
        <v>12</v>
      </c>
      <c r="D368" s="238" t="s">
        <v>754</v>
      </c>
      <c r="E368" s="239" t="s">
        <v>43</v>
      </c>
      <c r="F368" s="240">
        <v>1924.75</v>
      </c>
      <c r="G368" s="401" t="s">
        <v>43</v>
      </c>
    </row>
    <row r="369" spans="1:7" s="397" customFormat="1" ht="15">
      <c r="A369" s="236" t="s">
        <v>758</v>
      </c>
      <c r="B369" s="237">
        <v>4</v>
      </c>
      <c r="C369" s="237">
        <v>12</v>
      </c>
      <c r="D369" s="238" t="s">
        <v>759</v>
      </c>
      <c r="E369" s="239" t="s">
        <v>43</v>
      </c>
      <c r="F369" s="240">
        <v>1924.75</v>
      </c>
      <c r="G369" s="401" t="s">
        <v>43</v>
      </c>
    </row>
    <row r="370" spans="1:7" s="397" customFormat="1" ht="15">
      <c r="A370" s="236" t="s">
        <v>348</v>
      </c>
      <c r="B370" s="237">
        <v>4</v>
      </c>
      <c r="C370" s="237">
        <v>12</v>
      </c>
      <c r="D370" s="238" t="s">
        <v>760</v>
      </c>
      <c r="E370" s="239" t="s">
        <v>43</v>
      </c>
      <c r="F370" s="240">
        <v>1924.75</v>
      </c>
      <c r="G370" s="401" t="s">
        <v>43</v>
      </c>
    </row>
    <row r="371" spans="1:7" s="397" customFormat="1" ht="30">
      <c r="A371" s="236" t="s">
        <v>65</v>
      </c>
      <c r="B371" s="237">
        <v>4</v>
      </c>
      <c r="C371" s="237">
        <v>12</v>
      </c>
      <c r="D371" s="238" t="s">
        <v>760</v>
      </c>
      <c r="E371" s="239" t="s">
        <v>64</v>
      </c>
      <c r="F371" s="240">
        <v>1924.75</v>
      </c>
      <c r="G371" s="401" t="s">
        <v>43</v>
      </c>
    </row>
    <row r="372" spans="1:7" s="397" customFormat="1" ht="30">
      <c r="A372" s="236" t="s">
        <v>63</v>
      </c>
      <c r="B372" s="237">
        <v>4</v>
      </c>
      <c r="C372" s="237">
        <v>12</v>
      </c>
      <c r="D372" s="238" t="s">
        <v>760</v>
      </c>
      <c r="E372" s="239" t="s">
        <v>62</v>
      </c>
      <c r="F372" s="240">
        <v>1924.75</v>
      </c>
      <c r="G372" s="401" t="s">
        <v>43</v>
      </c>
    </row>
    <row r="373" spans="1:7" s="397" customFormat="1" ht="15">
      <c r="A373" s="231" t="s">
        <v>479</v>
      </c>
      <c r="B373" s="232">
        <v>5</v>
      </c>
      <c r="C373" s="232">
        <v>0</v>
      </c>
      <c r="D373" s="233" t="s">
        <v>43</v>
      </c>
      <c r="E373" s="234" t="s">
        <v>43</v>
      </c>
      <c r="F373" s="235">
        <v>361214.28700000001</v>
      </c>
      <c r="G373" s="401" t="s">
        <v>43</v>
      </c>
    </row>
    <row r="374" spans="1:7" s="397" customFormat="1" ht="15">
      <c r="A374" s="231" t="s">
        <v>483</v>
      </c>
      <c r="B374" s="232">
        <v>5</v>
      </c>
      <c r="C374" s="232">
        <v>1</v>
      </c>
      <c r="D374" s="233" t="s">
        <v>43</v>
      </c>
      <c r="E374" s="234" t="s">
        <v>43</v>
      </c>
      <c r="F374" s="235">
        <v>64170.686999999998</v>
      </c>
      <c r="G374" s="401" t="s">
        <v>43</v>
      </c>
    </row>
    <row r="375" spans="1:7" s="397" customFormat="1" ht="30">
      <c r="A375" s="236" t="s">
        <v>162</v>
      </c>
      <c r="B375" s="237">
        <v>5</v>
      </c>
      <c r="C375" s="237">
        <v>1</v>
      </c>
      <c r="D375" s="238" t="s">
        <v>161</v>
      </c>
      <c r="E375" s="239" t="s">
        <v>43</v>
      </c>
      <c r="F375" s="240">
        <v>55102.637000000002</v>
      </c>
      <c r="G375" s="401" t="s">
        <v>43</v>
      </c>
    </row>
    <row r="376" spans="1:7" s="397" customFormat="1" ht="15">
      <c r="A376" s="241" t="s">
        <v>154</v>
      </c>
      <c r="B376" s="242">
        <v>5</v>
      </c>
      <c r="C376" s="242">
        <v>1</v>
      </c>
      <c r="D376" s="243" t="s">
        <v>153</v>
      </c>
      <c r="E376" s="244" t="s">
        <v>43</v>
      </c>
      <c r="F376" s="245">
        <v>43867.712</v>
      </c>
      <c r="G376" s="401" t="s">
        <v>43</v>
      </c>
    </row>
    <row r="377" spans="1:7" s="397" customFormat="1" ht="15">
      <c r="A377" s="236" t="s">
        <v>152</v>
      </c>
      <c r="B377" s="237">
        <v>5</v>
      </c>
      <c r="C377" s="237">
        <v>1</v>
      </c>
      <c r="D377" s="238" t="s">
        <v>151</v>
      </c>
      <c r="E377" s="239" t="s">
        <v>43</v>
      </c>
      <c r="F377" s="240">
        <v>43867.712</v>
      </c>
      <c r="G377" s="401" t="s">
        <v>43</v>
      </c>
    </row>
    <row r="378" spans="1:7" s="397" customFormat="1" ht="15">
      <c r="A378" s="236" t="s">
        <v>150</v>
      </c>
      <c r="B378" s="237">
        <v>5</v>
      </c>
      <c r="C378" s="237">
        <v>1</v>
      </c>
      <c r="D378" s="238" t="s">
        <v>149</v>
      </c>
      <c r="E378" s="239" t="s">
        <v>43</v>
      </c>
      <c r="F378" s="240">
        <v>39068.292000000001</v>
      </c>
      <c r="G378" s="401" t="s">
        <v>43</v>
      </c>
    </row>
    <row r="379" spans="1:7" s="397" customFormat="1" ht="15">
      <c r="A379" s="236" t="s">
        <v>61</v>
      </c>
      <c r="B379" s="237">
        <v>5</v>
      </c>
      <c r="C379" s="237">
        <v>1</v>
      </c>
      <c r="D379" s="238" t="s">
        <v>149</v>
      </c>
      <c r="E379" s="239" t="s">
        <v>60</v>
      </c>
      <c r="F379" s="240">
        <v>39068.292000000001</v>
      </c>
      <c r="G379" s="401" t="s">
        <v>43</v>
      </c>
    </row>
    <row r="380" spans="1:7" s="397" customFormat="1" ht="15">
      <c r="A380" s="236" t="s">
        <v>59</v>
      </c>
      <c r="B380" s="237">
        <v>5</v>
      </c>
      <c r="C380" s="237">
        <v>1</v>
      </c>
      <c r="D380" s="238" t="s">
        <v>149</v>
      </c>
      <c r="E380" s="239" t="s">
        <v>58</v>
      </c>
      <c r="F380" s="240">
        <v>39068.292000000001</v>
      </c>
      <c r="G380" s="401" t="s">
        <v>43</v>
      </c>
    </row>
    <row r="381" spans="1:7" s="397" customFormat="1" ht="30">
      <c r="A381" s="236" t="s">
        <v>484</v>
      </c>
      <c r="B381" s="237">
        <v>5</v>
      </c>
      <c r="C381" s="237">
        <v>1</v>
      </c>
      <c r="D381" s="238" t="s">
        <v>485</v>
      </c>
      <c r="E381" s="239" t="s">
        <v>43</v>
      </c>
      <c r="F381" s="240">
        <v>4799.42</v>
      </c>
      <c r="G381" s="401" t="s">
        <v>43</v>
      </c>
    </row>
    <row r="382" spans="1:7" s="397" customFormat="1" ht="15">
      <c r="A382" s="236" t="s">
        <v>61</v>
      </c>
      <c r="B382" s="237">
        <v>5</v>
      </c>
      <c r="C382" s="237">
        <v>1</v>
      </c>
      <c r="D382" s="238" t="s">
        <v>485</v>
      </c>
      <c r="E382" s="239" t="s">
        <v>60</v>
      </c>
      <c r="F382" s="240">
        <v>4799.42</v>
      </c>
      <c r="G382" s="401" t="s">
        <v>43</v>
      </c>
    </row>
    <row r="383" spans="1:7" s="397" customFormat="1" ht="15">
      <c r="A383" s="236" t="s">
        <v>59</v>
      </c>
      <c r="B383" s="237">
        <v>5</v>
      </c>
      <c r="C383" s="237">
        <v>1</v>
      </c>
      <c r="D383" s="238" t="s">
        <v>485</v>
      </c>
      <c r="E383" s="239" t="s">
        <v>58</v>
      </c>
      <c r="F383" s="240">
        <v>4799.42</v>
      </c>
      <c r="G383" s="401" t="s">
        <v>43</v>
      </c>
    </row>
    <row r="384" spans="1:7" s="397" customFormat="1" ht="30">
      <c r="A384" s="241" t="s">
        <v>143</v>
      </c>
      <c r="B384" s="242">
        <v>5</v>
      </c>
      <c r="C384" s="242">
        <v>1</v>
      </c>
      <c r="D384" s="243" t="s">
        <v>142</v>
      </c>
      <c r="E384" s="244" t="s">
        <v>43</v>
      </c>
      <c r="F384" s="245">
        <v>11234.924999999999</v>
      </c>
      <c r="G384" s="401" t="s">
        <v>43</v>
      </c>
    </row>
    <row r="385" spans="1:7" s="397" customFormat="1" ht="30">
      <c r="A385" s="236" t="s">
        <v>141</v>
      </c>
      <c r="B385" s="237">
        <v>5</v>
      </c>
      <c r="C385" s="237">
        <v>1</v>
      </c>
      <c r="D385" s="238" t="s">
        <v>140</v>
      </c>
      <c r="E385" s="239" t="s">
        <v>43</v>
      </c>
      <c r="F385" s="240">
        <v>5542.65</v>
      </c>
      <c r="G385" s="401" t="s">
        <v>43</v>
      </c>
    </row>
    <row r="386" spans="1:7" s="397" customFormat="1" ht="75">
      <c r="A386" s="236" t="s">
        <v>132</v>
      </c>
      <c r="B386" s="237">
        <v>5</v>
      </c>
      <c r="C386" s="237">
        <v>1</v>
      </c>
      <c r="D386" s="238" t="s">
        <v>135</v>
      </c>
      <c r="E386" s="239" t="s">
        <v>43</v>
      </c>
      <c r="F386" s="240">
        <v>4988.38</v>
      </c>
      <c r="G386" s="401" t="s">
        <v>43</v>
      </c>
    </row>
    <row r="387" spans="1:7" s="397" customFormat="1" ht="15">
      <c r="A387" s="236" t="s">
        <v>61</v>
      </c>
      <c r="B387" s="237">
        <v>5</v>
      </c>
      <c r="C387" s="237">
        <v>1</v>
      </c>
      <c r="D387" s="238" t="s">
        <v>135</v>
      </c>
      <c r="E387" s="239" t="s">
        <v>60</v>
      </c>
      <c r="F387" s="240">
        <v>4988.38</v>
      </c>
      <c r="G387" s="401" t="s">
        <v>43</v>
      </c>
    </row>
    <row r="388" spans="1:7" s="397" customFormat="1" ht="15">
      <c r="A388" s="236" t="s">
        <v>59</v>
      </c>
      <c r="B388" s="237">
        <v>5</v>
      </c>
      <c r="C388" s="237">
        <v>1</v>
      </c>
      <c r="D388" s="238" t="s">
        <v>135</v>
      </c>
      <c r="E388" s="239" t="s">
        <v>58</v>
      </c>
      <c r="F388" s="240">
        <v>4988.38</v>
      </c>
      <c r="G388" s="401" t="s">
        <v>43</v>
      </c>
    </row>
    <row r="389" spans="1:7" s="397" customFormat="1" ht="90">
      <c r="A389" s="236" t="s">
        <v>494</v>
      </c>
      <c r="B389" s="237">
        <v>5</v>
      </c>
      <c r="C389" s="237">
        <v>1</v>
      </c>
      <c r="D389" s="238" t="s">
        <v>495</v>
      </c>
      <c r="E389" s="239" t="s">
        <v>43</v>
      </c>
      <c r="F389" s="240">
        <v>554.27</v>
      </c>
      <c r="G389" s="401" t="s">
        <v>43</v>
      </c>
    </row>
    <row r="390" spans="1:7" s="397" customFormat="1" ht="15">
      <c r="A390" s="236" t="s">
        <v>61</v>
      </c>
      <c r="B390" s="237">
        <v>5</v>
      </c>
      <c r="C390" s="237">
        <v>1</v>
      </c>
      <c r="D390" s="238" t="s">
        <v>495</v>
      </c>
      <c r="E390" s="239" t="s">
        <v>60</v>
      </c>
      <c r="F390" s="240">
        <v>554.27</v>
      </c>
      <c r="G390" s="401" t="s">
        <v>43</v>
      </c>
    </row>
    <row r="391" spans="1:7" s="397" customFormat="1" ht="15">
      <c r="A391" s="236" t="s">
        <v>59</v>
      </c>
      <c r="B391" s="237">
        <v>5</v>
      </c>
      <c r="C391" s="237">
        <v>1</v>
      </c>
      <c r="D391" s="238" t="s">
        <v>495</v>
      </c>
      <c r="E391" s="239" t="s">
        <v>58</v>
      </c>
      <c r="F391" s="240">
        <v>554.27</v>
      </c>
      <c r="G391" s="401" t="s">
        <v>43</v>
      </c>
    </row>
    <row r="392" spans="1:7" s="397" customFormat="1" ht="15">
      <c r="A392" s="236" t="s">
        <v>134</v>
      </c>
      <c r="B392" s="237">
        <v>5</v>
      </c>
      <c r="C392" s="237">
        <v>1</v>
      </c>
      <c r="D392" s="238" t="s">
        <v>133</v>
      </c>
      <c r="E392" s="239" t="s">
        <v>43</v>
      </c>
      <c r="F392" s="240">
        <v>5692.2749999999996</v>
      </c>
      <c r="G392" s="401" t="s">
        <v>43</v>
      </c>
    </row>
    <row r="393" spans="1:7" s="397" customFormat="1" ht="75">
      <c r="A393" s="236" t="s">
        <v>132</v>
      </c>
      <c r="B393" s="237">
        <v>5</v>
      </c>
      <c r="C393" s="237">
        <v>1</v>
      </c>
      <c r="D393" s="238" t="s">
        <v>131</v>
      </c>
      <c r="E393" s="239" t="s">
        <v>43</v>
      </c>
      <c r="F393" s="240">
        <v>5080.9750000000004</v>
      </c>
      <c r="G393" s="401" t="s">
        <v>43</v>
      </c>
    </row>
    <row r="394" spans="1:7" s="397" customFormat="1" ht="30">
      <c r="A394" s="236" t="s">
        <v>65</v>
      </c>
      <c r="B394" s="237">
        <v>5</v>
      </c>
      <c r="C394" s="237">
        <v>1</v>
      </c>
      <c r="D394" s="238" t="s">
        <v>131</v>
      </c>
      <c r="E394" s="239" t="s">
        <v>64</v>
      </c>
      <c r="F394" s="240">
        <v>5080.9750000000004</v>
      </c>
      <c r="G394" s="401" t="s">
        <v>43</v>
      </c>
    </row>
    <row r="395" spans="1:7" s="397" customFormat="1" ht="30">
      <c r="A395" s="236" t="s">
        <v>63</v>
      </c>
      <c r="B395" s="237">
        <v>5</v>
      </c>
      <c r="C395" s="237">
        <v>1</v>
      </c>
      <c r="D395" s="238" t="s">
        <v>131</v>
      </c>
      <c r="E395" s="239" t="s">
        <v>62</v>
      </c>
      <c r="F395" s="240">
        <v>5080.9750000000004</v>
      </c>
      <c r="G395" s="401" t="s">
        <v>43</v>
      </c>
    </row>
    <row r="396" spans="1:7" s="397" customFormat="1" ht="90">
      <c r="A396" s="236" t="s">
        <v>494</v>
      </c>
      <c r="B396" s="237">
        <v>5</v>
      </c>
      <c r="C396" s="237">
        <v>1</v>
      </c>
      <c r="D396" s="238" t="s">
        <v>496</v>
      </c>
      <c r="E396" s="239" t="s">
        <v>43</v>
      </c>
      <c r="F396" s="240">
        <v>611.29999999999995</v>
      </c>
      <c r="G396" s="401" t="s">
        <v>43</v>
      </c>
    </row>
    <row r="397" spans="1:7" s="397" customFormat="1" ht="30">
      <c r="A397" s="236" t="s">
        <v>65</v>
      </c>
      <c r="B397" s="237">
        <v>5</v>
      </c>
      <c r="C397" s="237">
        <v>1</v>
      </c>
      <c r="D397" s="238" t="s">
        <v>496</v>
      </c>
      <c r="E397" s="239" t="s">
        <v>64</v>
      </c>
      <c r="F397" s="240">
        <v>611.29999999999995</v>
      </c>
      <c r="G397" s="401" t="s">
        <v>43</v>
      </c>
    </row>
    <row r="398" spans="1:7" s="397" customFormat="1" ht="30">
      <c r="A398" s="236" t="s">
        <v>63</v>
      </c>
      <c r="B398" s="237">
        <v>5</v>
      </c>
      <c r="C398" s="237">
        <v>1</v>
      </c>
      <c r="D398" s="238" t="s">
        <v>496</v>
      </c>
      <c r="E398" s="239" t="s">
        <v>62</v>
      </c>
      <c r="F398" s="240">
        <v>611.29999999999995</v>
      </c>
      <c r="G398" s="401" t="s">
        <v>43</v>
      </c>
    </row>
    <row r="399" spans="1:7" s="397" customFormat="1" ht="30">
      <c r="A399" s="236" t="s">
        <v>124</v>
      </c>
      <c r="B399" s="237">
        <v>5</v>
      </c>
      <c r="C399" s="237">
        <v>1</v>
      </c>
      <c r="D399" s="238" t="s">
        <v>123</v>
      </c>
      <c r="E399" s="239" t="s">
        <v>43</v>
      </c>
      <c r="F399" s="240">
        <v>3751.8</v>
      </c>
      <c r="G399" s="401" t="s">
        <v>43</v>
      </c>
    </row>
    <row r="400" spans="1:7" s="397" customFormat="1" ht="30">
      <c r="A400" s="241" t="s">
        <v>543</v>
      </c>
      <c r="B400" s="242">
        <v>5</v>
      </c>
      <c r="C400" s="242">
        <v>1</v>
      </c>
      <c r="D400" s="243" t="s">
        <v>544</v>
      </c>
      <c r="E400" s="244" t="s">
        <v>43</v>
      </c>
      <c r="F400" s="245">
        <v>2185.1999999999998</v>
      </c>
      <c r="G400" s="401" t="s">
        <v>43</v>
      </c>
    </row>
    <row r="401" spans="1:7" s="397" customFormat="1" ht="30">
      <c r="A401" s="236" t="s">
        <v>545</v>
      </c>
      <c r="B401" s="237">
        <v>5</v>
      </c>
      <c r="C401" s="237">
        <v>1</v>
      </c>
      <c r="D401" s="238" t="s">
        <v>546</v>
      </c>
      <c r="E401" s="239" t="s">
        <v>43</v>
      </c>
      <c r="F401" s="240">
        <v>2185.1999999999998</v>
      </c>
      <c r="G401" s="401" t="s">
        <v>43</v>
      </c>
    </row>
    <row r="402" spans="1:7" s="397" customFormat="1" ht="30">
      <c r="A402" s="236" t="s">
        <v>103</v>
      </c>
      <c r="B402" s="237">
        <v>5</v>
      </c>
      <c r="C402" s="237">
        <v>1</v>
      </c>
      <c r="D402" s="238" t="s">
        <v>547</v>
      </c>
      <c r="E402" s="239" t="s">
        <v>43</v>
      </c>
      <c r="F402" s="240">
        <v>2185.1999999999998</v>
      </c>
      <c r="G402" s="401" t="s">
        <v>43</v>
      </c>
    </row>
    <row r="403" spans="1:7" s="397" customFormat="1" ht="30">
      <c r="A403" s="236" t="s">
        <v>51</v>
      </c>
      <c r="B403" s="237">
        <v>5</v>
      </c>
      <c r="C403" s="237">
        <v>1</v>
      </c>
      <c r="D403" s="238" t="s">
        <v>547</v>
      </c>
      <c r="E403" s="239" t="s">
        <v>50</v>
      </c>
      <c r="F403" s="240">
        <v>2185.1999999999998</v>
      </c>
      <c r="G403" s="401" t="s">
        <v>43</v>
      </c>
    </row>
    <row r="404" spans="1:7" s="397" customFormat="1" ht="30">
      <c r="A404" s="236" t="s">
        <v>103</v>
      </c>
      <c r="B404" s="237">
        <v>5</v>
      </c>
      <c r="C404" s="237">
        <v>1</v>
      </c>
      <c r="D404" s="238" t="s">
        <v>547</v>
      </c>
      <c r="E404" s="239" t="s">
        <v>101</v>
      </c>
      <c r="F404" s="240">
        <v>2185.1999999999998</v>
      </c>
      <c r="G404" s="401" t="s">
        <v>43</v>
      </c>
    </row>
    <row r="405" spans="1:7" s="397" customFormat="1" ht="30">
      <c r="A405" s="241" t="s">
        <v>548</v>
      </c>
      <c r="B405" s="242">
        <v>5</v>
      </c>
      <c r="C405" s="242">
        <v>1</v>
      </c>
      <c r="D405" s="243" t="s">
        <v>549</v>
      </c>
      <c r="E405" s="244" t="s">
        <v>43</v>
      </c>
      <c r="F405" s="245">
        <v>371.6</v>
      </c>
      <c r="G405" s="401" t="s">
        <v>43</v>
      </c>
    </row>
    <row r="406" spans="1:7" s="397" customFormat="1" ht="30">
      <c r="A406" s="236" t="s">
        <v>550</v>
      </c>
      <c r="B406" s="237">
        <v>5</v>
      </c>
      <c r="C406" s="237">
        <v>1</v>
      </c>
      <c r="D406" s="238" t="s">
        <v>551</v>
      </c>
      <c r="E406" s="239" t="s">
        <v>43</v>
      </c>
      <c r="F406" s="240">
        <v>371.6</v>
      </c>
      <c r="G406" s="401" t="s">
        <v>43</v>
      </c>
    </row>
    <row r="407" spans="1:7" s="397" customFormat="1" ht="30">
      <c r="A407" s="236" t="s">
        <v>539</v>
      </c>
      <c r="B407" s="237">
        <v>5</v>
      </c>
      <c r="C407" s="237">
        <v>1</v>
      </c>
      <c r="D407" s="238" t="s">
        <v>552</v>
      </c>
      <c r="E407" s="239" t="s">
        <v>43</v>
      </c>
      <c r="F407" s="240">
        <v>371.6</v>
      </c>
      <c r="G407" s="401" t="s">
        <v>43</v>
      </c>
    </row>
    <row r="408" spans="1:7" s="397" customFormat="1" ht="15">
      <c r="A408" s="236" t="s">
        <v>89</v>
      </c>
      <c r="B408" s="237">
        <v>5</v>
      </c>
      <c r="C408" s="237">
        <v>1</v>
      </c>
      <c r="D408" s="238" t="s">
        <v>552</v>
      </c>
      <c r="E408" s="239" t="s">
        <v>88</v>
      </c>
      <c r="F408" s="240">
        <v>371.6</v>
      </c>
      <c r="G408" s="401" t="s">
        <v>43</v>
      </c>
    </row>
    <row r="409" spans="1:7" s="397" customFormat="1" ht="30">
      <c r="A409" s="236" t="s">
        <v>87</v>
      </c>
      <c r="B409" s="237">
        <v>5</v>
      </c>
      <c r="C409" s="237">
        <v>1</v>
      </c>
      <c r="D409" s="238" t="s">
        <v>552</v>
      </c>
      <c r="E409" s="239" t="s">
        <v>85</v>
      </c>
      <c r="F409" s="240">
        <v>371.6</v>
      </c>
      <c r="G409" s="401" t="s">
        <v>43</v>
      </c>
    </row>
    <row r="410" spans="1:7" s="397" customFormat="1" ht="30">
      <c r="A410" s="241" t="s">
        <v>592</v>
      </c>
      <c r="B410" s="242">
        <v>5</v>
      </c>
      <c r="C410" s="242">
        <v>1</v>
      </c>
      <c r="D410" s="243" t="s">
        <v>593</v>
      </c>
      <c r="E410" s="244" t="s">
        <v>43</v>
      </c>
      <c r="F410" s="245">
        <v>1195</v>
      </c>
      <c r="G410" s="401" t="s">
        <v>43</v>
      </c>
    </row>
    <row r="411" spans="1:7" s="397" customFormat="1" ht="30">
      <c r="A411" s="236" t="s">
        <v>594</v>
      </c>
      <c r="B411" s="237">
        <v>5</v>
      </c>
      <c r="C411" s="237">
        <v>1</v>
      </c>
      <c r="D411" s="238" t="s">
        <v>595</v>
      </c>
      <c r="E411" s="239" t="s">
        <v>43</v>
      </c>
      <c r="F411" s="240">
        <v>1195</v>
      </c>
      <c r="G411" s="401" t="s">
        <v>43</v>
      </c>
    </row>
    <row r="412" spans="1:7" s="397" customFormat="1" ht="15">
      <c r="A412" s="236" t="s">
        <v>348</v>
      </c>
      <c r="B412" s="237">
        <v>5</v>
      </c>
      <c r="C412" s="237">
        <v>1</v>
      </c>
      <c r="D412" s="238" t="s">
        <v>596</v>
      </c>
      <c r="E412" s="239" t="s">
        <v>43</v>
      </c>
      <c r="F412" s="240">
        <v>1195</v>
      </c>
      <c r="G412" s="401" t="s">
        <v>43</v>
      </c>
    </row>
    <row r="413" spans="1:7" s="397" customFormat="1" ht="30">
      <c r="A413" s="236" t="s">
        <v>65</v>
      </c>
      <c r="B413" s="237">
        <v>5</v>
      </c>
      <c r="C413" s="237">
        <v>1</v>
      </c>
      <c r="D413" s="238" t="s">
        <v>596</v>
      </c>
      <c r="E413" s="239" t="s">
        <v>64</v>
      </c>
      <c r="F413" s="240">
        <v>1195</v>
      </c>
      <c r="G413" s="401" t="s">
        <v>43</v>
      </c>
    </row>
    <row r="414" spans="1:7" s="397" customFormat="1" ht="30">
      <c r="A414" s="236" t="s">
        <v>63</v>
      </c>
      <c r="B414" s="237">
        <v>5</v>
      </c>
      <c r="C414" s="237">
        <v>1</v>
      </c>
      <c r="D414" s="238" t="s">
        <v>596</v>
      </c>
      <c r="E414" s="239" t="s">
        <v>62</v>
      </c>
      <c r="F414" s="240">
        <v>1195</v>
      </c>
      <c r="G414" s="401" t="s">
        <v>43</v>
      </c>
    </row>
    <row r="415" spans="1:7" s="397" customFormat="1" ht="30">
      <c r="A415" s="236" t="s">
        <v>619</v>
      </c>
      <c r="B415" s="237">
        <v>5</v>
      </c>
      <c r="C415" s="237">
        <v>1</v>
      </c>
      <c r="D415" s="238" t="s">
        <v>620</v>
      </c>
      <c r="E415" s="239" t="s">
        <v>43</v>
      </c>
      <c r="F415" s="240">
        <v>725</v>
      </c>
      <c r="G415" s="401" t="s">
        <v>43</v>
      </c>
    </row>
    <row r="416" spans="1:7" s="397" customFormat="1" ht="30">
      <c r="A416" s="241" t="s">
        <v>631</v>
      </c>
      <c r="B416" s="242">
        <v>5</v>
      </c>
      <c r="C416" s="242">
        <v>1</v>
      </c>
      <c r="D416" s="243" t="s">
        <v>632</v>
      </c>
      <c r="E416" s="244" t="s">
        <v>43</v>
      </c>
      <c r="F416" s="245">
        <v>725</v>
      </c>
      <c r="G416" s="401" t="s">
        <v>43</v>
      </c>
    </row>
    <row r="417" spans="1:7" s="397" customFormat="1" ht="30">
      <c r="A417" s="236" t="s">
        <v>638</v>
      </c>
      <c r="B417" s="237">
        <v>5</v>
      </c>
      <c r="C417" s="237">
        <v>1</v>
      </c>
      <c r="D417" s="238" t="s">
        <v>639</v>
      </c>
      <c r="E417" s="239" t="s">
        <v>43</v>
      </c>
      <c r="F417" s="240">
        <v>725</v>
      </c>
      <c r="G417" s="401" t="s">
        <v>43</v>
      </c>
    </row>
    <row r="418" spans="1:7" s="397" customFormat="1" ht="15">
      <c r="A418" s="236" t="s">
        <v>348</v>
      </c>
      <c r="B418" s="237">
        <v>5</v>
      </c>
      <c r="C418" s="237">
        <v>1</v>
      </c>
      <c r="D418" s="238" t="s">
        <v>640</v>
      </c>
      <c r="E418" s="239" t="s">
        <v>43</v>
      </c>
      <c r="F418" s="240">
        <v>725</v>
      </c>
      <c r="G418" s="401" t="s">
        <v>43</v>
      </c>
    </row>
    <row r="419" spans="1:7" s="397" customFormat="1" ht="30">
      <c r="A419" s="236" t="s">
        <v>65</v>
      </c>
      <c r="B419" s="237">
        <v>5</v>
      </c>
      <c r="C419" s="237">
        <v>1</v>
      </c>
      <c r="D419" s="238" t="s">
        <v>640</v>
      </c>
      <c r="E419" s="239" t="s">
        <v>64</v>
      </c>
      <c r="F419" s="240">
        <v>725</v>
      </c>
      <c r="G419" s="401" t="s">
        <v>43</v>
      </c>
    </row>
    <row r="420" spans="1:7" s="397" customFormat="1" ht="30">
      <c r="A420" s="236" t="s">
        <v>63</v>
      </c>
      <c r="B420" s="237">
        <v>5</v>
      </c>
      <c r="C420" s="237">
        <v>1</v>
      </c>
      <c r="D420" s="238" t="s">
        <v>640</v>
      </c>
      <c r="E420" s="239" t="s">
        <v>62</v>
      </c>
      <c r="F420" s="240">
        <v>725</v>
      </c>
      <c r="G420" s="401" t="s">
        <v>43</v>
      </c>
    </row>
    <row r="421" spans="1:7" s="397" customFormat="1" ht="30">
      <c r="A421" s="236" t="s">
        <v>753</v>
      </c>
      <c r="B421" s="237">
        <v>5</v>
      </c>
      <c r="C421" s="237">
        <v>1</v>
      </c>
      <c r="D421" s="238" t="s">
        <v>754</v>
      </c>
      <c r="E421" s="239" t="s">
        <v>43</v>
      </c>
      <c r="F421" s="240">
        <v>4591.25</v>
      </c>
      <c r="G421" s="401" t="s">
        <v>43</v>
      </c>
    </row>
    <row r="422" spans="1:7" s="397" customFormat="1" ht="15">
      <c r="A422" s="236" t="s">
        <v>755</v>
      </c>
      <c r="B422" s="237">
        <v>5</v>
      </c>
      <c r="C422" s="237">
        <v>1</v>
      </c>
      <c r="D422" s="238" t="s">
        <v>756</v>
      </c>
      <c r="E422" s="239" t="s">
        <v>43</v>
      </c>
      <c r="F422" s="240">
        <v>4591.25</v>
      </c>
      <c r="G422" s="401" t="s">
        <v>43</v>
      </c>
    </row>
    <row r="423" spans="1:7" s="397" customFormat="1" ht="15">
      <c r="A423" s="236" t="s">
        <v>348</v>
      </c>
      <c r="B423" s="237">
        <v>5</v>
      </c>
      <c r="C423" s="237">
        <v>1</v>
      </c>
      <c r="D423" s="238" t="s">
        <v>757</v>
      </c>
      <c r="E423" s="239" t="s">
        <v>43</v>
      </c>
      <c r="F423" s="240">
        <v>4591.25</v>
      </c>
      <c r="G423" s="401" t="s">
        <v>43</v>
      </c>
    </row>
    <row r="424" spans="1:7" s="397" customFormat="1" ht="30">
      <c r="A424" s="236" t="s">
        <v>65</v>
      </c>
      <c r="B424" s="237">
        <v>5</v>
      </c>
      <c r="C424" s="237">
        <v>1</v>
      </c>
      <c r="D424" s="238" t="s">
        <v>757</v>
      </c>
      <c r="E424" s="239" t="s">
        <v>64</v>
      </c>
      <c r="F424" s="240">
        <v>4591.25</v>
      </c>
      <c r="G424" s="401" t="s">
        <v>43</v>
      </c>
    </row>
    <row r="425" spans="1:7" s="397" customFormat="1" ht="30">
      <c r="A425" s="236" t="s">
        <v>63</v>
      </c>
      <c r="B425" s="237">
        <v>5</v>
      </c>
      <c r="C425" s="237">
        <v>1</v>
      </c>
      <c r="D425" s="238" t="s">
        <v>757</v>
      </c>
      <c r="E425" s="239" t="s">
        <v>62</v>
      </c>
      <c r="F425" s="240">
        <v>4591.25</v>
      </c>
      <c r="G425" s="401" t="s">
        <v>43</v>
      </c>
    </row>
    <row r="426" spans="1:7" s="397" customFormat="1" ht="15">
      <c r="A426" s="231" t="s">
        <v>480</v>
      </c>
      <c r="B426" s="232">
        <v>5</v>
      </c>
      <c r="C426" s="232">
        <v>2</v>
      </c>
      <c r="D426" s="233" t="s">
        <v>43</v>
      </c>
      <c r="E426" s="234" t="s">
        <v>43</v>
      </c>
      <c r="F426" s="235">
        <v>149017.4</v>
      </c>
      <c r="G426" s="401" t="s">
        <v>43</v>
      </c>
    </row>
    <row r="427" spans="1:7" s="397" customFormat="1" ht="30">
      <c r="A427" s="236" t="s">
        <v>162</v>
      </c>
      <c r="B427" s="237">
        <v>5</v>
      </c>
      <c r="C427" s="237">
        <v>2</v>
      </c>
      <c r="D427" s="238" t="s">
        <v>161</v>
      </c>
      <c r="E427" s="239" t="s">
        <v>43</v>
      </c>
      <c r="F427" s="240">
        <v>10435.9</v>
      </c>
      <c r="G427" s="401" t="s">
        <v>43</v>
      </c>
    </row>
    <row r="428" spans="1:7" s="397" customFormat="1" ht="15">
      <c r="A428" s="241" t="s">
        <v>160</v>
      </c>
      <c r="B428" s="242">
        <v>5</v>
      </c>
      <c r="C428" s="242">
        <v>2</v>
      </c>
      <c r="D428" s="243" t="s">
        <v>159</v>
      </c>
      <c r="E428" s="244" t="s">
        <v>43</v>
      </c>
      <c r="F428" s="245">
        <v>10435.9</v>
      </c>
      <c r="G428" s="401" t="s">
        <v>43</v>
      </c>
    </row>
    <row r="429" spans="1:7" s="397" customFormat="1" ht="45">
      <c r="A429" s="236" t="s">
        <v>158</v>
      </c>
      <c r="B429" s="237">
        <v>5</v>
      </c>
      <c r="C429" s="237">
        <v>2</v>
      </c>
      <c r="D429" s="238" t="s">
        <v>157</v>
      </c>
      <c r="E429" s="239" t="s">
        <v>43</v>
      </c>
      <c r="F429" s="240">
        <v>10435.9</v>
      </c>
      <c r="G429" s="401" t="s">
        <v>43</v>
      </c>
    </row>
    <row r="430" spans="1:7" s="397" customFormat="1" ht="30">
      <c r="A430" s="236" t="s">
        <v>156</v>
      </c>
      <c r="B430" s="237">
        <v>5</v>
      </c>
      <c r="C430" s="237">
        <v>2</v>
      </c>
      <c r="D430" s="238" t="s">
        <v>155</v>
      </c>
      <c r="E430" s="239" t="s">
        <v>43</v>
      </c>
      <c r="F430" s="240">
        <v>8348.7000000000007</v>
      </c>
      <c r="G430" s="401" t="s">
        <v>43</v>
      </c>
    </row>
    <row r="431" spans="1:7" s="397" customFormat="1" ht="15">
      <c r="A431" s="236" t="s">
        <v>61</v>
      </c>
      <c r="B431" s="237">
        <v>5</v>
      </c>
      <c r="C431" s="237">
        <v>2</v>
      </c>
      <c r="D431" s="238" t="s">
        <v>155</v>
      </c>
      <c r="E431" s="239" t="s">
        <v>60</v>
      </c>
      <c r="F431" s="240">
        <v>8348.7000000000007</v>
      </c>
      <c r="G431" s="401" t="s">
        <v>43</v>
      </c>
    </row>
    <row r="432" spans="1:7" s="397" customFormat="1" ht="15">
      <c r="A432" s="236" t="s">
        <v>59</v>
      </c>
      <c r="B432" s="237">
        <v>5</v>
      </c>
      <c r="C432" s="237">
        <v>2</v>
      </c>
      <c r="D432" s="238" t="s">
        <v>155</v>
      </c>
      <c r="E432" s="239" t="s">
        <v>58</v>
      </c>
      <c r="F432" s="240">
        <v>8348.7000000000007</v>
      </c>
      <c r="G432" s="401" t="s">
        <v>43</v>
      </c>
    </row>
    <row r="433" spans="1:7" s="397" customFormat="1" ht="30">
      <c r="A433" s="236" t="s">
        <v>481</v>
      </c>
      <c r="B433" s="237">
        <v>5</v>
      </c>
      <c r="C433" s="237">
        <v>2</v>
      </c>
      <c r="D433" s="238" t="s">
        <v>482</v>
      </c>
      <c r="E433" s="239" t="s">
        <v>43</v>
      </c>
      <c r="F433" s="240">
        <v>2087.1999999999998</v>
      </c>
      <c r="G433" s="401" t="s">
        <v>43</v>
      </c>
    </row>
    <row r="434" spans="1:7" s="397" customFormat="1" ht="15">
      <c r="A434" s="236" t="s">
        <v>61</v>
      </c>
      <c r="B434" s="237">
        <v>5</v>
      </c>
      <c r="C434" s="237">
        <v>2</v>
      </c>
      <c r="D434" s="238" t="s">
        <v>482</v>
      </c>
      <c r="E434" s="239" t="s">
        <v>60</v>
      </c>
      <c r="F434" s="240">
        <v>2087.1999999999998</v>
      </c>
      <c r="G434" s="401" t="s">
        <v>43</v>
      </c>
    </row>
    <row r="435" spans="1:7" s="397" customFormat="1" ht="15">
      <c r="A435" s="236" t="s">
        <v>59</v>
      </c>
      <c r="B435" s="237">
        <v>5</v>
      </c>
      <c r="C435" s="237">
        <v>2</v>
      </c>
      <c r="D435" s="238" t="s">
        <v>482</v>
      </c>
      <c r="E435" s="239" t="s">
        <v>58</v>
      </c>
      <c r="F435" s="240">
        <v>2087.1999999999998</v>
      </c>
      <c r="G435" s="401" t="s">
        <v>43</v>
      </c>
    </row>
    <row r="436" spans="1:7" s="397" customFormat="1" ht="30">
      <c r="A436" s="236" t="s">
        <v>124</v>
      </c>
      <c r="B436" s="237">
        <v>5</v>
      </c>
      <c r="C436" s="237">
        <v>2</v>
      </c>
      <c r="D436" s="238" t="s">
        <v>123</v>
      </c>
      <c r="E436" s="239" t="s">
        <v>43</v>
      </c>
      <c r="F436" s="240">
        <v>67881.5</v>
      </c>
      <c r="G436" s="401" t="s">
        <v>43</v>
      </c>
    </row>
    <row r="437" spans="1:7" s="397" customFormat="1" ht="45">
      <c r="A437" s="241" t="s">
        <v>122</v>
      </c>
      <c r="B437" s="242">
        <v>5</v>
      </c>
      <c r="C437" s="242">
        <v>2</v>
      </c>
      <c r="D437" s="243" t="s">
        <v>121</v>
      </c>
      <c r="E437" s="244" t="s">
        <v>43</v>
      </c>
      <c r="F437" s="245">
        <v>65100.5</v>
      </c>
      <c r="G437" s="401" t="s">
        <v>43</v>
      </c>
    </row>
    <row r="438" spans="1:7" s="397" customFormat="1" ht="30">
      <c r="A438" s="236" t="s">
        <v>120</v>
      </c>
      <c r="B438" s="237">
        <v>5</v>
      </c>
      <c r="C438" s="237">
        <v>2</v>
      </c>
      <c r="D438" s="238" t="s">
        <v>119</v>
      </c>
      <c r="E438" s="239" t="s">
        <v>43</v>
      </c>
      <c r="F438" s="240">
        <v>53650.1</v>
      </c>
      <c r="G438" s="401" t="s">
        <v>43</v>
      </c>
    </row>
    <row r="439" spans="1:7" s="397" customFormat="1" ht="30">
      <c r="A439" s="236" t="s">
        <v>118</v>
      </c>
      <c r="B439" s="237">
        <v>5</v>
      </c>
      <c r="C439" s="237">
        <v>2</v>
      </c>
      <c r="D439" s="238" t="s">
        <v>117</v>
      </c>
      <c r="E439" s="239" t="s">
        <v>43</v>
      </c>
      <c r="F439" s="240">
        <v>29855.7</v>
      </c>
      <c r="G439" s="401" t="s">
        <v>43</v>
      </c>
    </row>
    <row r="440" spans="1:7" s="397" customFormat="1" ht="15">
      <c r="A440" s="236" t="s">
        <v>89</v>
      </c>
      <c r="B440" s="237">
        <v>5</v>
      </c>
      <c r="C440" s="237">
        <v>2</v>
      </c>
      <c r="D440" s="238" t="s">
        <v>117</v>
      </c>
      <c r="E440" s="239" t="s">
        <v>88</v>
      </c>
      <c r="F440" s="240">
        <v>29855.7</v>
      </c>
      <c r="G440" s="401" t="s">
        <v>43</v>
      </c>
    </row>
    <row r="441" spans="1:7" s="397" customFormat="1" ht="30">
      <c r="A441" s="236" t="s">
        <v>87</v>
      </c>
      <c r="B441" s="237">
        <v>5</v>
      </c>
      <c r="C441" s="237">
        <v>2</v>
      </c>
      <c r="D441" s="238" t="s">
        <v>117</v>
      </c>
      <c r="E441" s="239" t="s">
        <v>85</v>
      </c>
      <c r="F441" s="240">
        <v>29855.7</v>
      </c>
      <c r="G441" s="401" t="s">
        <v>43</v>
      </c>
    </row>
    <row r="442" spans="1:7" s="397" customFormat="1" ht="45">
      <c r="A442" s="236" t="s">
        <v>116</v>
      </c>
      <c r="B442" s="237">
        <v>5</v>
      </c>
      <c r="C442" s="237">
        <v>2</v>
      </c>
      <c r="D442" s="238" t="s">
        <v>115</v>
      </c>
      <c r="E442" s="239" t="s">
        <v>43</v>
      </c>
      <c r="F442" s="240">
        <v>22000</v>
      </c>
      <c r="G442" s="401" t="s">
        <v>43</v>
      </c>
    </row>
    <row r="443" spans="1:7" s="397" customFormat="1" ht="15">
      <c r="A443" s="236" t="s">
        <v>61</v>
      </c>
      <c r="B443" s="237">
        <v>5</v>
      </c>
      <c r="C443" s="237">
        <v>2</v>
      </c>
      <c r="D443" s="238" t="s">
        <v>115</v>
      </c>
      <c r="E443" s="239" t="s">
        <v>60</v>
      </c>
      <c r="F443" s="240">
        <v>22000</v>
      </c>
      <c r="G443" s="401" t="s">
        <v>43</v>
      </c>
    </row>
    <row r="444" spans="1:7" s="397" customFormat="1" ht="15">
      <c r="A444" s="236" t="s">
        <v>59</v>
      </c>
      <c r="B444" s="237">
        <v>5</v>
      </c>
      <c r="C444" s="237">
        <v>2</v>
      </c>
      <c r="D444" s="238" t="s">
        <v>115</v>
      </c>
      <c r="E444" s="239" t="s">
        <v>58</v>
      </c>
      <c r="F444" s="240">
        <v>22000</v>
      </c>
      <c r="G444" s="401" t="s">
        <v>43</v>
      </c>
    </row>
    <row r="445" spans="1:7" s="397" customFormat="1" ht="30">
      <c r="A445" s="236" t="s">
        <v>9</v>
      </c>
      <c r="B445" s="237">
        <v>5</v>
      </c>
      <c r="C445" s="237">
        <v>2</v>
      </c>
      <c r="D445" s="238" t="s">
        <v>10</v>
      </c>
      <c r="E445" s="239" t="s">
        <v>43</v>
      </c>
      <c r="F445" s="240">
        <v>1571.4</v>
      </c>
      <c r="G445" s="401" t="s">
        <v>43</v>
      </c>
    </row>
    <row r="446" spans="1:7" s="397" customFormat="1" ht="15">
      <c r="A446" s="236" t="s">
        <v>89</v>
      </c>
      <c r="B446" s="237">
        <v>5</v>
      </c>
      <c r="C446" s="237">
        <v>2</v>
      </c>
      <c r="D446" s="238" t="s">
        <v>10</v>
      </c>
      <c r="E446" s="239" t="s">
        <v>88</v>
      </c>
      <c r="F446" s="240">
        <v>1571.4</v>
      </c>
      <c r="G446" s="401" t="s">
        <v>43</v>
      </c>
    </row>
    <row r="447" spans="1:7" s="397" customFormat="1" ht="30">
      <c r="A447" s="236" t="s">
        <v>87</v>
      </c>
      <c r="B447" s="237">
        <v>5</v>
      </c>
      <c r="C447" s="237">
        <v>2</v>
      </c>
      <c r="D447" s="238" t="s">
        <v>10</v>
      </c>
      <c r="E447" s="239" t="s">
        <v>85</v>
      </c>
      <c r="F447" s="240">
        <v>1571.4</v>
      </c>
      <c r="G447" s="401" t="s">
        <v>43</v>
      </c>
    </row>
    <row r="448" spans="1:7" s="397" customFormat="1" ht="45">
      <c r="A448" s="236" t="s">
        <v>340</v>
      </c>
      <c r="B448" s="237">
        <v>5</v>
      </c>
      <c r="C448" s="237">
        <v>2</v>
      </c>
      <c r="D448" s="238" t="s">
        <v>11</v>
      </c>
      <c r="E448" s="239" t="s">
        <v>43</v>
      </c>
      <c r="F448" s="240">
        <v>223</v>
      </c>
      <c r="G448" s="401" t="s">
        <v>43</v>
      </c>
    </row>
    <row r="449" spans="1:7" s="397" customFormat="1" ht="15">
      <c r="A449" s="236" t="s">
        <v>61</v>
      </c>
      <c r="B449" s="237">
        <v>5</v>
      </c>
      <c r="C449" s="237">
        <v>2</v>
      </c>
      <c r="D449" s="238" t="s">
        <v>11</v>
      </c>
      <c r="E449" s="239" t="s">
        <v>60</v>
      </c>
      <c r="F449" s="240">
        <v>223</v>
      </c>
      <c r="G449" s="401" t="s">
        <v>43</v>
      </c>
    </row>
    <row r="450" spans="1:7" s="397" customFormat="1" ht="15">
      <c r="A450" s="236" t="s">
        <v>59</v>
      </c>
      <c r="B450" s="237">
        <v>5</v>
      </c>
      <c r="C450" s="237">
        <v>2</v>
      </c>
      <c r="D450" s="238" t="s">
        <v>11</v>
      </c>
      <c r="E450" s="239" t="s">
        <v>58</v>
      </c>
      <c r="F450" s="240">
        <v>223</v>
      </c>
      <c r="G450" s="401" t="s">
        <v>43</v>
      </c>
    </row>
    <row r="451" spans="1:7" s="397" customFormat="1" ht="30">
      <c r="A451" s="236" t="s">
        <v>114</v>
      </c>
      <c r="B451" s="237">
        <v>5</v>
      </c>
      <c r="C451" s="237">
        <v>2</v>
      </c>
      <c r="D451" s="238" t="s">
        <v>113</v>
      </c>
      <c r="E451" s="239" t="s">
        <v>43</v>
      </c>
      <c r="F451" s="240">
        <v>11450.4</v>
      </c>
      <c r="G451" s="401" t="s">
        <v>43</v>
      </c>
    </row>
    <row r="452" spans="1:7" s="397" customFormat="1" ht="30">
      <c r="A452" s="236" t="s">
        <v>539</v>
      </c>
      <c r="B452" s="237">
        <v>5</v>
      </c>
      <c r="C452" s="237">
        <v>2</v>
      </c>
      <c r="D452" s="238" t="s">
        <v>540</v>
      </c>
      <c r="E452" s="239" t="s">
        <v>43</v>
      </c>
      <c r="F452" s="240">
        <v>6305</v>
      </c>
      <c r="G452" s="401" t="s">
        <v>43</v>
      </c>
    </row>
    <row r="453" spans="1:7" s="397" customFormat="1" ht="15">
      <c r="A453" s="236" t="s">
        <v>89</v>
      </c>
      <c r="B453" s="237">
        <v>5</v>
      </c>
      <c r="C453" s="237">
        <v>2</v>
      </c>
      <c r="D453" s="238" t="s">
        <v>540</v>
      </c>
      <c r="E453" s="239" t="s">
        <v>88</v>
      </c>
      <c r="F453" s="240">
        <v>6305</v>
      </c>
      <c r="G453" s="401" t="s">
        <v>43</v>
      </c>
    </row>
    <row r="454" spans="1:7" s="397" customFormat="1" ht="30">
      <c r="A454" s="236" t="s">
        <v>87</v>
      </c>
      <c r="B454" s="237">
        <v>5</v>
      </c>
      <c r="C454" s="237">
        <v>2</v>
      </c>
      <c r="D454" s="238" t="s">
        <v>540</v>
      </c>
      <c r="E454" s="239" t="s">
        <v>85</v>
      </c>
      <c r="F454" s="240">
        <v>6305</v>
      </c>
      <c r="G454" s="401" t="s">
        <v>43</v>
      </c>
    </row>
    <row r="455" spans="1:7" s="397" customFormat="1" ht="120">
      <c r="A455" s="236" t="s">
        <v>112</v>
      </c>
      <c r="B455" s="237">
        <v>5</v>
      </c>
      <c r="C455" s="237">
        <v>2</v>
      </c>
      <c r="D455" s="238" t="s">
        <v>111</v>
      </c>
      <c r="E455" s="239" t="s">
        <v>43</v>
      </c>
      <c r="F455" s="240">
        <v>5118.3999999999996</v>
      </c>
      <c r="G455" s="401" t="s">
        <v>43</v>
      </c>
    </row>
    <row r="456" spans="1:7" s="397" customFormat="1" ht="15">
      <c r="A456" s="236" t="s">
        <v>89</v>
      </c>
      <c r="B456" s="237">
        <v>5</v>
      </c>
      <c r="C456" s="237">
        <v>2</v>
      </c>
      <c r="D456" s="238" t="s">
        <v>111</v>
      </c>
      <c r="E456" s="239" t="s">
        <v>88</v>
      </c>
      <c r="F456" s="240">
        <v>5118.3999999999996</v>
      </c>
      <c r="G456" s="401" t="s">
        <v>43</v>
      </c>
    </row>
    <row r="457" spans="1:7" s="397" customFormat="1" ht="30">
      <c r="A457" s="236" t="s">
        <v>87</v>
      </c>
      <c r="B457" s="237">
        <v>5</v>
      </c>
      <c r="C457" s="237">
        <v>2</v>
      </c>
      <c r="D457" s="238" t="s">
        <v>111</v>
      </c>
      <c r="E457" s="239" t="s">
        <v>85</v>
      </c>
      <c r="F457" s="240">
        <v>5118.3999999999996</v>
      </c>
      <c r="G457" s="401" t="s">
        <v>43</v>
      </c>
    </row>
    <row r="458" spans="1:7" s="397" customFormat="1" ht="120">
      <c r="A458" s="236" t="s">
        <v>541</v>
      </c>
      <c r="B458" s="237">
        <v>5</v>
      </c>
      <c r="C458" s="237">
        <v>2</v>
      </c>
      <c r="D458" s="238" t="s">
        <v>542</v>
      </c>
      <c r="E458" s="239" t="s">
        <v>43</v>
      </c>
      <c r="F458" s="240">
        <v>27</v>
      </c>
      <c r="G458" s="401" t="s">
        <v>43</v>
      </c>
    </row>
    <row r="459" spans="1:7" s="397" customFormat="1" ht="15">
      <c r="A459" s="236" t="s">
        <v>89</v>
      </c>
      <c r="B459" s="237">
        <v>5</v>
      </c>
      <c r="C459" s="237">
        <v>2</v>
      </c>
      <c r="D459" s="238" t="s">
        <v>542</v>
      </c>
      <c r="E459" s="239" t="s">
        <v>88</v>
      </c>
      <c r="F459" s="240">
        <v>27</v>
      </c>
      <c r="G459" s="401" t="s">
        <v>43</v>
      </c>
    </row>
    <row r="460" spans="1:7" s="397" customFormat="1" ht="30">
      <c r="A460" s="236" t="s">
        <v>87</v>
      </c>
      <c r="B460" s="237">
        <v>5</v>
      </c>
      <c r="C460" s="237">
        <v>2</v>
      </c>
      <c r="D460" s="238" t="s">
        <v>542</v>
      </c>
      <c r="E460" s="239" t="s">
        <v>85</v>
      </c>
      <c r="F460" s="240">
        <v>27</v>
      </c>
      <c r="G460" s="401" t="s">
        <v>43</v>
      </c>
    </row>
    <row r="461" spans="1:7" s="397" customFormat="1" ht="15">
      <c r="A461" s="241" t="s">
        <v>553</v>
      </c>
      <c r="B461" s="242">
        <v>5</v>
      </c>
      <c r="C461" s="242">
        <v>2</v>
      </c>
      <c r="D461" s="243" t="s">
        <v>554</v>
      </c>
      <c r="E461" s="244" t="s">
        <v>43</v>
      </c>
      <c r="F461" s="245">
        <v>2781</v>
      </c>
      <c r="G461" s="401" t="s">
        <v>43</v>
      </c>
    </row>
    <row r="462" spans="1:7" s="397" customFormat="1" ht="30">
      <c r="A462" s="236" t="s">
        <v>565</v>
      </c>
      <c r="B462" s="237">
        <v>5</v>
      </c>
      <c r="C462" s="237">
        <v>2</v>
      </c>
      <c r="D462" s="238" t="s">
        <v>566</v>
      </c>
      <c r="E462" s="239" t="s">
        <v>43</v>
      </c>
      <c r="F462" s="240">
        <v>1744</v>
      </c>
      <c r="G462" s="401" t="s">
        <v>43</v>
      </c>
    </row>
    <row r="463" spans="1:7" s="397" customFormat="1" ht="15">
      <c r="A463" s="236" t="s">
        <v>348</v>
      </c>
      <c r="B463" s="237">
        <v>5</v>
      </c>
      <c r="C463" s="237">
        <v>2</v>
      </c>
      <c r="D463" s="238" t="s">
        <v>567</v>
      </c>
      <c r="E463" s="239" t="s">
        <v>43</v>
      </c>
      <c r="F463" s="240">
        <v>1744</v>
      </c>
      <c r="G463" s="401" t="s">
        <v>43</v>
      </c>
    </row>
    <row r="464" spans="1:7" s="397" customFormat="1" ht="30">
      <c r="A464" s="236" t="s">
        <v>65</v>
      </c>
      <c r="B464" s="237">
        <v>5</v>
      </c>
      <c r="C464" s="237">
        <v>2</v>
      </c>
      <c r="D464" s="238" t="s">
        <v>567</v>
      </c>
      <c r="E464" s="239" t="s">
        <v>64</v>
      </c>
      <c r="F464" s="240">
        <v>1744</v>
      </c>
      <c r="G464" s="401" t="s">
        <v>43</v>
      </c>
    </row>
    <row r="465" spans="1:7" s="397" customFormat="1" ht="30">
      <c r="A465" s="236" t="s">
        <v>63</v>
      </c>
      <c r="B465" s="237">
        <v>5</v>
      </c>
      <c r="C465" s="237">
        <v>2</v>
      </c>
      <c r="D465" s="238" t="s">
        <v>567</v>
      </c>
      <c r="E465" s="239" t="s">
        <v>62</v>
      </c>
      <c r="F465" s="240">
        <v>1744</v>
      </c>
      <c r="G465" s="401" t="s">
        <v>43</v>
      </c>
    </row>
    <row r="466" spans="1:7" s="397" customFormat="1" ht="30">
      <c r="A466" s="236" t="s">
        <v>568</v>
      </c>
      <c r="B466" s="237">
        <v>5</v>
      </c>
      <c r="C466" s="237">
        <v>2</v>
      </c>
      <c r="D466" s="238" t="s">
        <v>569</v>
      </c>
      <c r="E466" s="239" t="s">
        <v>43</v>
      </c>
      <c r="F466" s="240">
        <v>1037</v>
      </c>
      <c r="G466" s="401" t="s">
        <v>43</v>
      </c>
    </row>
    <row r="467" spans="1:7" s="397" customFormat="1" ht="15">
      <c r="A467" s="236" t="s">
        <v>348</v>
      </c>
      <c r="B467" s="237">
        <v>5</v>
      </c>
      <c r="C467" s="237">
        <v>2</v>
      </c>
      <c r="D467" s="238" t="s">
        <v>570</v>
      </c>
      <c r="E467" s="239" t="s">
        <v>43</v>
      </c>
      <c r="F467" s="240">
        <v>1037</v>
      </c>
      <c r="G467" s="401" t="s">
        <v>43</v>
      </c>
    </row>
    <row r="468" spans="1:7" s="397" customFormat="1" ht="30">
      <c r="A468" s="236" t="s">
        <v>65</v>
      </c>
      <c r="B468" s="237">
        <v>5</v>
      </c>
      <c r="C468" s="237">
        <v>2</v>
      </c>
      <c r="D468" s="238" t="s">
        <v>570</v>
      </c>
      <c r="E468" s="239" t="s">
        <v>64</v>
      </c>
      <c r="F468" s="240">
        <v>1037</v>
      </c>
      <c r="G468" s="401" t="s">
        <v>43</v>
      </c>
    </row>
    <row r="469" spans="1:7" s="397" customFormat="1" ht="30">
      <c r="A469" s="236" t="s">
        <v>63</v>
      </c>
      <c r="B469" s="237">
        <v>5</v>
      </c>
      <c r="C469" s="237">
        <v>2</v>
      </c>
      <c r="D469" s="238" t="s">
        <v>570</v>
      </c>
      <c r="E469" s="239" t="s">
        <v>62</v>
      </c>
      <c r="F469" s="240">
        <v>1037</v>
      </c>
      <c r="G469" s="401" t="s">
        <v>43</v>
      </c>
    </row>
    <row r="470" spans="1:7" s="397" customFormat="1" ht="30">
      <c r="A470" s="236" t="s">
        <v>753</v>
      </c>
      <c r="B470" s="237">
        <v>5</v>
      </c>
      <c r="C470" s="237">
        <v>2</v>
      </c>
      <c r="D470" s="238" t="s">
        <v>754</v>
      </c>
      <c r="E470" s="239" t="s">
        <v>43</v>
      </c>
      <c r="F470" s="240">
        <v>70700</v>
      </c>
      <c r="G470" s="401" t="s">
        <v>43</v>
      </c>
    </row>
    <row r="471" spans="1:7" s="397" customFormat="1" ht="30">
      <c r="A471" s="236" t="s">
        <v>535</v>
      </c>
      <c r="B471" s="237">
        <v>5</v>
      </c>
      <c r="C471" s="237">
        <v>2</v>
      </c>
      <c r="D471" s="238" t="s">
        <v>536</v>
      </c>
      <c r="E471" s="239" t="s">
        <v>43</v>
      </c>
      <c r="F471" s="240">
        <v>70700</v>
      </c>
      <c r="G471" s="401" t="s">
        <v>43</v>
      </c>
    </row>
    <row r="472" spans="1:7" s="397" customFormat="1" ht="15">
      <c r="A472" s="236" t="s">
        <v>348</v>
      </c>
      <c r="B472" s="237">
        <v>5</v>
      </c>
      <c r="C472" s="237">
        <v>2</v>
      </c>
      <c r="D472" s="238" t="s">
        <v>537</v>
      </c>
      <c r="E472" s="239" t="s">
        <v>43</v>
      </c>
      <c r="F472" s="240">
        <v>70700</v>
      </c>
      <c r="G472" s="401" t="s">
        <v>43</v>
      </c>
    </row>
    <row r="473" spans="1:7" s="397" customFormat="1" ht="15">
      <c r="A473" s="236" t="s">
        <v>89</v>
      </c>
      <c r="B473" s="237">
        <v>5</v>
      </c>
      <c r="C473" s="237">
        <v>2</v>
      </c>
      <c r="D473" s="238" t="s">
        <v>537</v>
      </c>
      <c r="E473" s="239" t="s">
        <v>88</v>
      </c>
      <c r="F473" s="240">
        <v>70700</v>
      </c>
      <c r="G473" s="401" t="s">
        <v>43</v>
      </c>
    </row>
    <row r="474" spans="1:7" s="397" customFormat="1" ht="30">
      <c r="A474" s="236" t="s">
        <v>87</v>
      </c>
      <c r="B474" s="237">
        <v>5</v>
      </c>
      <c r="C474" s="237">
        <v>2</v>
      </c>
      <c r="D474" s="238" t="s">
        <v>537</v>
      </c>
      <c r="E474" s="239" t="s">
        <v>85</v>
      </c>
      <c r="F474" s="240">
        <v>70700</v>
      </c>
      <c r="G474" s="401" t="s">
        <v>43</v>
      </c>
    </row>
    <row r="475" spans="1:7" s="397" customFormat="1" ht="15">
      <c r="A475" s="231" t="s">
        <v>576</v>
      </c>
      <c r="B475" s="232">
        <v>5</v>
      </c>
      <c r="C475" s="232">
        <v>3</v>
      </c>
      <c r="D475" s="233" t="s">
        <v>43</v>
      </c>
      <c r="E475" s="234" t="s">
        <v>43</v>
      </c>
      <c r="F475" s="235">
        <v>116097.4</v>
      </c>
      <c r="G475" s="401" t="s">
        <v>43</v>
      </c>
    </row>
    <row r="476" spans="1:7" s="397" customFormat="1" ht="30">
      <c r="A476" s="236" t="s">
        <v>124</v>
      </c>
      <c r="B476" s="237">
        <v>5</v>
      </c>
      <c r="C476" s="237">
        <v>3</v>
      </c>
      <c r="D476" s="238" t="s">
        <v>123</v>
      </c>
      <c r="E476" s="239" t="s">
        <v>43</v>
      </c>
      <c r="F476" s="240">
        <v>116097.4</v>
      </c>
      <c r="G476" s="401" t="s">
        <v>43</v>
      </c>
    </row>
    <row r="477" spans="1:7" s="397" customFormat="1" ht="15">
      <c r="A477" s="241" t="s">
        <v>571</v>
      </c>
      <c r="B477" s="242">
        <v>5</v>
      </c>
      <c r="C477" s="242">
        <v>3</v>
      </c>
      <c r="D477" s="243" t="s">
        <v>572</v>
      </c>
      <c r="E477" s="244" t="s">
        <v>43</v>
      </c>
      <c r="F477" s="245">
        <v>111102.7</v>
      </c>
      <c r="G477" s="401" t="s">
        <v>43</v>
      </c>
    </row>
    <row r="478" spans="1:7" s="397" customFormat="1" ht="30">
      <c r="A478" s="236" t="s">
        <v>573</v>
      </c>
      <c r="B478" s="237">
        <v>5</v>
      </c>
      <c r="C478" s="237">
        <v>3</v>
      </c>
      <c r="D478" s="238" t="s">
        <v>574</v>
      </c>
      <c r="E478" s="239" t="s">
        <v>43</v>
      </c>
      <c r="F478" s="240">
        <v>16799</v>
      </c>
      <c r="G478" s="401" t="s">
        <v>43</v>
      </c>
    </row>
    <row r="479" spans="1:7" s="397" customFormat="1" ht="15">
      <c r="A479" s="236" t="s">
        <v>348</v>
      </c>
      <c r="B479" s="237">
        <v>5</v>
      </c>
      <c r="C479" s="237">
        <v>3</v>
      </c>
      <c r="D479" s="238" t="s">
        <v>575</v>
      </c>
      <c r="E479" s="239" t="s">
        <v>43</v>
      </c>
      <c r="F479" s="240">
        <v>16799</v>
      </c>
      <c r="G479" s="401" t="s">
        <v>43</v>
      </c>
    </row>
    <row r="480" spans="1:7" s="397" customFormat="1" ht="30">
      <c r="A480" s="236" t="s">
        <v>65</v>
      </c>
      <c r="B480" s="237">
        <v>5</v>
      </c>
      <c r="C480" s="237">
        <v>3</v>
      </c>
      <c r="D480" s="238" t="s">
        <v>575</v>
      </c>
      <c r="E480" s="239" t="s">
        <v>64</v>
      </c>
      <c r="F480" s="240">
        <v>16799</v>
      </c>
      <c r="G480" s="401" t="s">
        <v>43</v>
      </c>
    </row>
    <row r="481" spans="1:7" s="397" customFormat="1" ht="30">
      <c r="A481" s="236" t="s">
        <v>63</v>
      </c>
      <c r="B481" s="237">
        <v>5</v>
      </c>
      <c r="C481" s="237">
        <v>3</v>
      </c>
      <c r="D481" s="238" t="s">
        <v>575</v>
      </c>
      <c r="E481" s="239" t="s">
        <v>62</v>
      </c>
      <c r="F481" s="240">
        <v>16799</v>
      </c>
      <c r="G481" s="401" t="s">
        <v>43</v>
      </c>
    </row>
    <row r="482" spans="1:7" s="397" customFormat="1" ht="30">
      <c r="A482" s="236" t="s">
        <v>577</v>
      </c>
      <c r="B482" s="237">
        <v>5</v>
      </c>
      <c r="C482" s="237">
        <v>3</v>
      </c>
      <c r="D482" s="238" t="s">
        <v>578</v>
      </c>
      <c r="E482" s="239" t="s">
        <v>43</v>
      </c>
      <c r="F482" s="240">
        <v>94303.7</v>
      </c>
      <c r="G482" s="401" t="s">
        <v>43</v>
      </c>
    </row>
    <row r="483" spans="1:7" s="397" customFormat="1" ht="15">
      <c r="A483" s="236" t="s">
        <v>348</v>
      </c>
      <c r="B483" s="237">
        <v>5</v>
      </c>
      <c r="C483" s="237">
        <v>3</v>
      </c>
      <c r="D483" s="238" t="s">
        <v>579</v>
      </c>
      <c r="E483" s="239" t="s">
        <v>43</v>
      </c>
      <c r="F483" s="240">
        <v>94303.7</v>
      </c>
      <c r="G483" s="401" t="s">
        <v>43</v>
      </c>
    </row>
    <row r="484" spans="1:7" s="397" customFormat="1" ht="30">
      <c r="A484" s="236" t="s">
        <v>65</v>
      </c>
      <c r="B484" s="237">
        <v>5</v>
      </c>
      <c r="C484" s="237">
        <v>3</v>
      </c>
      <c r="D484" s="238" t="s">
        <v>579</v>
      </c>
      <c r="E484" s="239" t="s">
        <v>64</v>
      </c>
      <c r="F484" s="240">
        <v>94303.7</v>
      </c>
      <c r="G484" s="401" t="s">
        <v>43</v>
      </c>
    </row>
    <row r="485" spans="1:7" s="397" customFormat="1" ht="30">
      <c r="A485" s="236" t="s">
        <v>63</v>
      </c>
      <c r="B485" s="237">
        <v>5</v>
      </c>
      <c r="C485" s="237">
        <v>3</v>
      </c>
      <c r="D485" s="238" t="s">
        <v>579</v>
      </c>
      <c r="E485" s="239" t="s">
        <v>62</v>
      </c>
      <c r="F485" s="240">
        <v>94303.7</v>
      </c>
      <c r="G485" s="401" t="s">
        <v>43</v>
      </c>
    </row>
    <row r="486" spans="1:7" s="397" customFormat="1" ht="30">
      <c r="A486" s="241" t="s">
        <v>580</v>
      </c>
      <c r="B486" s="242">
        <v>5</v>
      </c>
      <c r="C486" s="242">
        <v>3</v>
      </c>
      <c r="D486" s="243" t="s">
        <v>581</v>
      </c>
      <c r="E486" s="244" t="s">
        <v>43</v>
      </c>
      <c r="F486" s="245">
        <v>4994.7</v>
      </c>
      <c r="G486" s="401" t="s">
        <v>43</v>
      </c>
    </row>
    <row r="487" spans="1:7" s="397" customFormat="1" ht="45">
      <c r="A487" s="236" t="s">
        <v>582</v>
      </c>
      <c r="B487" s="237">
        <v>5</v>
      </c>
      <c r="C487" s="237">
        <v>3</v>
      </c>
      <c r="D487" s="238" t="s">
        <v>583</v>
      </c>
      <c r="E487" s="239" t="s">
        <v>43</v>
      </c>
      <c r="F487" s="240">
        <v>1444.8</v>
      </c>
      <c r="G487" s="401" t="s">
        <v>43</v>
      </c>
    </row>
    <row r="488" spans="1:7" s="397" customFormat="1" ht="30">
      <c r="A488" s="236" t="s">
        <v>587</v>
      </c>
      <c r="B488" s="237">
        <v>5</v>
      </c>
      <c r="C488" s="237">
        <v>3</v>
      </c>
      <c r="D488" s="238" t="s">
        <v>588</v>
      </c>
      <c r="E488" s="239" t="s">
        <v>43</v>
      </c>
      <c r="F488" s="240">
        <v>1444.8</v>
      </c>
      <c r="G488" s="401" t="s">
        <v>43</v>
      </c>
    </row>
    <row r="489" spans="1:7" s="397" customFormat="1" ht="30">
      <c r="A489" s="236" t="s">
        <v>65</v>
      </c>
      <c r="B489" s="237">
        <v>5</v>
      </c>
      <c r="C489" s="237">
        <v>3</v>
      </c>
      <c r="D489" s="238" t="s">
        <v>588</v>
      </c>
      <c r="E489" s="239" t="s">
        <v>64</v>
      </c>
      <c r="F489" s="240">
        <v>1444.8</v>
      </c>
      <c r="G489" s="401" t="s">
        <v>43</v>
      </c>
    </row>
    <row r="490" spans="1:7" s="397" customFormat="1" ht="30">
      <c r="A490" s="236" t="s">
        <v>63</v>
      </c>
      <c r="B490" s="237">
        <v>5</v>
      </c>
      <c r="C490" s="237">
        <v>3</v>
      </c>
      <c r="D490" s="238" t="s">
        <v>588</v>
      </c>
      <c r="E490" s="239" t="s">
        <v>62</v>
      </c>
      <c r="F490" s="240">
        <v>1444.8</v>
      </c>
      <c r="G490" s="401" t="s">
        <v>43</v>
      </c>
    </row>
    <row r="491" spans="1:7" s="397" customFormat="1" ht="30">
      <c r="A491" s="236" t="s">
        <v>589</v>
      </c>
      <c r="B491" s="237">
        <v>5</v>
      </c>
      <c r="C491" s="237">
        <v>3</v>
      </c>
      <c r="D491" s="238" t="s">
        <v>590</v>
      </c>
      <c r="E491" s="239" t="s">
        <v>43</v>
      </c>
      <c r="F491" s="240">
        <v>3549.9</v>
      </c>
      <c r="G491" s="401" t="s">
        <v>43</v>
      </c>
    </row>
    <row r="492" spans="1:7" s="397" customFormat="1" ht="30">
      <c r="A492" s="236" t="s">
        <v>87</v>
      </c>
      <c r="B492" s="237">
        <v>5</v>
      </c>
      <c r="C492" s="237">
        <v>3</v>
      </c>
      <c r="D492" s="238" t="s">
        <v>591</v>
      </c>
      <c r="E492" s="239" t="s">
        <v>43</v>
      </c>
      <c r="F492" s="240">
        <v>3549.9</v>
      </c>
      <c r="G492" s="401" t="s">
        <v>43</v>
      </c>
    </row>
    <row r="493" spans="1:7" s="397" customFormat="1" ht="15">
      <c r="A493" s="236" t="s">
        <v>89</v>
      </c>
      <c r="B493" s="237">
        <v>5</v>
      </c>
      <c r="C493" s="237">
        <v>3</v>
      </c>
      <c r="D493" s="238" t="s">
        <v>591</v>
      </c>
      <c r="E493" s="239" t="s">
        <v>88</v>
      </c>
      <c r="F493" s="240">
        <v>3549.9</v>
      </c>
      <c r="G493" s="401" t="s">
        <v>43</v>
      </c>
    </row>
    <row r="494" spans="1:7" s="397" customFormat="1" ht="30">
      <c r="A494" s="236" t="s">
        <v>87</v>
      </c>
      <c r="B494" s="237">
        <v>5</v>
      </c>
      <c r="C494" s="237">
        <v>3</v>
      </c>
      <c r="D494" s="238" t="s">
        <v>591</v>
      </c>
      <c r="E494" s="239" t="s">
        <v>85</v>
      </c>
      <c r="F494" s="240">
        <v>3549.9</v>
      </c>
      <c r="G494" s="401" t="s">
        <v>43</v>
      </c>
    </row>
    <row r="495" spans="1:7" s="397" customFormat="1" ht="15">
      <c r="A495" s="231" t="s">
        <v>493</v>
      </c>
      <c r="B495" s="232">
        <v>5</v>
      </c>
      <c r="C495" s="232">
        <v>5</v>
      </c>
      <c r="D495" s="233" t="s">
        <v>43</v>
      </c>
      <c r="E495" s="234" t="s">
        <v>43</v>
      </c>
      <c r="F495" s="235">
        <v>31928.799999999999</v>
      </c>
      <c r="G495" s="401" t="s">
        <v>43</v>
      </c>
    </row>
    <row r="496" spans="1:7" s="397" customFormat="1" ht="30">
      <c r="A496" s="236" t="s">
        <v>162</v>
      </c>
      <c r="B496" s="237">
        <v>5</v>
      </c>
      <c r="C496" s="237">
        <v>5</v>
      </c>
      <c r="D496" s="238" t="s">
        <v>161</v>
      </c>
      <c r="E496" s="239" t="s">
        <v>43</v>
      </c>
      <c r="F496" s="240">
        <v>20.9</v>
      </c>
      <c r="G496" s="401" t="s">
        <v>43</v>
      </c>
    </row>
    <row r="497" spans="1:7" s="397" customFormat="1" ht="15">
      <c r="A497" s="241" t="s">
        <v>154</v>
      </c>
      <c r="B497" s="242">
        <v>5</v>
      </c>
      <c r="C497" s="242">
        <v>5</v>
      </c>
      <c r="D497" s="243" t="s">
        <v>153</v>
      </c>
      <c r="E497" s="244" t="s">
        <v>43</v>
      </c>
      <c r="F497" s="245">
        <v>20.9</v>
      </c>
      <c r="G497" s="401" t="s">
        <v>43</v>
      </c>
    </row>
    <row r="498" spans="1:7" s="397" customFormat="1" ht="45">
      <c r="A498" s="236" t="s">
        <v>489</v>
      </c>
      <c r="B498" s="237">
        <v>5</v>
      </c>
      <c r="C498" s="237">
        <v>5</v>
      </c>
      <c r="D498" s="238" t="s">
        <v>490</v>
      </c>
      <c r="E498" s="239" t="s">
        <v>43</v>
      </c>
      <c r="F498" s="240">
        <v>20.9</v>
      </c>
      <c r="G498" s="401" t="s">
        <v>43</v>
      </c>
    </row>
    <row r="499" spans="1:7" s="397" customFormat="1" ht="90">
      <c r="A499" s="236" t="s">
        <v>491</v>
      </c>
      <c r="B499" s="237">
        <v>5</v>
      </c>
      <c r="C499" s="237">
        <v>5</v>
      </c>
      <c r="D499" s="238" t="s">
        <v>492</v>
      </c>
      <c r="E499" s="239" t="s">
        <v>43</v>
      </c>
      <c r="F499" s="240">
        <v>20.9</v>
      </c>
      <c r="G499" s="401" t="s">
        <v>43</v>
      </c>
    </row>
    <row r="500" spans="1:7" s="397" customFormat="1" ht="30">
      <c r="A500" s="236" t="s">
        <v>65</v>
      </c>
      <c r="B500" s="237">
        <v>5</v>
      </c>
      <c r="C500" s="237">
        <v>5</v>
      </c>
      <c r="D500" s="238" t="s">
        <v>492</v>
      </c>
      <c r="E500" s="239" t="s">
        <v>64</v>
      </c>
      <c r="F500" s="240">
        <v>20.9</v>
      </c>
      <c r="G500" s="401" t="s">
        <v>43</v>
      </c>
    </row>
    <row r="501" spans="1:7" s="397" customFormat="1" ht="30">
      <c r="A501" s="236" t="s">
        <v>63</v>
      </c>
      <c r="B501" s="237">
        <v>5</v>
      </c>
      <c r="C501" s="237">
        <v>5</v>
      </c>
      <c r="D501" s="238" t="s">
        <v>492</v>
      </c>
      <c r="E501" s="239" t="s">
        <v>62</v>
      </c>
      <c r="F501" s="240">
        <v>20.9</v>
      </c>
      <c r="G501" s="401" t="s">
        <v>43</v>
      </c>
    </row>
    <row r="502" spans="1:7" s="397" customFormat="1" ht="30">
      <c r="A502" s="236" t="s">
        <v>124</v>
      </c>
      <c r="B502" s="237">
        <v>5</v>
      </c>
      <c r="C502" s="237">
        <v>5</v>
      </c>
      <c r="D502" s="238" t="s">
        <v>123</v>
      </c>
      <c r="E502" s="239" t="s">
        <v>43</v>
      </c>
      <c r="F502" s="240">
        <v>31907.9</v>
      </c>
      <c r="G502" s="401" t="s">
        <v>43</v>
      </c>
    </row>
    <row r="503" spans="1:7" s="397" customFormat="1" ht="15">
      <c r="A503" s="241" t="s">
        <v>553</v>
      </c>
      <c r="B503" s="242">
        <v>5</v>
      </c>
      <c r="C503" s="242">
        <v>5</v>
      </c>
      <c r="D503" s="243" t="s">
        <v>554</v>
      </c>
      <c r="E503" s="244" t="s">
        <v>43</v>
      </c>
      <c r="F503" s="245">
        <v>31907.9</v>
      </c>
      <c r="G503" s="401" t="s">
        <v>43</v>
      </c>
    </row>
    <row r="504" spans="1:7" s="397" customFormat="1" ht="30">
      <c r="A504" s="236" t="s">
        <v>555</v>
      </c>
      <c r="B504" s="237">
        <v>5</v>
      </c>
      <c r="C504" s="237">
        <v>5</v>
      </c>
      <c r="D504" s="238" t="s">
        <v>556</v>
      </c>
      <c r="E504" s="239" t="s">
        <v>43</v>
      </c>
      <c r="F504" s="240">
        <v>31907.9</v>
      </c>
      <c r="G504" s="401" t="s">
        <v>43</v>
      </c>
    </row>
    <row r="505" spans="1:7" s="397" customFormat="1" ht="15">
      <c r="A505" s="236" t="s">
        <v>557</v>
      </c>
      <c r="B505" s="237">
        <v>5</v>
      </c>
      <c r="C505" s="237">
        <v>5</v>
      </c>
      <c r="D505" s="238" t="s">
        <v>558</v>
      </c>
      <c r="E505" s="239" t="s">
        <v>43</v>
      </c>
      <c r="F505" s="240">
        <v>31907.9</v>
      </c>
      <c r="G505" s="401" t="s">
        <v>43</v>
      </c>
    </row>
    <row r="506" spans="1:7" s="397" customFormat="1" ht="45">
      <c r="A506" s="236" t="s">
        <v>77</v>
      </c>
      <c r="B506" s="237">
        <v>5</v>
      </c>
      <c r="C506" s="237">
        <v>5</v>
      </c>
      <c r="D506" s="238" t="s">
        <v>558</v>
      </c>
      <c r="E506" s="239" t="s">
        <v>76</v>
      </c>
      <c r="F506" s="240">
        <v>17833</v>
      </c>
      <c r="G506" s="401" t="s">
        <v>43</v>
      </c>
    </row>
    <row r="507" spans="1:7" s="397" customFormat="1" ht="15">
      <c r="A507" s="236" t="s">
        <v>75</v>
      </c>
      <c r="B507" s="237">
        <v>5</v>
      </c>
      <c r="C507" s="237">
        <v>5</v>
      </c>
      <c r="D507" s="238" t="s">
        <v>558</v>
      </c>
      <c r="E507" s="239" t="s">
        <v>74</v>
      </c>
      <c r="F507" s="240">
        <v>17833</v>
      </c>
      <c r="G507" s="401" t="s">
        <v>43</v>
      </c>
    </row>
    <row r="508" spans="1:7" s="397" customFormat="1" ht="30">
      <c r="A508" s="236" t="s">
        <v>65</v>
      </c>
      <c r="B508" s="237">
        <v>5</v>
      </c>
      <c r="C508" s="237">
        <v>5</v>
      </c>
      <c r="D508" s="238" t="s">
        <v>558</v>
      </c>
      <c r="E508" s="239" t="s">
        <v>64</v>
      </c>
      <c r="F508" s="240">
        <v>1837</v>
      </c>
      <c r="G508" s="401" t="s">
        <v>43</v>
      </c>
    </row>
    <row r="509" spans="1:7" s="397" customFormat="1" ht="30">
      <c r="A509" s="236" t="s">
        <v>63</v>
      </c>
      <c r="B509" s="237">
        <v>5</v>
      </c>
      <c r="C509" s="237">
        <v>5</v>
      </c>
      <c r="D509" s="238" t="s">
        <v>558</v>
      </c>
      <c r="E509" s="239" t="s">
        <v>62</v>
      </c>
      <c r="F509" s="240">
        <v>1837</v>
      </c>
      <c r="G509" s="401" t="s">
        <v>43</v>
      </c>
    </row>
    <row r="510" spans="1:7" s="397" customFormat="1" ht="15">
      <c r="A510" s="236" t="s">
        <v>89</v>
      </c>
      <c r="B510" s="237">
        <v>5</v>
      </c>
      <c r="C510" s="237">
        <v>5</v>
      </c>
      <c r="D510" s="238" t="s">
        <v>558</v>
      </c>
      <c r="E510" s="239" t="s">
        <v>88</v>
      </c>
      <c r="F510" s="240">
        <v>12237.9</v>
      </c>
      <c r="G510" s="401" t="s">
        <v>43</v>
      </c>
    </row>
    <row r="511" spans="1:7" s="397" customFormat="1" ht="15">
      <c r="A511" s="236" t="s">
        <v>295</v>
      </c>
      <c r="B511" s="237">
        <v>5</v>
      </c>
      <c r="C511" s="237">
        <v>5</v>
      </c>
      <c r="D511" s="238" t="s">
        <v>558</v>
      </c>
      <c r="E511" s="239" t="s">
        <v>296</v>
      </c>
      <c r="F511" s="240">
        <v>12237.9</v>
      </c>
      <c r="G511" s="401" t="s">
        <v>43</v>
      </c>
    </row>
    <row r="512" spans="1:7" s="397" customFormat="1" ht="15">
      <c r="A512" s="231" t="s">
        <v>649</v>
      </c>
      <c r="B512" s="232">
        <v>6</v>
      </c>
      <c r="C512" s="232">
        <v>5</v>
      </c>
      <c r="D512" s="233" t="s">
        <v>43</v>
      </c>
      <c r="E512" s="234" t="s">
        <v>43</v>
      </c>
      <c r="F512" s="235">
        <v>1986.9</v>
      </c>
      <c r="G512" s="401" t="s">
        <v>43</v>
      </c>
    </row>
    <row r="513" spans="1:7" s="397" customFormat="1" ht="15">
      <c r="A513" s="231" t="s">
        <v>650</v>
      </c>
      <c r="B513" s="232">
        <v>6</v>
      </c>
      <c r="C513" s="232">
        <v>5</v>
      </c>
      <c r="D513" s="233" t="s">
        <v>43</v>
      </c>
      <c r="E513" s="234" t="s">
        <v>43</v>
      </c>
      <c r="F513" s="235">
        <v>1986.9</v>
      </c>
      <c r="G513" s="401" t="s">
        <v>43</v>
      </c>
    </row>
    <row r="514" spans="1:7" s="397" customFormat="1" ht="30">
      <c r="A514" s="236" t="s">
        <v>644</v>
      </c>
      <c r="B514" s="237">
        <v>6</v>
      </c>
      <c r="C514" s="237">
        <v>5</v>
      </c>
      <c r="D514" s="238" t="s">
        <v>645</v>
      </c>
      <c r="E514" s="239" t="s">
        <v>43</v>
      </c>
      <c r="F514" s="240">
        <v>1986.9</v>
      </c>
      <c r="G514" s="401" t="s">
        <v>43</v>
      </c>
    </row>
    <row r="515" spans="1:7" s="397" customFormat="1" ht="15">
      <c r="A515" s="236" t="s">
        <v>646</v>
      </c>
      <c r="B515" s="237">
        <v>6</v>
      </c>
      <c r="C515" s="237">
        <v>5</v>
      </c>
      <c r="D515" s="238" t="s">
        <v>647</v>
      </c>
      <c r="E515" s="239" t="s">
        <v>43</v>
      </c>
      <c r="F515" s="240">
        <v>790</v>
      </c>
      <c r="G515" s="401" t="s">
        <v>43</v>
      </c>
    </row>
    <row r="516" spans="1:7" s="397" customFormat="1" ht="15">
      <c r="A516" s="236" t="s">
        <v>348</v>
      </c>
      <c r="B516" s="237">
        <v>6</v>
      </c>
      <c r="C516" s="237">
        <v>5</v>
      </c>
      <c r="D516" s="238" t="s">
        <v>648</v>
      </c>
      <c r="E516" s="239" t="s">
        <v>43</v>
      </c>
      <c r="F516" s="240">
        <v>790</v>
      </c>
      <c r="G516" s="401" t="s">
        <v>43</v>
      </c>
    </row>
    <row r="517" spans="1:7" s="397" customFormat="1" ht="30">
      <c r="A517" s="236" t="s">
        <v>65</v>
      </c>
      <c r="B517" s="237">
        <v>6</v>
      </c>
      <c r="C517" s="237">
        <v>5</v>
      </c>
      <c r="D517" s="238" t="s">
        <v>648</v>
      </c>
      <c r="E517" s="239" t="s">
        <v>64</v>
      </c>
      <c r="F517" s="240">
        <v>790</v>
      </c>
      <c r="G517" s="401" t="s">
        <v>43</v>
      </c>
    </row>
    <row r="518" spans="1:7" s="397" customFormat="1" ht="30">
      <c r="A518" s="236" t="s">
        <v>63</v>
      </c>
      <c r="B518" s="237">
        <v>6</v>
      </c>
      <c r="C518" s="237">
        <v>5</v>
      </c>
      <c r="D518" s="238" t="s">
        <v>648</v>
      </c>
      <c r="E518" s="239" t="s">
        <v>62</v>
      </c>
      <c r="F518" s="240">
        <v>790</v>
      </c>
      <c r="G518" s="401" t="s">
        <v>43</v>
      </c>
    </row>
    <row r="519" spans="1:7" s="397" customFormat="1" ht="30">
      <c r="A519" s="236" t="s">
        <v>651</v>
      </c>
      <c r="B519" s="237">
        <v>6</v>
      </c>
      <c r="C519" s="237">
        <v>5</v>
      </c>
      <c r="D519" s="238" t="s">
        <v>652</v>
      </c>
      <c r="E519" s="239" t="s">
        <v>43</v>
      </c>
      <c r="F519" s="240">
        <v>100</v>
      </c>
      <c r="G519" s="401" t="s">
        <v>43</v>
      </c>
    </row>
    <row r="520" spans="1:7" s="397" customFormat="1" ht="15">
      <c r="A520" s="236" t="s">
        <v>348</v>
      </c>
      <c r="B520" s="237">
        <v>6</v>
      </c>
      <c r="C520" s="237">
        <v>5</v>
      </c>
      <c r="D520" s="238" t="s">
        <v>653</v>
      </c>
      <c r="E520" s="239" t="s">
        <v>43</v>
      </c>
      <c r="F520" s="240">
        <v>100</v>
      </c>
      <c r="G520" s="401" t="s">
        <v>43</v>
      </c>
    </row>
    <row r="521" spans="1:7" s="397" customFormat="1" ht="30">
      <c r="A521" s="236" t="s">
        <v>65</v>
      </c>
      <c r="B521" s="237">
        <v>6</v>
      </c>
      <c r="C521" s="237">
        <v>5</v>
      </c>
      <c r="D521" s="238" t="s">
        <v>653</v>
      </c>
      <c r="E521" s="239" t="s">
        <v>64</v>
      </c>
      <c r="F521" s="240">
        <v>100</v>
      </c>
      <c r="G521" s="401" t="s">
        <v>43</v>
      </c>
    </row>
    <row r="522" spans="1:7" s="397" customFormat="1" ht="30">
      <c r="A522" s="236" t="s">
        <v>63</v>
      </c>
      <c r="B522" s="237">
        <v>6</v>
      </c>
      <c r="C522" s="237">
        <v>5</v>
      </c>
      <c r="D522" s="238" t="s">
        <v>653</v>
      </c>
      <c r="E522" s="239" t="s">
        <v>62</v>
      </c>
      <c r="F522" s="240">
        <v>100</v>
      </c>
      <c r="G522" s="401" t="s">
        <v>43</v>
      </c>
    </row>
    <row r="523" spans="1:7" s="397" customFormat="1" ht="15">
      <c r="A523" s="236" t="s">
        <v>654</v>
      </c>
      <c r="B523" s="237">
        <v>6</v>
      </c>
      <c r="C523" s="237">
        <v>5</v>
      </c>
      <c r="D523" s="238" t="s">
        <v>655</v>
      </c>
      <c r="E523" s="239" t="s">
        <v>43</v>
      </c>
      <c r="F523" s="240">
        <v>493</v>
      </c>
      <c r="G523" s="401" t="s">
        <v>43</v>
      </c>
    </row>
    <row r="524" spans="1:7" s="397" customFormat="1" ht="15">
      <c r="A524" s="236" t="s">
        <v>348</v>
      </c>
      <c r="B524" s="237">
        <v>6</v>
      </c>
      <c r="C524" s="237">
        <v>5</v>
      </c>
      <c r="D524" s="238" t="s">
        <v>656</v>
      </c>
      <c r="E524" s="239" t="s">
        <v>43</v>
      </c>
      <c r="F524" s="240">
        <v>493</v>
      </c>
      <c r="G524" s="401" t="s">
        <v>43</v>
      </c>
    </row>
    <row r="525" spans="1:7" s="397" customFormat="1" ht="30">
      <c r="A525" s="236" t="s">
        <v>65</v>
      </c>
      <c r="B525" s="237">
        <v>6</v>
      </c>
      <c r="C525" s="237">
        <v>5</v>
      </c>
      <c r="D525" s="238" t="s">
        <v>656</v>
      </c>
      <c r="E525" s="239" t="s">
        <v>64</v>
      </c>
      <c r="F525" s="240">
        <v>493</v>
      </c>
      <c r="G525" s="401" t="s">
        <v>43</v>
      </c>
    </row>
    <row r="526" spans="1:7" s="397" customFormat="1" ht="30">
      <c r="A526" s="236" t="s">
        <v>63</v>
      </c>
      <c r="B526" s="237">
        <v>6</v>
      </c>
      <c r="C526" s="237">
        <v>5</v>
      </c>
      <c r="D526" s="238" t="s">
        <v>656</v>
      </c>
      <c r="E526" s="239" t="s">
        <v>62</v>
      </c>
      <c r="F526" s="240">
        <v>493</v>
      </c>
      <c r="G526" s="401" t="s">
        <v>43</v>
      </c>
    </row>
    <row r="527" spans="1:7" s="397" customFormat="1" ht="30">
      <c r="A527" s="236" t="s">
        <v>657</v>
      </c>
      <c r="B527" s="237">
        <v>6</v>
      </c>
      <c r="C527" s="237">
        <v>5</v>
      </c>
      <c r="D527" s="238" t="s">
        <v>658</v>
      </c>
      <c r="E527" s="239" t="s">
        <v>43</v>
      </c>
      <c r="F527" s="240">
        <v>170</v>
      </c>
      <c r="G527" s="401" t="s">
        <v>43</v>
      </c>
    </row>
    <row r="528" spans="1:7" s="397" customFormat="1" ht="15">
      <c r="A528" s="236" t="s">
        <v>348</v>
      </c>
      <c r="B528" s="237">
        <v>6</v>
      </c>
      <c r="C528" s="237">
        <v>5</v>
      </c>
      <c r="D528" s="238" t="s">
        <v>659</v>
      </c>
      <c r="E528" s="239" t="s">
        <v>43</v>
      </c>
      <c r="F528" s="240">
        <v>170</v>
      </c>
      <c r="G528" s="401" t="s">
        <v>43</v>
      </c>
    </row>
    <row r="529" spans="1:7" s="397" customFormat="1" ht="30">
      <c r="A529" s="236" t="s">
        <v>65</v>
      </c>
      <c r="B529" s="237">
        <v>6</v>
      </c>
      <c r="C529" s="237">
        <v>5</v>
      </c>
      <c r="D529" s="238" t="s">
        <v>659</v>
      </c>
      <c r="E529" s="239" t="s">
        <v>64</v>
      </c>
      <c r="F529" s="240">
        <v>70</v>
      </c>
      <c r="G529" s="401" t="s">
        <v>43</v>
      </c>
    </row>
    <row r="530" spans="1:7" s="397" customFormat="1" ht="30">
      <c r="A530" s="236" t="s">
        <v>63</v>
      </c>
      <c r="B530" s="237">
        <v>6</v>
      </c>
      <c r="C530" s="237">
        <v>5</v>
      </c>
      <c r="D530" s="238" t="s">
        <v>659</v>
      </c>
      <c r="E530" s="239" t="s">
        <v>62</v>
      </c>
      <c r="F530" s="240">
        <v>70</v>
      </c>
      <c r="G530" s="401" t="s">
        <v>43</v>
      </c>
    </row>
    <row r="531" spans="1:7" s="397" customFormat="1" ht="30">
      <c r="A531" s="236" t="s">
        <v>51</v>
      </c>
      <c r="B531" s="237">
        <v>6</v>
      </c>
      <c r="C531" s="237">
        <v>5</v>
      </c>
      <c r="D531" s="238" t="s">
        <v>659</v>
      </c>
      <c r="E531" s="239" t="s">
        <v>50</v>
      </c>
      <c r="F531" s="240">
        <v>100</v>
      </c>
      <c r="G531" s="401" t="s">
        <v>43</v>
      </c>
    </row>
    <row r="532" spans="1:7" s="397" customFormat="1" ht="15">
      <c r="A532" s="236" t="s">
        <v>49</v>
      </c>
      <c r="B532" s="237">
        <v>6</v>
      </c>
      <c r="C532" s="237">
        <v>5</v>
      </c>
      <c r="D532" s="238" t="s">
        <v>659</v>
      </c>
      <c r="E532" s="239" t="s">
        <v>48</v>
      </c>
      <c r="F532" s="240">
        <v>50</v>
      </c>
      <c r="G532" s="401" t="s">
        <v>43</v>
      </c>
    </row>
    <row r="533" spans="1:7" s="397" customFormat="1" ht="15">
      <c r="A533" s="236" t="s">
        <v>47</v>
      </c>
      <c r="B533" s="237">
        <v>6</v>
      </c>
      <c r="C533" s="237">
        <v>5</v>
      </c>
      <c r="D533" s="238" t="s">
        <v>659</v>
      </c>
      <c r="E533" s="239" t="s">
        <v>46</v>
      </c>
      <c r="F533" s="240">
        <v>50</v>
      </c>
      <c r="G533" s="401" t="s">
        <v>43</v>
      </c>
    </row>
    <row r="534" spans="1:7" s="397" customFormat="1" ht="45">
      <c r="A534" s="236" t="s">
        <v>660</v>
      </c>
      <c r="B534" s="237">
        <v>6</v>
      </c>
      <c r="C534" s="237">
        <v>5</v>
      </c>
      <c r="D534" s="238" t="s">
        <v>661</v>
      </c>
      <c r="E534" s="239" t="s">
        <v>43</v>
      </c>
      <c r="F534" s="240">
        <v>433.9</v>
      </c>
      <c r="G534" s="401" t="s">
        <v>43</v>
      </c>
    </row>
    <row r="535" spans="1:7" s="397" customFormat="1" ht="15">
      <c r="A535" s="236" t="s">
        <v>348</v>
      </c>
      <c r="B535" s="237">
        <v>6</v>
      </c>
      <c r="C535" s="237">
        <v>5</v>
      </c>
      <c r="D535" s="238" t="s">
        <v>662</v>
      </c>
      <c r="E535" s="239" t="s">
        <v>43</v>
      </c>
      <c r="F535" s="240">
        <v>433.9</v>
      </c>
      <c r="G535" s="401" t="s">
        <v>43</v>
      </c>
    </row>
    <row r="536" spans="1:7" s="397" customFormat="1" ht="30">
      <c r="A536" s="236" t="s">
        <v>65</v>
      </c>
      <c r="B536" s="237">
        <v>6</v>
      </c>
      <c r="C536" s="237">
        <v>5</v>
      </c>
      <c r="D536" s="238" t="s">
        <v>662</v>
      </c>
      <c r="E536" s="239" t="s">
        <v>64</v>
      </c>
      <c r="F536" s="240">
        <v>433.9</v>
      </c>
      <c r="G536" s="401" t="s">
        <v>43</v>
      </c>
    </row>
    <row r="537" spans="1:7" s="397" customFormat="1" ht="30">
      <c r="A537" s="236" t="s">
        <v>63</v>
      </c>
      <c r="B537" s="237">
        <v>6</v>
      </c>
      <c r="C537" s="237">
        <v>5</v>
      </c>
      <c r="D537" s="238" t="s">
        <v>662</v>
      </c>
      <c r="E537" s="239" t="s">
        <v>62</v>
      </c>
      <c r="F537" s="240">
        <v>433.9</v>
      </c>
      <c r="G537" s="401" t="s">
        <v>43</v>
      </c>
    </row>
    <row r="538" spans="1:7" s="397" customFormat="1" ht="15">
      <c r="A538" s="231" t="s">
        <v>235</v>
      </c>
      <c r="B538" s="232">
        <v>7</v>
      </c>
      <c r="C538" s="232">
        <v>0</v>
      </c>
      <c r="D538" s="233" t="s">
        <v>43</v>
      </c>
      <c r="E538" s="234" t="s">
        <v>43</v>
      </c>
      <c r="F538" s="235">
        <v>1509229.1</v>
      </c>
      <c r="G538" s="401" t="s">
        <v>43</v>
      </c>
    </row>
    <row r="539" spans="1:7" s="397" customFormat="1" ht="15">
      <c r="A539" s="231" t="s">
        <v>236</v>
      </c>
      <c r="B539" s="232">
        <v>7</v>
      </c>
      <c r="C539" s="232">
        <v>1</v>
      </c>
      <c r="D539" s="233" t="s">
        <v>43</v>
      </c>
      <c r="E539" s="234" t="s">
        <v>43</v>
      </c>
      <c r="F539" s="235">
        <v>548669.30000000005</v>
      </c>
      <c r="G539" s="401" t="s">
        <v>43</v>
      </c>
    </row>
    <row r="540" spans="1:7" s="397" customFormat="1" ht="30">
      <c r="A540" s="236" t="s">
        <v>216</v>
      </c>
      <c r="B540" s="237">
        <v>7</v>
      </c>
      <c r="C540" s="237">
        <v>1</v>
      </c>
      <c r="D540" s="238" t="s">
        <v>215</v>
      </c>
      <c r="E540" s="239" t="s">
        <v>43</v>
      </c>
      <c r="F540" s="240">
        <v>548132.30000000005</v>
      </c>
      <c r="G540" s="401" t="s">
        <v>43</v>
      </c>
    </row>
    <row r="541" spans="1:7" s="397" customFormat="1" ht="30">
      <c r="A541" s="241" t="s">
        <v>214</v>
      </c>
      <c r="B541" s="242">
        <v>7</v>
      </c>
      <c r="C541" s="242">
        <v>1</v>
      </c>
      <c r="D541" s="243" t="s">
        <v>213</v>
      </c>
      <c r="E541" s="244" t="s">
        <v>43</v>
      </c>
      <c r="F541" s="245">
        <v>529197.80000000005</v>
      </c>
      <c r="G541" s="401" t="s">
        <v>43</v>
      </c>
    </row>
    <row r="542" spans="1:7" s="397" customFormat="1" ht="15">
      <c r="A542" s="236" t="s">
        <v>231</v>
      </c>
      <c r="B542" s="237">
        <v>7</v>
      </c>
      <c r="C542" s="237">
        <v>1</v>
      </c>
      <c r="D542" s="238" t="s">
        <v>232</v>
      </c>
      <c r="E542" s="239" t="s">
        <v>43</v>
      </c>
      <c r="F542" s="240">
        <v>529197.80000000005</v>
      </c>
      <c r="G542" s="401" t="s">
        <v>43</v>
      </c>
    </row>
    <row r="543" spans="1:7" s="397" customFormat="1" ht="30">
      <c r="A543" s="236" t="s">
        <v>233</v>
      </c>
      <c r="B543" s="237">
        <v>7</v>
      </c>
      <c r="C543" s="237">
        <v>1</v>
      </c>
      <c r="D543" s="238" t="s">
        <v>234</v>
      </c>
      <c r="E543" s="239" t="s">
        <v>43</v>
      </c>
      <c r="F543" s="240">
        <v>120391.3</v>
      </c>
      <c r="G543" s="401" t="s">
        <v>43</v>
      </c>
    </row>
    <row r="544" spans="1:7" s="397" customFormat="1" ht="30">
      <c r="A544" s="236" t="s">
        <v>51</v>
      </c>
      <c r="B544" s="237">
        <v>7</v>
      </c>
      <c r="C544" s="237">
        <v>1</v>
      </c>
      <c r="D544" s="238" t="s">
        <v>234</v>
      </c>
      <c r="E544" s="239" t="s">
        <v>50</v>
      </c>
      <c r="F544" s="240">
        <v>120391.3</v>
      </c>
      <c r="G544" s="401" t="s">
        <v>43</v>
      </c>
    </row>
    <row r="545" spans="1:7" s="397" customFormat="1" ht="15">
      <c r="A545" s="236" t="s">
        <v>47</v>
      </c>
      <c r="B545" s="237">
        <v>7</v>
      </c>
      <c r="C545" s="237">
        <v>1</v>
      </c>
      <c r="D545" s="238" t="s">
        <v>234</v>
      </c>
      <c r="E545" s="239" t="s">
        <v>46</v>
      </c>
      <c r="F545" s="240">
        <v>120391.3</v>
      </c>
      <c r="G545" s="401" t="s">
        <v>43</v>
      </c>
    </row>
    <row r="546" spans="1:7" s="397" customFormat="1" ht="45">
      <c r="A546" s="236" t="s">
        <v>237</v>
      </c>
      <c r="B546" s="237">
        <v>7</v>
      </c>
      <c r="C546" s="237">
        <v>1</v>
      </c>
      <c r="D546" s="238" t="s">
        <v>238</v>
      </c>
      <c r="E546" s="239" t="s">
        <v>43</v>
      </c>
      <c r="F546" s="240">
        <v>13752</v>
      </c>
      <c r="G546" s="401" t="s">
        <v>43</v>
      </c>
    </row>
    <row r="547" spans="1:7" s="397" customFormat="1" ht="30">
      <c r="A547" s="236" t="s">
        <v>51</v>
      </c>
      <c r="B547" s="237">
        <v>7</v>
      </c>
      <c r="C547" s="237">
        <v>1</v>
      </c>
      <c r="D547" s="238" t="s">
        <v>238</v>
      </c>
      <c r="E547" s="239" t="s">
        <v>50</v>
      </c>
      <c r="F547" s="240">
        <v>13752</v>
      </c>
      <c r="G547" s="401" t="s">
        <v>43</v>
      </c>
    </row>
    <row r="548" spans="1:7" s="397" customFormat="1" ht="15">
      <c r="A548" s="236" t="s">
        <v>47</v>
      </c>
      <c r="B548" s="237">
        <v>7</v>
      </c>
      <c r="C548" s="237">
        <v>1</v>
      </c>
      <c r="D548" s="238" t="s">
        <v>238</v>
      </c>
      <c r="E548" s="239" t="s">
        <v>46</v>
      </c>
      <c r="F548" s="240">
        <v>13752</v>
      </c>
      <c r="G548" s="401" t="s">
        <v>43</v>
      </c>
    </row>
    <row r="549" spans="1:7" s="397" customFormat="1" ht="45">
      <c r="A549" s="236" t="s">
        <v>239</v>
      </c>
      <c r="B549" s="237">
        <v>7</v>
      </c>
      <c r="C549" s="237">
        <v>1</v>
      </c>
      <c r="D549" s="238" t="s">
        <v>240</v>
      </c>
      <c r="E549" s="239" t="s">
        <v>43</v>
      </c>
      <c r="F549" s="240">
        <v>185</v>
      </c>
      <c r="G549" s="401" t="s">
        <v>43</v>
      </c>
    </row>
    <row r="550" spans="1:7" s="397" customFormat="1" ht="30">
      <c r="A550" s="236" t="s">
        <v>51</v>
      </c>
      <c r="B550" s="237">
        <v>7</v>
      </c>
      <c r="C550" s="237">
        <v>1</v>
      </c>
      <c r="D550" s="238" t="s">
        <v>240</v>
      </c>
      <c r="E550" s="239" t="s">
        <v>50</v>
      </c>
      <c r="F550" s="240">
        <v>185</v>
      </c>
      <c r="G550" s="401" t="s">
        <v>43</v>
      </c>
    </row>
    <row r="551" spans="1:7" s="397" customFormat="1" ht="15">
      <c r="A551" s="236" t="s">
        <v>47</v>
      </c>
      <c r="B551" s="237">
        <v>7</v>
      </c>
      <c r="C551" s="237">
        <v>1</v>
      </c>
      <c r="D551" s="238" t="s">
        <v>240</v>
      </c>
      <c r="E551" s="239" t="s">
        <v>46</v>
      </c>
      <c r="F551" s="240">
        <v>185</v>
      </c>
      <c r="G551" s="401" t="s">
        <v>43</v>
      </c>
    </row>
    <row r="552" spans="1:7" s="397" customFormat="1" ht="30">
      <c r="A552" s="236" t="s">
        <v>241</v>
      </c>
      <c r="B552" s="237">
        <v>7</v>
      </c>
      <c r="C552" s="237">
        <v>1</v>
      </c>
      <c r="D552" s="238" t="s">
        <v>242</v>
      </c>
      <c r="E552" s="239" t="s">
        <v>43</v>
      </c>
      <c r="F552" s="240">
        <v>632.9</v>
      </c>
      <c r="G552" s="401" t="s">
        <v>43</v>
      </c>
    </row>
    <row r="553" spans="1:7" s="397" customFormat="1" ht="30">
      <c r="A553" s="236" t="s">
        <v>51</v>
      </c>
      <c r="B553" s="237">
        <v>7</v>
      </c>
      <c r="C553" s="237">
        <v>1</v>
      </c>
      <c r="D553" s="238" t="s">
        <v>242</v>
      </c>
      <c r="E553" s="239" t="s">
        <v>50</v>
      </c>
      <c r="F553" s="240">
        <v>632.9</v>
      </c>
      <c r="G553" s="401" t="s">
        <v>43</v>
      </c>
    </row>
    <row r="554" spans="1:7" s="397" customFormat="1" ht="15">
      <c r="A554" s="236" t="s">
        <v>47</v>
      </c>
      <c r="B554" s="237">
        <v>7</v>
      </c>
      <c r="C554" s="237">
        <v>1</v>
      </c>
      <c r="D554" s="238" t="s">
        <v>242</v>
      </c>
      <c r="E554" s="239" t="s">
        <v>46</v>
      </c>
      <c r="F554" s="240">
        <v>632.9</v>
      </c>
      <c r="G554" s="401" t="s">
        <v>43</v>
      </c>
    </row>
    <row r="555" spans="1:7" s="397" customFormat="1" ht="30">
      <c r="A555" s="236" t="s">
        <v>243</v>
      </c>
      <c r="B555" s="237">
        <v>7</v>
      </c>
      <c r="C555" s="237">
        <v>1</v>
      </c>
      <c r="D555" s="238" t="s">
        <v>244</v>
      </c>
      <c r="E555" s="239" t="s">
        <v>43</v>
      </c>
      <c r="F555" s="240">
        <v>392322.6</v>
      </c>
      <c r="G555" s="401" t="s">
        <v>43</v>
      </c>
    </row>
    <row r="556" spans="1:7" s="397" customFormat="1" ht="30">
      <c r="A556" s="236" t="s">
        <v>51</v>
      </c>
      <c r="B556" s="237">
        <v>7</v>
      </c>
      <c r="C556" s="237">
        <v>1</v>
      </c>
      <c r="D556" s="238" t="s">
        <v>244</v>
      </c>
      <c r="E556" s="239" t="s">
        <v>50</v>
      </c>
      <c r="F556" s="240">
        <v>392322.6</v>
      </c>
      <c r="G556" s="401" t="s">
        <v>43</v>
      </c>
    </row>
    <row r="557" spans="1:7" s="397" customFormat="1" ht="15">
      <c r="A557" s="236" t="s">
        <v>47</v>
      </c>
      <c r="B557" s="237">
        <v>7</v>
      </c>
      <c r="C557" s="237">
        <v>1</v>
      </c>
      <c r="D557" s="238" t="s">
        <v>244</v>
      </c>
      <c r="E557" s="239" t="s">
        <v>46</v>
      </c>
      <c r="F557" s="240">
        <v>392322.6</v>
      </c>
      <c r="G557" s="401" t="s">
        <v>43</v>
      </c>
    </row>
    <row r="558" spans="1:7" s="397" customFormat="1" ht="45">
      <c r="A558" s="236" t="s">
        <v>245</v>
      </c>
      <c r="B558" s="237">
        <v>7</v>
      </c>
      <c r="C558" s="237">
        <v>1</v>
      </c>
      <c r="D558" s="238" t="s">
        <v>246</v>
      </c>
      <c r="E558" s="239" t="s">
        <v>43</v>
      </c>
      <c r="F558" s="240">
        <v>1614</v>
      </c>
      <c r="G558" s="401" t="s">
        <v>43</v>
      </c>
    </row>
    <row r="559" spans="1:7" s="397" customFormat="1" ht="30">
      <c r="A559" s="236" t="s">
        <v>51</v>
      </c>
      <c r="B559" s="237">
        <v>7</v>
      </c>
      <c r="C559" s="237">
        <v>1</v>
      </c>
      <c r="D559" s="238" t="s">
        <v>246</v>
      </c>
      <c r="E559" s="239" t="s">
        <v>50</v>
      </c>
      <c r="F559" s="240">
        <v>1614</v>
      </c>
      <c r="G559" s="401" t="s">
        <v>43</v>
      </c>
    </row>
    <row r="560" spans="1:7" s="397" customFormat="1" ht="15">
      <c r="A560" s="236" t="s">
        <v>47</v>
      </c>
      <c r="B560" s="237">
        <v>7</v>
      </c>
      <c r="C560" s="237">
        <v>1</v>
      </c>
      <c r="D560" s="238" t="s">
        <v>246</v>
      </c>
      <c r="E560" s="239" t="s">
        <v>46</v>
      </c>
      <c r="F560" s="240">
        <v>1614</v>
      </c>
      <c r="G560" s="401" t="s">
        <v>43</v>
      </c>
    </row>
    <row r="561" spans="1:7" s="397" customFormat="1" ht="30">
      <c r="A561" s="236" t="s">
        <v>251</v>
      </c>
      <c r="B561" s="237">
        <v>7</v>
      </c>
      <c r="C561" s="237">
        <v>1</v>
      </c>
      <c r="D561" s="238" t="s">
        <v>252</v>
      </c>
      <c r="E561" s="239" t="s">
        <v>43</v>
      </c>
      <c r="F561" s="240">
        <v>300</v>
      </c>
      <c r="G561" s="401" t="s">
        <v>43</v>
      </c>
    </row>
    <row r="562" spans="1:7" s="397" customFormat="1" ht="30">
      <c r="A562" s="236" t="s">
        <v>51</v>
      </c>
      <c r="B562" s="237">
        <v>7</v>
      </c>
      <c r="C562" s="237">
        <v>1</v>
      </c>
      <c r="D562" s="238" t="s">
        <v>252</v>
      </c>
      <c r="E562" s="239" t="s">
        <v>50</v>
      </c>
      <c r="F562" s="240">
        <v>300</v>
      </c>
      <c r="G562" s="401" t="s">
        <v>43</v>
      </c>
    </row>
    <row r="563" spans="1:7" s="397" customFormat="1" ht="15">
      <c r="A563" s="236" t="s">
        <v>47</v>
      </c>
      <c r="B563" s="237">
        <v>7</v>
      </c>
      <c r="C563" s="237">
        <v>1</v>
      </c>
      <c r="D563" s="238" t="s">
        <v>252</v>
      </c>
      <c r="E563" s="239" t="s">
        <v>46</v>
      </c>
      <c r="F563" s="240">
        <v>300</v>
      </c>
      <c r="G563" s="401" t="s">
        <v>43</v>
      </c>
    </row>
    <row r="564" spans="1:7" s="397" customFormat="1" ht="45">
      <c r="A564" s="241" t="s">
        <v>204</v>
      </c>
      <c r="B564" s="242">
        <v>7</v>
      </c>
      <c r="C564" s="242">
        <v>1</v>
      </c>
      <c r="D564" s="243" t="s">
        <v>203</v>
      </c>
      <c r="E564" s="244" t="s">
        <v>43</v>
      </c>
      <c r="F564" s="245">
        <v>18934.5</v>
      </c>
      <c r="G564" s="401" t="s">
        <v>43</v>
      </c>
    </row>
    <row r="565" spans="1:7" s="397" customFormat="1" ht="45">
      <c r="A565" s="236" t="s">
        <v>202</v>
      </c>
      <c r="B565" s="237">
        <v>7</v>
      </c>
      <c r="C565" s="237">
        <v>1</v>
      </c>
      <c r="D565" s="238" t="s">
        <v>201</v>
      </c>
      <c r="E565" s="239" t="s">
        <v>43</v>
      </c>
      <c r="F565" s="240">
        <v>18934.5</v>
      </c>
      <c r="G565" s="401" t="s">
        <v>43</v>
      </c>
    </row>
    <row r="566" spans="1:7" s="397" customFormat="1" ht="15">
      <c r="A566" s="236" t="s">
        <v>331</v>
      </c>
      <c r="B566" s="237">
        <v>7</v>
      </c>
      <c r="C566" s="237">
        <v>1</v>
      </c>
      <c r="D566" s="238" t="s">
        <v>332</v>
      </c>
      <c r="E566" s="239" t="s">
        <v>43</v>
      </c>
      <c r="F566" s="240">
        <v>2490.6</v>
      </c>
      <c r="G566" s="401" t="s">
        <v>43</v>
      </c>
    </row>
    <row r="567" spans="1:7" s="397" customFormat="1" ht="30">
      <c r="A567" s="236" t="s">
        <v>51</v>
      </c>
      <c r="B567" s="237">
        <v>7</v>
      </c>
      <c r="C567" s="237">
        <v>1</v>
      </c>
      <c r="D567" s="238" t="s">
        <v>332</v>
      </c>
      <c r="E567" s="239" t="s">
        <v>50</v>
      </c>
      <c r="F567" s="240">
        <v>2490.6</v>
      </c>
      <c r="G567" s="401" t="s">
        <v>43</v>
      </c>
    </row>
    <row r="568" spans="1:7" s="397" customFormat="1" ht="15">
      <c r="A568" s="236" t="s">
        <v>47</v>
      </c>
      <c r="B568" s="237">
        <v>7</v>
      </c>
      <c r="C568" s="237">
        <v>1</v>
      </c>
      <c r="D568" s="238" t="s">
        <v>332</v>
      </c>
      <c r="E568" s="239" t="s">
        <v>46</v>
      </c>
      <c r="F568" s="240">
        <v>2490.6</v>
      </c>
      <c r="G568" s="401" t="s">
        <v>43</v>
      </c>
    </row>
    <row r="569" spans="1:7" s="397" customFormat="1" ht="15">
      <c r="A569" s="236" t="s">
        <v>333</v>
      </c>
      <c r="B569" s="237">
        <v>7</v>
      </c>
      <c r="C569" s="237">
        <v>1</v>
      </c>
      <c r="D569" s="238" t="s">
        <v>334</v>
      </c>
      <c r="E569" s="239" t="s">
        <v>43</v>
      </c>
      <c r="F569" s="240">
        <v>43</v>
      </c>
      <c r="G569" s="401" t="s">
        <v>43</v>
      </c>
    </row>
    <row r="570" spans="1:7" s="397" customFormat="1" ht="30">
      <c r="A570" s="236" t="s">
        <v>51</v>
      </c>
      <c r="B570" s="237">
        <v>7</v>
      </c>
      <c r="C570" s="237">
        <v>1</v>
      </c>
      <c r="D570" s="238" t="s">
        <v>334</v>
      </c>
      <c r="E570" s="239" t="s">
        <v>50</v>
      </c>
      <c r="F570" s="240">
        <v>43</v>
      </c>
      <c r="G570" s="401" t="s">
        <v>43</v>
      </c>
    </row>
    <row r="571" spans="1:7" s="397" customFormat="1" ht="15">
      <c r="A571" s="236" t="s">
        <v>47</v>
      </c>
      <c r="B571" s="237">
        <v>7</v>
      </c>
      <c r="C571" s="237">
        <v>1</v>
      </c>
      <c r="D571" s="238" t="s">
        <v>334</v>
      </c>
      <c r="E571" s="239" t="s">
        <v>46</v>
      </c>
      <c r="F571" s="240">
        <v>43</v>
      </c>
      <c r="G571" s="401" t="s">
        <v>43</v>
      </c>
    </row>
    <row r="572" spans="1:7" s="397" customFormat="1" ht="15">
      <c r="A572" s="236" t="s">
        <v>335</v>
      </c>
      <c r="B572" s="237">
        <v>7</v>
      </c>
      <c r="C572" s="237">
        <v>1</v>
      </c>
      <c r="D572" s="238" t="s">
        <v>336</v>
      </c>
      <c r="E572" s="239" t="s">
        <v>43</v>
      </c>
      <c r="F572" s="240">
        <v>441.4</v>
      </c>
      <c r="G572" s="401" t="s">
        <v>43</v>
      </c>
    </row>
    <row r="573" spans="1:7" s="397" customFormat="1" ht="30">
      <c r="A573" s="236" t="s">
        <v>51</v>
      </c>
      <c r="B573" s="237">
        <v>7</v>
      </c>
      <c r="C573" s="237">
        <v>1</v>
      </c>
      <c r="D573" s="238" t="s">
        <v>336</v>
      </c>
      <c r="E573" s="239" t="s">
        <v>50</v>
      </c>
      <c r="F573" s="240">
        <v>441.4</v>
      </c>
      <c r="G573" s="401" t="s">
        <v>43</v>
      </c>
    </row>
    <row r="574" spans="1:7" s="397" customFormat="1" ht="15">
      <c r="A574" s="236" t="s">
        <v>47</v>
      </c>
      <c r="B574" s="237">
        <v>7</v>
      </c>
      <c r="C574" s="237">
        <v>1</v>
      </c>
      <c r="D574" s="238" t="s">
        <v>336</v>
      </c>
      <c r="E574" s="239" t="s">
        <v>46</v>
      </c>
      <c r="F574" s="240">
        <v>441.4</v>
      </c>
      <c r="G574" s="401" t="s">
        <v>43</v>
      </c>
    </row>
    <row r="575" spans="1:7" s="397" customFormat="1" ht="30">
      <c r="A575" s="236" t="s">
        <v>337</v>
      </c>
      <c r="B575" s="237">
        <v>7</v>
      </c>
      <c r="C575" s="237">
        <v>1</v>
      </c>
      <c r="D575" s="238" t="s">
        <v>338</v>
      </c>
      <c r="E575" s="239" t="s">
        <v>43</v>
      </c>
      <c r="F575" s="240">
        <v>175</v>
      </c>
      <c r="G575" s="401" t="s">
        <v>43</v>
      </c>
    </row>
    <row r="576" spans="1:7" s="397" customFormat="1" ht="30">
      <c r="A576" s="236" t="s">
        <v>51</v>
      </c>
      <c r="B576" s="237">
        <v>7</v>
      </c>
      <c r="C576" s="237">
        <v>1</v>
      </c>
      <c r="D576" s="238" t="s">
        <v>338</v>
      </c>
      <c r="E576" s="239" t="s">
        <v>50</v>
      </c>
      <c r="F576" s="240">
        <v>175</v>
      </c>
      <c r="G576" s="401" t="s">
        <v>43</v>
      </c>
    </row>
    <row r="577" spans="1:7" s="397" customFormat="1" ht="15">
      <c r="A577" s="236" t="s">
        <v>47</v>
      </c>
      <c r="B577" s="237">
        <v>7</v>
      </c>
      <c r="C577" s="237">
        <v>1</v>
      </c>
      <c r="D577" s="238" t="s">
        <v>338</v>
      </c>
      <c r="E577" s="239" t="s">
        <v>46</v>
      </c>
      <c r="F577" s="240">
        <v>175</v>
      </c>
      <c r="G577" s="401" t="s">
        <v>43</v>
      </c>
    </row>
    <row r="578" spans="1:7" s="397" customFormat="1" ht="45">
      <c r="A578" s="236" t="s">
        <v>116</v>
      </c>
      <c r="B578" s="237">
        <v>7</v>
      </c>
      <c r="C578" s="237">
        <v>1</v>
      </c>
      <c r="D578" s="238" t="s">
        <v>200</v>
      </c>
      <c r="E578" s="239" t="s">
        <v>43</v>
      </c>
      <c r="F578" s="240">
        <v>15626.5</v>
      </c>
      <c r="G578" s="401" t="s">
        <v>43</v>
      </c>
    </row>
    <row r="579" spans="1:7" s="397" customFormat="1" ht="30">
      <c r="A579" s="236" t="s">
        <v>65</v>
      </c>
      <c r="B579" s="237">
        <v>7</v>
      </c>
      <c r="C579" s="237">
        <v>1</v>
      </c>
      <c r="D579" s="238" t="s">
        <v>200</v>
      </c>
      <c r="E579" s="239" t="s">
        <v>64</v>
      </c>
      <c r="F579" s="240">
        <v>15626.5</v>
      </c>
      <c r="G579" s="401" t="s">
        <v>43</v>
      </c>
    </row>
    <row r="580" spans="1:7" s="397" customFormat="1" ht="30">
      <c r="A580" s="236" t="s">
        <v>63</v>
      </c>
      <c r="B580" s="237">
        <v>7</v>
      </c>
      <c r="C580" s="237">
        <v>1</v>
      </c>
      <c r="D580" s="238" t="s">
        <v>200</v>
      </c>
      <c r="E580" s="239" t="s">
        <v>62</v>
      </c>
      <c r="F580" s="240">
        <v>15626.5</v>
      </c>
      <c r="G580" s="401" t="s">
        <v>43</v>
      </c>
    </row>
    <row r="581" spans="1:7" s="397" customFormat="1" ht="45">
      <c r="A581" s="236" t="s">
        <v>340</v>
      </c>
      <c r="B581" s="237">
        <v>7</v>
      </c>
      <c r="C581" s="237">
        <v>1</v>
      </c>
      <c r="D581" s="238" t="s">
        <v>341</v>
      </c>
      <c r="E581" s="239" t="s">
        <v>43</v>
      </c>
      <c r="F581" s="240">
        <v>158</v>
      </c>
      <c r="G581" s="401" t="s">
        <v>43</v>
      </c>
    </row>
    <row r="582" spans="1:7" s="397" customFormat="1" ht="30">
      <c r="A582" s="236" t="s">
        <v>65</v>
      </c>
      <c r="B582" s="237">
        <v>7</v>
      </c>
      <c r="C582" s="237">
        <v>1</v>
      </c>
      <c r="D582" s="238" t="s">
        <v>341</v>
      </c>
      <c r="E582" s="239" t="s">
        <v>64</v>
      </c>
      <c r="F582" s="240">
        <v>158</v>
      </c>
      <c r="G582" s="401" t="s">
        <v>43</v>
      </c>
    </row>
    <row r="583" spans="1:7" s="397" customFormat="1" ht="30">
      <c r="A583" s="236" t="s">
        <v>63</v>
      </c>
      <c r="B583" s="237">
        <v>7</v>
      </c>
      <c r="C583" s="237">
        <v>1</v>
      </c>
      <c r="D583" s="238" t="s">
        <v>341</v>
      </c>
      <c r="E583" s="239" t="s">
        <v>62</v>
      </c>
      <c r="F583" s="240">
        <v>158</v>
      </c>
      <c r="G583" s="401" t="s">
        <v>43</v>
      </c>
    </row>
    <row r="584" spans="1:7" s="397" customFormat="1" ht="45">
      <c r="A584" s="236" t="s">
        <v>110</v>
      </c>
      <c r="B584" s="237">
        <v>7</v>
      </c>
      <c r="C584" s="237">
        <v>1</v>
      </c>
      <c r="D584" s="238" t="s">
        <v>109</v>
      </c>
      <c r="E584" s="239" t="s">
        <v>43</v>
      </c>
      <c r="F584" s="240">
        <v>50</v>
      </c>
      <c r="G584" s="401" t="s">
        <v>43</v>
      </c>
    </row>
    <row r="585" spans="1:7" s="397" customFormat="1" ht="15">
      <c r="A585" s="241" t="s">
        <v>100</v>
      </c>
      <c r="B585" s="242">
        <v>7</v>
      </c>
      <c r="C585" s="242">
        <v>1</v>
      </c>
      <c r="D585" s="243" t="s">
        <v>99</v>
      </c>
      <c r="E585" s="244" t="s">
        <v>43</v>
      </c>
      <c r="F585" s="245">
        <v>50</v>
      </c>
      <c r="G585" s="401" t="s">
        <v>43</v>
      </c>
    </row>
    <row r="586" spans="1:7" s="397" customFormat="1" ht="15">
      <c r="A586" s="236" t="s">
        <v>610</v>
      </c>
      <c r="B586" s="237">
        <v>7</v>
      </c>
      <c r="C586" s="237">
        <v>1</v>
      </c>
      <c r="D586" s="238" t="s">
        <v>611</v>
      </c>
      <c r="E586" s="239" t="s">
        <v>43</v>
      </c>
      <c r="F586" s="240">
        <v>50</v>
      </c>
      <c r="G586" s="401" t="s">
        <v>43</v>
      </c>
    </row>
    <row r="587" spans="1:7" s="397" customFormat="1" ht="30">
      <c r="A587" s="236" t="s">
        <v>606</v>
      </c>
      <c r="B587" s="237">
        <v>7</v>
      </c>
      <c r="C587" s="237">
        <v>1</v>
      </c>
      <c r="D587" s="238" t="s">
        <v>612</v>
      </c>
      <c r="E587" s="239" t="s">
        <v>43</v>
      </c>
      <c r="F587" s="240">
        <v>50</v>
      </c>
      <c r="G587" s="401" t="s">
        <v>43</v>
      </c>
    </row>
    <row r="588" spans="1:7" s="397" customFormat="1" ht="30">
      <c r="A588" s="236" t="s">
        <v>51</v>
      </c>
      <c r="B588" s="237">
        <v>7</v>
      </c>
      <c r="C588" s="237">
        <v>1</v>
      </c>
      <c r="D588" s="238" t="s">
        <v>612</v>
      </c>
      <c r="E588" s="239" t="s">
        <v>50</v>
      </c>
      <c r="F588" s="240">
        <v>50</v>
      </c>
      <c r="G588" s="401" t="s">
        <v>43</v>
      </c>
    </row>
    <row r="589" spans="1:7" s="397" customFormat="1" ht="15">
      <c r="A589" s="236" t="s">
        <v>47</v>
      </c>
      <c r="B589" s="237">
        <v>7</v>
      </c>
      <c r="C589" s="237">
        <v>1</v>
      </c>
      <c r="D589" s="238" t="s">
        <v>612</v>
      </c>
      <c r="E589" s="239" t="s">
        <v>46</v>
      </c>
      <c r="F589" s="240">
        <v>50</v>
      </c>
      <c r="G589" s="401" t="s">
        <v>43</v>
      </c>
    </row>
    <row r="590" spans="1:7" s="397" customFormat="1" ht="30">
      <c r="A590" s="236" t="s">
        <v>619</v>
      </c>
      <c r="B590" s="237">
        <v>7</v>
      </c>
      <c r="C590" s="237">
        <v>1</v>
      </c>
      <c r="D590" s="238" t="s">
        <v>620</v>
      </c>
      <c r="E590" s="239" t="s">
        <v>43</v>
      </c>
      <c r="F590" s="240">
        <v>487</v>
      </c>
      <c r="G590" s="401" t="s">
        <v>43</v>
      </c>
    </row>
    <row r="591" spans="1:7" s="397" customFormat="1" ht="30">
      <c r="A591" s="241" t="s">
        <v>631</v>
      </c>
      <c r="B591" s="242">
        <v>7</v>
      </c>
      <c r="C591" s="242">
        <v>1</v>
      </c>
      <c r="D591" s="243" t="s">
        <v>632</v>
      </c>
      <c r="E591" s="244" t="s">
        <v>43</v>
      </c>
      <c r="F591" s="245">
        <v>487</v>
      </c>
      <c r="G591" s="401" t="s">
        <v>43</v>
      </c>
    </row>
    <row r="592" spans="1:7" s="397" customFormat="1" ht="30">
      <c r="A592" s="236" t="s">
        <v>638</v>
      </c>
      <c r="B592" s="237">
        <v>7</v>
      </c>
      <c r="C592" s="237">
        <v>1</v>
      </c>
      <c r="D592" s="238" t="s">
        <v>639</v>
      </c>
      <c r="E592" s="239" t="s">
        <v>43</v>
      </c>
      <c r="F592" s="240">
        <v>487</v>
      </c>
      <c r="G592" s="401" t="s">
        <v>43</v>
      </c>
    </row>
    <row r="593" spans="1:7" s="397" customFormat="1" ht="15">
      <c r="A593" s="236" t="s">
        <v>348</v>
      </c>
      <c r="B593" s="237">
        <v>7</v>
      </c>
      <c r="C593" s="237">
        <v>1</v>
      </c>
      <c r="D593" s="238" t="s">
        <v>640</v>
      </c>
      <c r="E593" s="239" t="s">
        <v>43</v>
      </c>
      <c r="F593" s="240">
        <v>487</v>
      </c>
      <c r="G593" s="401" t="s">
        <v>43</v>
      </c>
    </row>
    <row r="594" spans="1:7" s="397" customFormat="1" ht="30">
      <c r="A594" s="236" t="s">
        <v>51</v>
      </c>
      <c r="B594" s="237">
        <v>7</v>
      </c>
      <c r="C594" s="237">
        <v>1</v>
      </c>
      <c r="D594" s="238" t="s">
        <v>640</v>
      </c>
      <c r="E594" s="239" t="s">
        <v>50</v>
      </c>
      <c r="F594" s="240">
        <v>487</v>
      </c>
      <c r="G594" s="401" t="s">
        <v>43</v>
      </c>
    </row>
    <row r="595" spans="1:7" s="397" customFormat="1" ht="15">
      <c r="A595" s="236" t="s">
        <v>47</v>
      </c>
      <c r="B595" s="237">
        <v>7</v>
      </c>
      <c r="C595" s="237">
        <v>1</v>
      </c>
      <c r="D595" s="238" t="s">
        <v>640</v>
      </c>
      <c r="E595" s="239" t="s">
        <v>46</v>
      </c>
      <c r="F595" s="240">
        <v>487</v>
      </c>
      <c r="G595" s="401" t="s">
        <v>43</v>
      </c>
    </row>
    <row r="596" spans="1:7" s="397" customFormat="1" ht="15">
      <c r="A596" s="231" t="s">
        <v>255</v>
      </c>
      <c r="B596" s="232">
        <v>7</v>
      </c>
      <c r="C596" s="232">
        <v>2</v>
      </c>
      <c r="D596" s="233" t="s">
        <v>43</v>
      </c>
      <c r="E596" s="234" t="s">
        <v>43</v>
      </c>
      <c r="F596" s="235">
        <v>873151.1</v>
      </c>
      <c r="G596" s="401" t="s">
        <v>43</v>
      </c>
    </row>
    <row r="597" spans="1:7" s="397" customFormat="1" ht="30">
      <c r="A597" s="236" t="s">
        <v>216</v>
      </c>
      <c r="B597" s="237">
        <v>7</v>
      </c>
      <c r="C597" s="237">
        <v>2</v>
      </c>
      <c r="D597" s="238" t="s">
        <v>215</v>
      </c>
      <c r="E597" s="239" t="s">
        <v>43</v>
      </c>
      <c r="F597" s="240">
        <v>717940.6</v>
      </c>
      <c r="G597" s="401" t="s">
        <v>43</v>
      </c>
    </row>
    <row r="598" spans="1:7" s="397" customFormat="1" ht="30">
      <c r="A598" s="241" t="s">
        <v>214</v>
      </c>
      <c r="B598" s="242">
        <v>7</v>
      </c>
      <c r="C598" s="242">
        <v>2</v>
      </c>
      <c r="D598" s="243" t="s">
        <v>213</v>
      </c>
      <c r="E598" s="244" t="s">
        <v>43</v>
      </c>
      <c r="F598" s="245">
        <v>711710.5</v>
      </c>
      <c r="G598" s="401" t="s">
        <v>43</v>
      </c>
    </row>
    <row r="599" spans="1:7" s="397" customFormat="1" ht="15">
      <c r="A599" s="236" t="s">
        <v>212</v>
      </c>
      <c r="B599" s="237">
        <v>7</v>
      </c>
      <c r="C599" s="237">
        <v>2</v>
      </c>
      <c r="D599" s="238" t="s">
        <v>211</v>
      </c>
      <c r="E599" s="239" t="s">
        <v>43</v>
      </c>
      <c r="F599" s="240">
        <v>671570.7</v>
      </c>
      <c r="G599" s="401" t="s">
        <v>43</v>
      </c>
    </row>
    <row r="600" spans="1:7" s="397" customFormat="1" ht="30">
      <c r="A600" s="236" t="s">
        <v>253</v>
      </c>
      <c r="B600" s="237">
        <v>7</v>
      </c>
      <c r="C600" s="237">
        <v>2</v>
      </c>
      <c r="D600" s="238" t="s">
        <v>254</v>
      </c>
      <c r="E600" s="239" t="s">
        <v>43</v>
      </c>
      <c r="F600" s="240">
        <v>52739.3</v>
      </c>
      <c r="G600" s="401" t="s">
        <v>43</v>
      </c>
    </row>
    <row r="601" spans="1:7" s="397" customFormat="1" ht="30">
      <c r="A601" s="236" t="s">
        <v>51</v>
      </c>
      <c r="B601" s="237">
        <v>7</v>
      </c>
      <c r="C601" s="237">
        <v>2</v>
      </c>
      <c r="D601" s="238" t="s">
        <v>254</v>
      </c>
      <c r="E601" s="239" t="s">
        <v>50</v>
      </c>
      <c r="F601" s="240">
        <v>52739.3</v>
      </c>
      <c r="G601" s="401" t="s">
        <v>43</v>
      </c>
    </row>
    <row r="602" spans="1:7" s="397" customFormat="1" ht="15">
      <c r="A602" s="236" t="s">
        <v>49</v>
      </c>
      <c r="B602" s="237">
        <v>7</v>
      </c>
      <c r="C602" s="237">
        <v>2</v>
      </c>
      <c r="D602" s="238" t="s">
        <v>254</v>
      </c>
      <c r="E602" s="239" t="s">
        <v>48</v>
      </c>
      <c r="F602" s="240">
        <v>52739.3</v>
      </c>
      <c r="G602" s="401" t="s">
        <v>43</v>
      </c>
    </row>
    <row r="603" spans="1:7" s="397" customFormat="1" ht="45">
      <c r="A603" s="236" t="s">
        <v>256</v>
      </c>
      <c r="B603" s="237">
        <v>7</v>
      </c>
      <c r="C603" s="237">
        <v>2</v>
      </c>
      <c r="D603" s="238" t="s">
        <v>257</v>
      </c>
      <c r="E603" s="239" t="s">
        <v>43</v>
      </c>
      <c r="F603" s="240">
        <v>11772</v>
      </c>
      <c r="G603" s="401" t="s">
        <v>43</v>
      </c>
    </row>
    <row r="604" spans="1:7" s="397" customFormat="1" ht="30">
      <c r="A604" s="236" t="s">
        <v>51</v>
      </c>
      <c r="B604" s="237">
        <v>7</v>
      </c>
      <c r="C604" s="237">
        <v>2</v>
      </c>
      <c r="D604" s="238" t="s">
        <v>257</v>
      </c>
      <c r="E604" s="239" t="s">
        <v>50</v>
      </c>
      <c r="F604" s="240">
        <v>11772</v>
      </c>
      <c r="G604" s="401" t="s">
        <v>43</v>
      </c>
    </row>
    <row r="605" spans="1:7" s="397" customFormat="1" ht="15">
      <c r="A605" s="236" t="s">
        <v>49</v>
      </c>
      <c r="B605" s="237">
        <v>7</v>
      </c>
      <c r="C605" s="237">
        <v>2</v>
      </c>
      <c r="D605" s="238" t="s">
        <v>257</v>
      </c>
      <c r="E605" s="239" t="s">
        <v>48</v>
      </c>
      <c r="F605" s="240">
        <v>11772</v>
      </c>
      <c r="G605" s="401" t="s">
        <v>43</v>
      </c>
    </row>
    <row r="606" spans="1:7" s="397" customFormat="1" ht="45">
      <c r="A606" s="236" t="s">
        <v>258</v>
      </c>
      <c r="B606" s="237">
        <v>7</v>
      </c>
      <c r="C606" s="237">
        <v>2</v>
      </c>
      <c r="D606" s="238" t="s">
        <v>259</v>
      </c>
      <c r="E606" s="239" t="s">
        <v>43</v>
      </c>
      <c r="F606" s="240">
        <v>569</v>
      </c>
      <c r="G606" s="401" t="s">
        <v>43</v>
      </c>
    </row>
    <row r="607" spans="1:7" s="397" customFormat="1" ht="30">
      <c r="A607" s="236" t="s">
        <v>51</v>
      </c>
      <c r="B607" s="237">
        <v>7</v>
      </c>
      <c r="C607" s="237">
        <v>2</v>
      </c>
      <c r="D607" s="238" t="s">
        <v>259</v>
      </c>
      <c r="E607" s="239" t="s">
        <v>50</v>
      </c>
      <c r="F607" s="240">
        <v>569</v>
      </c>
      <c r="G607" s="401" t="s">
        <v>43</v>
      </c>
    </row>
    <row r="608" spans="1:7" s="397" customFormat="1" ht="15">
      <c r="A608" s="236" t="s">
        <v>49</v>
      </c>
      <c r="B608" s="237">
        <v>7</v>
      </c>
      <c r="C608" s="237">
        <v>2</v>
      </c>
      <c r="D608" s="238" t="s">
        <v>259</v>
      </c>
      <c r="E608" s="239" t="s">
        <v>48</v>
      </c>
      <c r="F608" s="240">
        <v>569</v>
      </c>
      <c r="G608" s="401" t="s">
        <v>43</v>
      </c>
    </row>
    <row r="609" spans="1:7" s="397" customFormat="1" ht="30">
      <c r="A609" s="236" t="s">
        <v>260</v>
      </c>
      <c r="B609" s="237">
        <v>7</v>
      </c>
      <c r="C609" s="237">
        <v>2</v>
      </c>
      <c r="D609" s="238" t="s">
        <v>261</v>
      </c>
      <c r="E609" s="239" t="s">
        <v>43</v>
      </c>
      <c r="F609" s="240">
        <v>3547</v>
      </c>
      <c r="G609" s="401" t="s">
        <v>43</v>
      </c>
    </row>
    <row r="610" spans="1:7" s="397" customFormat="1" ht="30">
      <c r="A610" s="236" t="s">
        <v>51</v>
      </c>
      <c r="B610" s="237">
        <v>7</v>
      </c>
      <c r="C610" s="237">
        <v>2</v>
      </c>
      <c r="D610" s="238" t="s">
        <v>261</v>
      </c>
      <c r="E610" s="239" t="s">
        <v>50</v>
      </c>
      <c r="F610" s="240">
        <v>3547</v>
      </c>
      <c r="G610" s="401" t="s">
        <v>43</v>
      </c>
    </row>
    <row r="611" spans="1:7" s="397" customFormat="1" ht="15">
      <c r="A611" s="236" t="s">
        <v>49</v>
      </c>
      <c r="B611" s="237">
        <v>7</v>
      </c>
      <c r="C611" s="237">
        <v>2</v>
      </c>
      <c r="D611" s="238" t="s">
        <v>261</v>
      </c>
      <c r="E611" s="239" t="s">
        <v>48</v>
      </c>
      <c r="F611" s="240">
        <v>3547</v>
      </c>
      <c r="G611" s="401" t="s">
        <v>43</v>
      </c>
    </row>
    <row r="612" spans="1:7" s="397" customFormat="1" ht="30">
      <c r="A612" s="236" t="s">
        <v>210</v>
      </c>
      <c r="B612" s="237">
        <v>7</v>
      </c>
      <c r="C612" s="237">
        <v>2</v>
      </c>
      <c r="D612" s="238" t="s">
        <v>209</v>
      </c>
      <c r="E612" s="239" t="s">
        <v>43</v>
      </c>
      <c r="F612" s="240">
        <v>30778.9</v>
      </c>
      <c r="G612" s="401" t="s">
        <v>43</v>
      </c>
    </row>
    <row r="613" spans="1:7" s="397" customFormat="1" ht="30">
      <c r="A613" s="236" t="s">
        <v>51</v>
      </c>
      <c r="B613" s="237">
        <v>7</v>
      </c>
      <c r="C613" s="237">
        <v>2</v>
      </c>
      <c r="D613" s="238" t="s">
        <v>209</v>
      </c>
      <c r="E613" s="239" t="s">
        <v>50</v>
      </c>
      <c r="F613" s="240">
        <v>30778.9</v>
      </c>
      <c r="G613" s="401" t="s">
        <v>43</v>
      </c>
    </row>
    <row r="614" spans="1:7" s="397" customFormat="1" ht="15">
      <c r="A614" s="236" t="s">
        <v>49</v>
      </c>
      <c r="B614" s="237">
        <v>7</v>
      </c>
      <c r="C614" s="237">
        <v>2</v>
      </c>
      <c r="D614" s="238" t="s">
        <v>209</v>
      </c>
      <c r="E614" s="239" t="s">
        <v>48</v>
      </c>
      <c r="F614" s="240">
        <v>30778.9</v>
      </c>
      <c r="G614" s="401" t="s">
        <v>43</v>
      </c>
    </row>
    <row r="615" spans="1:7" s="397" customFormat="1" ht="15">
      <c r="A615" s="236" t="s">
        <v>262</v>
      </c>
      <c r="B615" s="237">
        <v>7</v>
      </c>
      <c r="C615" s="237">
        <v>2</v>
      </c>
      <c r="D615" s="238" t="s">
        <v>263</v>
      </c>
      <c r="E615" s="239" t="s">
        <v>43</v>
      </c>
      <c r="F615" s="240">
        <v>542080.30000000005</v>
      </c>
      <c r="G615" s="401" t="s">
        <v>43</v>
      </c>
    </row>
    <row r="616" spans="1:7" s="397" customFormat="1" ht="30">
      <c r="A616" s="236" t="s">
        <v>51</v>
      </c>
      <c r="B616" s="237">
        <v>7</v>
      </c>
      <c r="C616" s="237">
        <v>2</v>
      </c>
      <c r="D616" s="238" t="s">
        <v>263</v>
      </c>
      <c r="E616" s="239" t="s">
        <v>50</v>
      </c>
      <c r="F616" s="240">
        <v>542080.30000000005</v>
      </c>
      <c r="G616" s="401" t="s">
        <v>43</v>
      </c>
    </row>
    <row r="617" spans="1:7" s="397" customFormat="1" ht="15">
      <c r="A617" s="236" t="s">
        <v>49</v>
      </c>
      <c r="B617" s="237">
        <v>7</v>
      </c>
      <c r="C617" s="237">
        <v>2</v>
      </c>
      <c r="D617" s="238" t="s">
        <v>263</v>
      </c>
      <c r="E617" s="239" t="s">
        <v>48</v>
      </c>
      <c r="F617" s="240">
        <v>542080.30000000005</v>
      </c>
      <c r="G617" s="401" t="s">
        <v>43</v>
      </c>
    </row>
    <row r="618" spans="1:7" s="397" customFormat="1" ht="60">
      <c r="A618" s="236" t="s">
        <v>264</v>
      </c>
      <c r="B618" s="237">
        <v>7</v>
      </c>
      <c r="C618" s="237">
        <v>2</v>
      </c>
      <c r="D618" s="238" t="s">
        <v>265</v>
      </c>
      <c r="E618" s="239" t="s">
        <v>43</v>
      </c>
      <c r="F618" s="240">
        <v>29191.7</v>
      </c>
      <c r="G618" s="401" t="s">
        <v>43</v>
      </c>
    </row>
    <row r="619" spans="1:7" s="397" customFormat="1" ht="30">
      <c r="A619" s="236" t="s">
        <v>51</v>
      </c>
      <c r="B619" s="237">
        <v>7</v>
      </c>
      <c r="C619" s="237">
        <v>2</v>
      </c>
      <c r="D619" s="238" t="s">
        <v>265</v>
      </c>
      <c r="E619" s="239" t="s">
        <v>50</v>
      </c>
      <c r="F619" s="240">
        <v>29191.7</v>
      </c>
      <c r="G619" s="401" t="s">
        <v>43</v>
      </c>
    </row>
    <row r="620" spans="1:7" s="397" customFormat="1" ht="15">
      <c r="A620" s="236" t="s">
        <v>49</v>
      </c>
      <c r="B620" s="237">
        <v>7</v>
      </c>
      <c r="C620" s="237">
        <v>2</v>
      </c>
      <c r="D620" s="238" t="s">
        <v>265</v>
      </c>
      <c r="E620" s="239" t="s">
        <v>48</v>
      </c>
      <c r="F620" s="240">
        <v>29191.7</v>
      </c>
      <c r="G620" s="401" t="s">
        <v>43</v>
      </c>
    </row>
    <row r="621" spans="1:7" s="397" customFormat="1" ht="30">
      <c r="A621" s="236" t="s">
        <v>266</v>
      </c>
      <c r="B621" s="237">
        <v>7</v>
      </c>
      <c r="C621" s="237">
        <v>2</v>
      </c>
      <c r="D621" s="238" t="s">
        <v>267</v>
      </c>
      <c r="E621" s="239" t="s">
        <v>43</v>
      </c>
      <c r="F621" s="240">
        <v>742.5</v>
      </c>
      <c r="G621" s="401" t="s">
        <v>43</v>
      </c>
    </row>
    <row r="622" spans="1:7" s="397" customFormat="1" ht="30">
      <c r="A622" s="236" t="s">
        <v>51</v>
      </c>
      <c r="B622" s="237">
        <v>7</v>
      </c>
      <c r="C622" s="237">
        <v>2</v>
      </c>
      <c r="D622" s="238" t="s">
        <v>267</v>
      </c>
      <c r="E622" s="239" t="s">
        <v>50</v>
      </c>
      <c r="F622" s="240">
        <v>742.5</v>
      </c>
      <c r="G622" s="401" t="s">
        <v>43</v>
      </c>
    </row>
    <row r="623" spans="1:7" s="397" customFormat="1" ht="15">
      <c r="A623" s="236" t="s">
        <v>49</v>
      </c>
      <c r="B623" s="237">
        <v>7</v>
      </c>
      <c r="C623" s="237">
        <v>2</v>
      </c>
      <c r="D623" s="238" t="s">
        <v>267</v>
      </c>
      <c r="E623" s="239" t="s">
        <v>48</v>
      </c>
      <c r="F623" s="240">
        <v>742.5</v>
      </c>
      <c r="G623" s="401" t="s">
        <v>43</v>
      </c>
    </row>
    <row r="624" spans="1:7" s="397" customFormat="1" ht="30">
      <c r="A624" s="236" t="s">
        <v>251</v>
      </c>
      <c r="B624" s="237">
        <v>7</v>
      </c>
      <c r="C624" s="237">
        <v>2</v>
      </c>
      <c r="D624" s="238" t="s">
        <v>268</v>
      </c>
      <c r="E624" s="239" t="s">
        <v>43</v>
      </c>
      <c r="F624" s="240">
        <v>150</v>
      </c>
      <c r="G624" s="401" t="s">
        <v>43</v>
      </c>
    </row>
    <row r="625" spans="1:7" s="397" customFormat="1" ht="30">
      <c r="A625" s="236" t="s">
        <v>51</v>
      </c>
      <c r="B625" s="237">
        <v>7</v>
      </c>
      <c r="C625" s="237">
        <v>2</v>
      </c>
      <c r="D625" s="238" t="s">
        <v>268</v>
      </c>
      <c r="E625" s="239" t="s">
        <v>50</v>
      </c>
      <c r="F625" s="240">
        <v>150</v>
      </c>
      <c r="G625" s="401" t="s">
        <v>43</v>
      </c>
    </row>
    <row r="626" spans="1:7" s="397" customFormat="1" ht="15">
      <c r="A626" s="236" t="s">
        <v>49</v>
      </c>
      <c r="B626" s="237">
        <v>7</v>
      </c>
      <c r="C626" s="237">
        <v>2</v>
      </c>
      <c r="D626" s="238" t="s">
        <v>268</v>
      </c>
      <c r="E626" s="239" t="s">
        <v>48</v>
      </c>
      <c r="F626" s="240">
        <v>150</v>
      </c>
      <c r="G626" s="401" t="s">
        <v>43</v>
      </c>
    </row>
    <row r="627" spans="1:7" s="397" customFormat="1" ht="15">
      <c r="A627" s="236" t="s">
        <v>208</v>
      </c>
      <c r="B627" s="237">
        <v>7</v>
      </c>
      <c r="C627" s="237">
        <v>2</v>
      </c>
      <c r="D627" s="238" t="s">
        <v>207</v>
      </c>
      <c r="E627" s="239" t="s">
        <v>43</v>
      </c>
      <c r="F627" s="240">
        <v>39639.800000000003</v>
      </c>
      <c r="G627" s="401" t="s">
        <v>43</v>
      </c>
    </row>
    <row r="628" spans="1:7" s="397" customFormat="1" ht="30">
      <c r="A628" s="236" t="s">
        <v>269</v>
      </c>
      <c r="B628" s="237">
        <v>7</v>
      </c>
      <c r="C628" s="237">
        <v>2</v>
      </c>
      <c r="D628" s="238" t="s">
        <v>270</v>
      </c>
      <c r="E628" s="239" t="s">
        <v>43</v>
      </c>
      <c r="F628" s="240">
        <v>32502</v>
      </c>
      <c r="G628" s="401" t="s">
        <v>43</v>
      </c>
    </row>
    <row r="629" spans="1:7" s="397" customFormat="1" ht="30">
      <c r="A629" s="236" t="s">
        <v>51</v>
      </c>
      <c r="B629" s="237">
        <v>7</v>
      </c>
      <c r="C629" s="237">
        <v>2</v>
      </c>
      <c r="D629" s="238" t="s">
        <v>270</v>
      </c>
      <c r="E629" s="239" t="s">
        <v>50</v>
      </c>
      <c r="F629" s="240">
        <v>32502</v>
      </c>
      <c r="G629" s="401" t="s">
        <v>43</v>
      </c>
    </row>
    <row r="630" spans="1:7" s="397" customFormat="1" ht="15">
      <c r="A630" s="236" t="s">
        <v>47</v>
      </c>
      <c r="B630" s="237">
        <v>7</v>
      </c>
      <c r="C630" s="237">
        <v>2</v>
      </c>
      <c r="D630" s="238" t="s">
        <v>270</v>
      </c>
      <c r="E630" s="239" t="s">
        <v>46</v>
      </c>
      <c r="F630" s="240">
        <v>32502</v>
      </c>
      <c r="G630" s="401" t="s">
        <v>43</v>
      </c>
    </row>
    <row r="631" spans="1:7" s="397" customFormat="1" ht="45">
      <c r="A631" s="236" t="s">
        <v>271</v>
      </c>
      <c r="B631" s="237">
        <v>7</v>
      </c>
      <c r="C631" s="237">
        <v>2</v>
      </c>
      <c r="D631" s="238" t="s">
        <v>272</v>
      </c>
      <c r="E631" s="239" t="s">
        <v>43</v>
      </c>
      <c r="F631" s="240">
        <v>936</v>
      </c>
      <c r="G631" s="401" t="s">
        <v>43</v>
      </c>
    </row>
    <row r="632" spans="1:7" s="397" customFormat="1" ht="30">
      <c r="A632" s="236" t="s">
        <v>51</v>
      </c>
      <c r="B632" s="237">
        <v>7</v>
      </c>
      <c r="C632" s="237">
        <v>2</v>
      </c>
      <c r="D632" s="238" t="s">
        <v>272</v>
      </c>
      <c r="E632" s="239" t="s">
        <v>50</v>
      </c>
      <c r="F632" s="240">
        <v>936</v>
      </c>
      <c r="G632" s="401" t="s">
        <v>43</v>
      </c>
    </row>
    <row r="633" spans="1:7" s="397" customFormat="1" ht="15">
      <c r="A633" s="236" t="s">
        <v>47</v>
      </c>
      <c r="B633" s="237">
        <v>7</v>
      </c>
      <c r="C633" s="237">
        <v>2</v>
      </c>
      <c r="D633" s="238" t="s">
        <v>272</v>
      </c>
      <c r="E633" s="239" t="s">
        <v>46</v>
      </c>
      <c r="F633" s="240">
        <v>936</v>
      </c>
      <c r="G633" s="401" t="s">
        <v>43</v>
      </c>
    </row>
    <row r="634" spans="1:7" s="397" customFormat="1" ht="45">
      <c r="A634" s="236" t="s">
        <v>273</v>
      </c>
      <c r="B634" s="237">
        <v>7</v>
      </c>
      <c r="C634" s="237">
        <v>2</v>
      </c>
      <c r="D634" s="238" t="s">
        <v>274</v>
      </c>
      <c r="E634" s="239" t="s">
        <v>43</v>
      </c>
      <c r="F634" s="240">
        <v>80</v>
      </c>
      <c r="G634" s="401" t="s">
        <v>43</v>
      </c>
    </row>
    <row r="635" spans="1:7" s="397" customFormat="1" ht="30">
      <c r="A635" s="236" t="s">
        <v>51</v>
      </c>
      <c r="B635" s="237">
        <v>7</v>
      </c>
      <c r="C635" s="237">
        <v>2</v>
      </c>
      <c r="D635" s="238" t="s">
        <v>274</v>
      </c>
      <c r="E635" s="239" t="s">
        <v>50</v>
      </c>
      <c r="F635" s="240">
        <v>80</v>
      </c>
      <c r="G635" s="401" t="s">
        <v>43</v>
      </c>
    </row>
    <row r="636" spans="1:7" s="397" customFormat="1" ht="15">
      <c r="A636" s="236" t="s">
        <v>47</v>
      </c>
      <c r="B636" s="237">
        <v>7</v>
      </c>
      <c r="C636" s="237">
        <v>2</v>
      </c>
      <c r="D636" s="238" t="s">
        <v>274</v>
      </c>
      <c r="E636" s="239" t="s">
        <v>46</v>
      </c>
      <c r="F636" s="240">
        <v>80</v>
      </c>
      <c r="G636" s="401" t="s">
        <v>43</v>
      </c>
    </row>
    <row r="637" spans="1:7" s="397" customFormat="1" ht="75">
      <c r="A637" s="236" t="s">
        <v>206</v>
      </c>
      <c r="B637" s="237">
        <v>7</v>
      </c>
      <c r="C637" s="237">
        <v>2</v>
      </c>
      <c r="D637" s="238" t="s">
        <v>205</v>
      </c>
      <c r="E637" s="239" t="s">
        <v>43</v>
      </c>
      <c r="F637" s="240">
        <v>5768.4</v>
      </c>
      <c r="G637" s="401" t="s">
        <v>43</v>
      </c>
    </row>
    <row r="638" spans="1:7" s="397" customFormat="1" ht="30">
      <c r="A638" s="236" t="s">
        <v>51</v>
      </c>
      <c r="B638" s="237">
        <v>7</v>
      </c>
      <c r="C638" s="237">
        <v>2</v>
      </c>
      <c r="D638" s="238" t="s">
        <v>205</v>
      </c>
      <c r="E638" s="239" t="s">
        <v>50</v>
      </c>
      <c r="F638" s="240">
        <v>5768.4</v>
      </c>
      <c r="G638" s="401" t="s">
        <v>43</v>
      </c>
    </row>
    <row r="639" spans="1:7" s="397" customFormat="1" ht="15">
      <c r="A639" s="236" t="s">
        <v>47</v>
      </c>
      <c r="B639" s="237">
        <v>7</v>
      </c>
      <c r="C639" s="237">
        <v>2</v>
      </c>
      <c r="D639" s="238" t="s">
        <v>205</v>
      </c>
      <c r="E639" s="239" t="s">
        <v>46</v>
      </c>
      <c r="F639" s="240">
        <v>5768.4</v>
      </c>
      <c r="G639" s="401" t="s">
        <v>43</v>
      </c>
    </row>
    <row r="640" spans="1:7" s="397" customFormat="1" ht="30">
      <c r="A640" s="236" t="s">
        <v>251</v>
      </c>
      <c r="B640" s="237">
        <v>7</v>
      </c>
      <c r="C640" s="237">
        <v>2</v>
      </c>
      <c r="D640" s="238" t="s">
        <v>275</v>
      </c>
      <c r="E640" s="239" t="s">
        <v>43</v>
      </c>
      <c r="F640" s="240">
        <v>50</v>
      </c>
      <c r="G640" s="401" t="s">
        <v>43</v>
      </c>
    </row>
    <row r="641" spans="1:7" s="397" customFormat="1" ht="30">
      <c r="A641" s="236" t="s">
        <v>51</v>
      </c>
      <c r="B641" s="237">
        <v>7</v>
      </c>
      <c r="C641" s="237">
        <v>2</v>
      </c>
      <c r="D641" s="238" t="s">
        <v>275</v>
      </c>
      <c r="E641" s="239" t="s">
        <v>50</v>
      </c>
      <c r="F641" s="240">
        <v>50</v>
      </c>
      <c r="G641" s="401" t="s">
        <v>43</v>
      </c>
    </row>
    <row r="642" spans="1:7" s="397" customFormat="1" ht="15">
      <c r="A642" s="236" t="s">
        <v>47</v>
      </c>
      <c r="B642" s="237">
        <v>7</v>
      </c>
      <c r="C642" s="237">
        <v>2</v>
      </c>
      <c r="D642" s="238" t="s">
        <v>275</v>
      </c>
      <c r="E642" s="239" t="s">
        <v>46</v>
      </c>
      <c r="F642" s="240">
        <v>50</v>
      </c>
      <c r="G642" s="401" t="s">
        <v>43</v>
      </c>
    </row>
    <row r="643" spans="1:7" s="397" customFormat="1" ht="75">
      <c r="A643" s="236" t="s">
        <v>276</v>
      </c>
      <c r="B643" s="237">
        <v>7</v>
      </c>
      <c r="C643" s="237">
        <v>2</v>
      </c>
      <c r="D643" s="238" t="s">
        <v>277</v>
      </c>
      <c r="E643" s="239" t="s">
        <v>43</v>
      </c>
      <c r="F643" s="240">
        <v>303.39999999999998</v>
      </c>
      <c r="G643" s="401" t="s">
        <v>43</v>
      </c>
    </row>
    <row r="644" spans="1:7" s="397" customFormat="1" ht="30">
      <c r="A644" s="236" t="s">
        <v>51</v>
      </c>
      <c r="B644" s="237">
        <v>7</v>
      </c>
      <c r="C644" s="237">
        <v>2</v>
      </c>
      <c r="D644" s="238" t="s">
        <v>277</v>
      </c>
      <c r="E644" s="239" t="s">
        <v>50</v>
      </c>
      <c r="F644" s="240">
        <v>303.39999999999998</v>
      </c>
      <c r="G644" s="401" t="s">
        <v>43</v>
      </c>
    </row>
    <row r="645" spans="1:7" s="397" customFormat="1" ht="15">
      <c r="A645" s="236" t="s">
        <v>47</v>
      </c>
      <c r="B645" s="237">
        <v>7</v>
      </c>
      <c r="C645" s="237">
        <v>2</v>
      </c>
      <c r="D645" s="238" t="s">
        <v>277</v>
      </c>
      <c r="E645" s="239" t="s">
        <v>46</v>
      </c>
      <c r="F645" s="240">
        <v>303.39999999999998</v>
      </c>
      <c r="G645" s="401" t="s">
        <v>43</v>
      </c>
    </row>
    <row r="646" spans="1:7" s="397" customFormat="1" ht="30">
      <c r="A646" s="236" t="s">
        <v>278</v>
      </c>
      <c r="B646" s="237">
        <v>7</v>
      </c>
      <c r="C646" s="237">
        <v>2</v>
      </c>
      <c r="D646" s="238" t="s">
        <v>279</v>
      </c>
      <c r="E646" s="239" t="s">
        <v>43</v>
      </c>
      <c r="F646" s="240">
        <v>500</v>
      </c>
      <c r="G646" s="401" t="s">
        <v>43</v>
      </c>
    </row>
    <row r="647" spans="1:7" s="397" customFormat="1" ht="30">
      <c r="A647" s="236" t="s">
        <v>309</v>
      </c>
      <c r="B647" s="237">
        <v>7</v>
      </c>
      <c r="C647" s="237">
        <v>2</v>
      </c>
      <c r="D647" s="238" t="s">
        <v>310</v>
      </c>
      <c r="E647" s="239" t="s">
        <v>43</v>
      </c>
      <c r="F647" s="240">
        <v>500</v>
      </c>
      <c r="G647" s="401" t="s">
        <v>43</v>
      </c>
    </row>
    <row r="648" spans="1:7" s="397" customFormat="1" ht="30">
      <c r="A648" s="236" t="s">
        <v>51</v>
      </c>
      <c r="B648" s="237">
        <v>7</v>
      </c>
      <c r="C648" s="237">
        <v>2</v>
      </c>
      <c r="D648" s="238" t="s">
        <v>310</v>
      </c>
      <c r="E648" s="239" t="s">
        <v>50</v>
      </c>
      <c r="F648" s="240">
        <v>500</v>
      </c>
      <c r="G648" s="401" t="s">
        <v>43</v>
      </c>
    </row>
    <row r="649" spans="1:7" s="397" customFormat="1" ht="15">
      <c r="A649" s="236" t="s">
        <v>49</v>
      </c>
      <c r="B649" s="237">
        <v>7</v>
      </c>
      <c r="C649" s="237">
        <v>2</v>
      </c>
      <c r="D649" s="238" t="s">
        <v>310</v>
      </c>
      <c r="E649" s="239" t="s">
        <v>48</v>
      </c>
      <c r="F649" s="240">
        <v>400</v>
      </c>
      <c r="G649" s="401" t="s">
        <v>43</v>
      </c>
    </row>
    <row r="650" spans="1:7" s="397" customFormat="1" ht="15">
      <c r="A650" s="236" t="s">
        <v>47</v>
      </c>
      <c r="B650" s="237">
        <v>7</v>
      </c>
      <c r="C650" s="237">
        <v>2</v>
      </c>
      <c r="D650" s="238" t="s">
        <v>310</v>
      </c>
      <c r="E650" s="239" t="s">
        <v>46</v>
      </c>
      <c r="F650" s="240">
        <v>100</v>
      </c>
      <c r="G650" s="401" t="s">
        <v>43</v>
      </c>
    </row>
    <row r="651" spans="1:7" s="397" customFormat="1" ht="45">
      <c r="A651" s="241" t="s">
        <v>204</v>
      </c>
      <c r="B651" s="242">
        <v>7</v>
      </c>
      <c r="C651" s="242">
        <v>2</v>
      </c>
      <c r="D651" s="243" t="s">
        <v>203</v>
      </c>
      <c r="E651" s="244" t="s">
        <v>43</v>
      </c>
      <c r="F651" s="245">
        <v>6230.1</v>
      </c>
      <c r="G651" s="401" t="s">
        <v>43</v>
      </c>
    </row>
    <row r="652" spans="1:7" s="397" customFormat="1" ht="45">
      <c r="A652" s="236" t="s">
        <v>202</v>
      </c>
      <c r="B652" s="237">
        <v>7</v>
      </c>
      <c r="C652" s="237">
        <v>2</v>
      </c>
      <c r="D652" s="238" t="s">
        <v>201</v>
      </c>
      <c r="E652" s="239" t="s">
        <v>43</v>
      </c>
      <c r="F652" s="240">
        <v>6230.1</v>
      </c>
      <c r="G652" s="401" t="s">
        <v>43</v>
      </c>
    </row>
    <row r="653" spans="1:7" s="397" customFormat="1" ht="15">
      <c r="A653" s="236" t="s">
        <v>331</v>
      </c>
      <c r="B653" s="237">
        <v>7</v>
      </c>
      <c r="C653" s="237">
        <v>2</v>
      </c>
      <c r="D653" s="238" t="s">
        <v>332</v>
      </c>
      <c r="E653" s="239" t="s">
        <v>43</v>
      </c>
      <c r="F653" s="240">
        <v>4948.3999999999996</v>
      </c>
      <c r="G653" s="401" t="s">
        <v>43</v>
      </c>
    </row>
    <row r="654" spans="1:7" s="397" customFormat="1" ht="30">
      <c r="A654" s="236" t="s">
        <v>51</v>
      </c>
      <c r="B654" s="237">
        <v>7</v>
      </c>
      <c r="C654" s="237">
        <v>2</v>
      </c>
      <c r="D654" s="238" t="s">
        <v>332</v>
      </c>
      <c r="E654" s="239" t="s">
        <v>50</v>
      </c>
      <c r="F654" s="240">
        <v>4948.3999999999996</v>
      </c>
      <c r="G654" s="401" t="s">
        <v>43</v>
      </c>
    </row>
    <row r="655" spans="1:7" s="397" customFormat="1" ht="15">
      <c r="A655" s="236" t="s">
        <v>49</v>
      </c>
      <c r="B655" s="237">
        <v>7</v>
      </c>
      <c r="C655" s="237">
        <v>2</v>
      </c>
      <c r="D655" s="238" t="s">
        <v>332</v>
      </c>
      <c r="E655" s="239" t="s">
        <v>48</v>
      </c>
      <c r="F655" s="240">
        <v>4948.3999999999996</v>
      </c>
      <c r="G655" s="401" t="s">
        <v>43</v>
      </c>
    </row>
    <row r="656" spans="1:7" s="397" customFormat="1" ht="15">
      <c r="A656" s="236" t="s">
        <v>333</v>
      </c>
      <c r="B656" s="237">
        <v>7</v>
      </c>
      <c r="C656" s="237">
        <v>2</v>
      </c>
      <c r="D656" s="238" t="s">
        <v>334</v>
      </c>
      <c r="E656" s="239" t="s">
        <v>43</v>
      </c>
      <c r="F656" s="240">
        <v>786</v>
      </c>
      <c r="G656" s="401" t="s">
        <v>43</v>
      </c>
    </row>
    <row r="657" spans="1:7" s="397" customFormat="1" ht="30">
      <c r="A657" s="236" t="s">
        <v>51</v>
      </c>
      <c r="B657" s="237">
        <v>7</v>
      </c>
      <c r="C657" s="237">
        <v>2</v>
      </c>
      <c r="D657" s="238" t="s">
        <v>334</v>
      </c>
      <c r="E657" s="239" t="s">
        <v>50</v>
      </c>
      <c r="F657" s="240">
        <v>786</v>
      </c>
      <c r="G657" s="401" t="s">
        <v>43</v>
      </c>
    </row>
    <row r="658" spans="1:7" s="397" customFormat="1" ht="15">
      <c r="A658" s="236" t="s">
        <v>49</v>
      </c>
      <c r="B658" s="237">
        <v>7</v>
      </c>
      <c r="C658" s="237">
        <v>2</v>
      </c>
      <c r="D658" s="238" t="s">
        <v>334</v>
      </c>
      <c r="E658" s="239" t="s">
        <v>48</v>
      </c>
      <c r="F658" s="240">
        <v>786</v>
      </c>
      <c r="G658" s="401" t="s">
        <v>43</v>
      </c>
    </row>
    <row r="659" spans="1:7" s="397" customFormat="1" ht="15">
      <c r="A659" s="236" t="s">
        <v>335</v>
      </c>
      <c r="B659" s="237">
        <v>7</v>
      </c>
      <c r="C659" s="237">
        <v>2</v>
      </c>
      <c r="D659" s="238" t="s">
        <v>336</v>
      </c>
      <c r="E659" s="239" t="s">
        <v>43</v>
      </c>
      <c r="F659" s="240">
        <v>375.7</v>
      </c>
      <c r="G659" s="401" t="s">
        <v>43</v>
      </c>
    </row>
    <row r="660" spans="1:7" s="397" customFormat="1" ht="30">
      <c r="A660" s="236" t="s">
        <v>51</v>
      </c>
      <c r="B660" s="237">
        <v>7</v>
      </c>
      <c r="C660" s="237">
        <v>2</v>
      </c>
      <c r="D660" s="238" t="s">
        <v>336</v>
      </c>
      <c r="E660" s="239" t="s">
        <v>50</v>
      </c>
      <c r="F660" s="240">
        <v>375.7</v>
      </c>
      <c r="G660" s="401" t="s">
        <v>43</v>
      </c>
    </row>
    <row r="661" spans="1:7" s="397" customFormat="1" ht="15">
      <c r="A661" s="236" t="s">
        <v>49</v>
      </c>
      <c r="B661" s="237">
        <v>7</v>
      </c>
      <c r="C661" s="237">
        <v>2</v>
      </c>
      <c r="D661" s="238" t="s">
        <v>336</v>
      </c>
      <c r="E661" s="239" t="s">
        <v>48</v>
      </c>
      <c r="F661" s="240">
        <v>375.7</v>
      </c>
      <c r="G661" s="401" t="s">
        <v>43</v>
      </c>
    </row>
    <row r="662" spans="1:7" s="397" customFormat="1" ht="30">
      <c r="A662" s="236" t="s">
        <v>337</v>
      </c>
      <c r="B662" s="237">
        <v>7</v>
      </c>
      <c r="C662" s="237">
        <v>2</v>
      </c>
      <c r="D662" s="238" t="s">
        <v>338</v>
      </c>
      <c r="E662" s="239" t="s">
        <v>43</v>
      </c>
      <c r="F662" s="240">
        <v>120</v>
      </c>
      <c r="G662" s="401" t="s">
        <v>43</v>
      </c>
    </row>
    <row r="663" spans="1:7" s="397" customFormat="1" ht="30">
      <c r="A663" s="236" t="s">
        <v>51</v>
      </c>
      <c r="B663" s="237">
        <v>7</v>
      </c>
      <c r="C663" s="237">
        <v>2</v>
      </c>
      <c r="D663" s="238" t="s">
        <v>338</v>
      </c>
      <c r="E663" s="239" t="s">
        <v>50</v>
      </c>
      <c r="F663" s="240">
        <v>120</v>
      </c>
      <c r="G663" s="401" t="s">
        <v>43</v>
      </c>
    </row>
    <row r="664" spans="1:7" s="397" customFormat="1" ht="15">
      <c r="A664" s="236" t="s">
        <v>49</v>
      </c>
      <c r="B664" s="237">
        <v>7</v>
      </c>
      <c r="C664" s="237">
        <v>2</v>
      </c>
      <c r="D664" s="238" t="s">
        <v>338</v>
      </c>
      <c r="E664" s="239" t="s">
        <v>48</v>
      </c>
      <c r="F664" s="240">
        <v>120</v>
      </c>
      <c r="G664" s="401" t="s">
        <v>43</v>
      </c>
    </row>
    <row r="665" spans="1:7" s="397" customFormat="1" ht="15">
      <c r="A665" s="236" t="s">
        <v>199</v>
      </c>
      <c r="B665" s="237">
        <v>7</v>
      </c>
      <c r="C665" s="237">
        <v>2</v>
      </c>
      <c r="D665" s="238" t="s">
        <v>198</v>
      </c>
      <c r="E665" s="239" t="s">
        <v>43</v>
      </c>
      <c r="F665" s="240">
        <v>62147.3</v>
      </c>
      <c r="G665" s="401" t="s">
        <v>43</v>
      </c>
    </row>
    <row r="666" spans="1:7" s="397" customFormat="1" ht="15">
      <c r="A666" s="241" t="s">
        <v>197</v>
      </c>
      <c r="B666" s="242">
        <v>7</v>
      </c>
      <c r="C666" s="242">
        <v>2</v>
      </c>
      <c r="D666" s="243" t="s">
        <v>196</v>
      </c>
      <c r="E666" s="244" t="s">
        <v>43</v>
      </c>
      <c r="F666" s="245">
        <v>60445.8</v>
      </c>
      <c r="G666" s="401" t="s">
        <v>43</v>
      </c>
    </row>
    <row r="667" spans="1:7" s="397" customFormat="1" ht="15">
      <c r="A667" s="236" t="s">
        <v>195</v>
      </c>
      <c r="B667" s="237">
        <v>7</v>
      </c>
      <c r="C667" s="237">
        <v>2</v>
      </c>
      <c r="D667" s="238" t="s">
        <v>194</v>
      </c>
      <c r="E667" s="239" t="s">
        <v>43</v>
      </c>
      <c r="F667" s="240">
        <v>60445.8</v>
      </c>
      <c r="G667" s="401" t="s">
        <v>43</v>
      </c>
    </row>
    <row r="668" spans="1:7" s="397" customFormat="1" ht="30">
      <c r="A668" s="236" t="s">
        <v>381</v>
      </c>
      <c r="B668" s="237">
        <v>7</v>
      </c>
      <c r="C668" s="237">
        <v>2</v>
      </c>
      <c r="D668" s="238" t="s">
        <v>382</v>
      </c>
      <c r="E668" s="239" t="s">
        <v>43</v>
      </c>
      <c r="F668" s="240">
        <v>48070.1</v>
      </c>
      <c r="G668" s="401" t="s">
        <v>43</v>
      </c>
    </row>
    <row r="669" spans="1:7" s="397" customFormat="1" ht="30">
      <c r="A669" s="236" t="s">
        <v>51</v>
      </c>
      <c r="B669" s="237">
        <v>7</v>
      </c>
      <c r="C669" s="237">
        <v>2</v>
      </c>
      <c r="D669" s="238" t="s">
        <v>382</v>
      </c>
      <c r="E669" s="239" t="s">
        <v>50</v>
      </c>
      <c r="F669" s="240">
        <v>48070.1</v>
      </c>
      <c r="G669" s="401" t="s">
        <v>43</v>
      </c>
    </row>
    <row r="670" spans="1:7" s="397" customFormat="1" ht="15">
      <c r="A670" s="236" t="s">
        <v>47</v>
      </c>
      <c r="B670" s="237">
        <v>7</v>
      </c>
      <c r="C670" s="237">
        <v>2</v>
      </c>
      <c r="D670" s="238" t="s">
        <v>382</v>
      </c>
      <c r="E670" s="239" t="s">
        <v>46</v>
      </c>
      <c r="F670" s="240">
        <v>48070.1</v>
      </c>
      <c r="G670" s="401" t="s">
        <v>43</v>
      </c>
    </row>
    <row r="671" spans="1:7" s="397" customFormat="1" ht="45">
      <c r="A671" s="236" t="s">
        <v>383</v>
      </c>
      <c r="B671" s="237">
        <v>7</v>
      </c>
      <c r="C671" s="237">
        <v>2</v>
      </c>
      <c r="D671" s="238" t="s">
        <v>384</v>
      </c>
      <c r="E671" s="239" t="s">
        <v>43</v>
      </c>
      <c r="F671" s="240">
        <v>1260</v>
      </c>
      <c r="G671" s="401" t="s">
        <v>43</v>
      </c>
    </row>
    <row r="672" spans="1:7" s="397" customFormat="1" ht="30">
      <c r="A672" s="236" t="s">
        <v>51</v>
      </c>
      <c r="B672" s="237">
        <v>7</v>
      </c>
      <c r="C672" s="237">
        <v>2</v>
      </c>
      <c r="D672" s="238" t="s">
        <v>384</v>
      </c>
      <c r="E672" s="239" t="s">
        <v>50</v>
      </c>
      <c r="F672" s="240">
        <v>1260</v>
      </c>
      <c r="G672" s="401" t="s">
        <v>43</v>
      </c>
    </row>
    <row r="673" spans="1:7" s="397" customFormat="1" ht="15">
      <c r="A673" s="236" t="s">
        <v>47</v>
      </c>
      <c r="B673" s="237">
        <v>7</v>
      </c>
      <c r="C673" s="237">
        <v>2</v>
      </c>
      <c r="D673" s="238" t="s">
        <v>384</v>
      </c>
      <c r="E673" s="239" t="s">
        <v>46</v>
      </c>
      <c r="F673" s="240">
        <v>1260</v>
      </c>
      <c r="G673" s="401" t="s">
        <v>43</v>
      </c>
    </row>
    <row r="674" spans="1:7" s="397" customFormat="1" ht="75">
      <c r="A674" s="236" t="s">
        <v>164</v>
      </c>
      <c r="B674" s="237">
        <v>7</v>
      </c>
      <c r="C674" s="237">
        <v>2</v>
      </c>
      <c r="D674" s="238" t="s">
        <v>193</v>
      </c>
      <c r="E674" s="239" t="s">
        <v>43</v>
      </c>
      <c r="F674" s="240">
        <v>10560</v>
      </c>
      <c r="G674" s="401" t="s">
        <v>43</v>
      </c>
    </row>
    <row r="675" spans="1:7" s="397" customFormat="1" ht="30">
      <c r="A675" s="236" t="s">
        <v>51</v>
      </c>
      <c r="B675" s="237">
        <v>7</v>
      </c>
      <c r="C675" s="237">
        <v>2</v>
      </c>
      <c r="D675" s="238" t="s">
        <v>193</v>
      </c>
      <c r="E675" s="239" t="s">
        <v>50</v>
      </c>
      <c r="F675" s="240">
        <v>10560</v>
      </c>
      <c r="G675" s="401" t="s">
        <v>43</v>
      </c>
    </row>
    <row r="676" spans="1:7" s="397" customFormat="1" ht="15">
      <c r="A676" s="236" t="s">
        <v>47</v>
      </c>
      <c r="B676" s="237">
        <v>7</v>
      </c>
      <c r="C676" s="237">
        <v>2</v>
      </c>
      <c r="D676" s="238" t="s">
        <v>193</v>
      </c>
      <c r="E676" s="239" t="s">
        <v>46</v>
      </c>
      <c r="F676" s="240">
        <v>10560</v>
      </c>
      <c r="G676" s="401" t="s">
        <v>43</v>
      </c>
    </row>
    <row r="677" spans="1:7" s="397" customFormat="1" ht="75">
      <c r="A677" s="236" t="s">
        <v>385</v>
      </c>
      <c r="B677" s="237">
        <v>7</v>
      </c>
      <c r="C677" s="237">
        <v>2</v>
      </c>
      <c r="D677" s="238" t="s">
        <v>386</v>
      </c>
      <c r="E677" s="239" t="s">
        <v>43</v>
      </c>
      <c r="F677" s="240">
        <v>555.70000000000005</v>
      </c>
      <c r="G677" s="401" t="s">
        <v>43</v>
      </c>
    </row>
    <row r="678" spans="1:7" s="397" customFormat="1" ht="30">
      <c r="A678" s="236" t="s">
        <v>51</v>
      </c>
      <c r="B678" s="237">
        <v>7</v>
      </c>
      <c r="C678" s="237">
        <v>2</v>
      </c>
      <c r="D678" s="238" t="s">
        <v>386</v>
      </c>
      <c r="E678" s="239" t="s">
        <v>50</v>
      </c>
      <c r="F678" s="240">
        <v>555.70000000000005</v>
      </c>
      <c r="G678" s="401" t="s">
        <v>43</v>
      </c>
    </row>
    <row r="679" spans="1:7" s="397" customFormat="1" ht="15">
      <c r="A679" s="236" t="s">
        <v>47</v>
      </c>
      <c r="B679" s="237">
        <v>7</v>
      </c>
      <c r="C679" s="237">
        <v>2</v>
      </c>
      <c r="D679" s="238" t="s">
        <v>386</v>
      </c>
      <c r="E679" s="239" t="s">
        <v>46</v>
      </c>
      <c r="F679" s="240">
        <v>555.70000000000005</v>
      </c>
      <c r="G679" s="401" t="s">
        <v>43</v>
      </c>
    </row>
    <row r="680" spans="1:7" s="397" customFormat="1" ht="15">
      <c r="A680" s="241" t="s">
        <v>176</v>
      </c>
      <c r="B680" s="242">
        <v>7</v>
      </c>
      <c r="C680" s="242">
        <v>2</v>
      </c>
      <c r="D680" s="243" t="s">
        <v>175</v>
      </c>
      <c r="E680" s="244" t="s">
        <v>43</v>
      </c>
      <c r="F680" s="245">
        <v>1701.5</v>
      </c>
      <c r="G680" s="401" t="s">
        <v>43</v>
      </c>
    </row>
    <row r="681" spans="1:7" s="397" customFormat="1" ht="30">
      <c r="A681" s="236" t="s">
        <v>174</v>
      </c>
      <c r="B681" s="237">
        <v>7</v>
      </c>
      <c r="C681" s="237">
        <v>2</v>
      </c>
      <c r="D681" s="238" t="s">
        <v>173</v>
      </c>
      <c r="E681" s="239" t="s">
        <v>43</v>
      </c>
      <c r="F681" s="240">
        <v>1701.5</v>
      </c>
      <c r="G681" s="401" t="s">
        <v>43</v>
      </c>
    </row>
    <row r="682" spans="1:7" s="397" customFormat="1" ht="30">
      <c r="A682" s="236" t="s">
        <v>172</v>
      </c>
      <c r="B682" s="237">
        <v>7</v>
      </c>
      <c r="C682" s="237">
        <v>2</v>
      </c>
      <c r="D682" s="238" t="s">
        <v>171</v>
      </c>
      <c r="E682" s="239" t="s">
        <v>43</v>
      </c>
      <c r="F682" s="240">
        <v>1276.3</v>
      </c>
      <c r="G682" s="401" t="s">
        <v>43</v>
      </c>
    </row>
    <row r="683" spans="1:7" s="397" customFormat="1" ht="30">
      <c r="A683" s="236" t="s">
        <v>51</v>
      </c>
      <c r="B683" s="237">
        <v>7</v>
      </c>
      <c r="C683" s="237">
        <v>2</v>
      </c>
      <c r="D683" s="238" t="s">
        <v>171</v>
      </c>
      <c r="E683" s="239" t="s">
        <v>50</v>
      </c>
      <c r="F683" s="240">
        <v>1276.3</v>
      </c>
      <c r="G683" s="401" t="s">
        <v>43</v>
      </c>
    </row>
    <row r="684" spans="1:7" s="397" customFormat="1" ht="15">
      <c r="A684" s="236" t="s">
        <v>47</v>
      </c>
      <c r="B684" s="237">
        <v>7</v>
      </c>
      <c r="C684" s="237">
        <v>2</v>
      </c>
      <c r="D684" s="238" t="s">
        <v>171</v>
      </c>
      <c r="E684" s="239" t="s">
        <v>46</v>
      </c>
      <c r="F684" s="240">
        <v>1276.3</v>
      </c>
      <c r="G684" s="401" t="s">
        <v>43</v>
      </c>
    </row>
    <row r="685" spans="1:7" s="397" customFormat="1" ht="30">
      <c r="A685" s="236" t="s">
        <v>429</v>
      </c>
      <c r="B685" s="237">
        <v>7</v>
      </c>
      <c r="C685" s="237">
        <v>2</v>
      </c>
      <c r="D685" s="238" t="s">
        <v>430</v>
      </c>
      <c r="E685" s="239" t="s">
        <v>43</v>
      </c>
      <c r="F685" s="240">
        <v>200</v>
      </c>
      <c r="G685" s="401" t="s">
        <v>43</v>
      </c>
    </row>
    <row r="686" spans="1:7" s="397" customFormat="1" ht="30">
      <c r="A686" s="236" t="s">
        <v>51</v>
      </c>
      <c r="B686" s="237">
        <v>7</v>
      </c>
      <c r="C686" s="237">
        <v>2</v>
      </c>
      <c r="D686" s="238" t="s">
        <v>430</v>
      </c>
      <c r="E686" s="239" t="s">
        <v>50</v>
      </c>
      <c r="F686" s="240">
        <v>200</v>
      </c>
      <c r="G686" s="401" t="s">
        <v>43</v>
      </c>
    </row>
    <row r="687" spans="1:7" s="397" customFormat="1" ht="15">
      <c r="A687" s="236" t="s">
        <v>47</v>
      </c>
      <c r="B687" s="237">
        <v>7</v>
      </c>
      <c r="C687" s="237">
        <v>2</v>
      </c>
      <c r="D687" s="238" t="s">
        <v>430</v>
      </c>
      <c r="E687" s="239" t="s">
        <v>46</v>
      </c>
      <c r="F687" s="240">
        <v>200</v>
      </c>
      <c r="G687" s="401" t="s">
        <v>43</v>
      </c>
    </row>
    <row r="688" spans="1:7" s="397" customFormat="1" ht="30">
      <c r="A688" s="236" t="s">
        <v>431</v>
      </c>
      <c r="B688" s="237">
        <v>7</v>
      </c>
      <c r="C688" s="237">
        <v>2</v>
      </c>
      <c r="D688" s="238" t="s">
        <v>432</v>
      </c>
      <c r="E688" s="239" t="s">
        <v>43</v>
      </c>
      <c r="F688" s="240">
        <v>225.2</v>
      </c>
      <c r="G688" s="401" t="s">
        <v>43</v>
      </c>
    </row>
    <row r="689" spans="1:7" s="397" customFormat="1" ht="30">
      <c r="A689" s="236" t="s">
        <v>51</v>
      </c>
      <c r="B689" s="237">
        <v>7</v>
      </c>
      <c r="C689" s="237">
        <v>2</v>
      </c>
      <c r="D689" s="238" t="s">
        <v>432</v>
      </c>
      <c r="E689" s="239" t="s">
        <v>50</v>
      </c>
      <c r="F689" s="240">
        <v>225.2</v>
      </c>
      <c r="G689" s="401" t="s">
        <v>43</v>
      </c>
    </row>
    <row r="690" spans="1:7" s="397" customFormat="1" ht="15">
      <c r="A690" s="236" t="s">
        <v>47</v>
      </c>
      <c r="B690" s="237">
        <v>7</v>
      </c>
      <c r="C690" s="237">
        <v>2</v>
      </c>
      <c r="D690" s="238" t="s">
        <v>432</v>
      </c>
      <c r="E690" s="239" t="s">
        <v>46</v>
      </c>
      <c r="F690" s="240">
        <v>225.2</v>
      </c>
      <c r="G690" s="401" t="s">
        <v>43</v>
      </c>
    </row>
    <row r="691" spans="1:7" s="397" customFormat="1" ht="30">
      <c r="A691" s="236" t="s">
        <v>170</v>
      </c>
      <c r="B691" s="237">
        <v>7</v>
      </c>
      <c r="C691" s="237">
        <v>2</v>
      </c>
      <c r="D691" s="238" t="s">
        <v>169</v>
      </c>
      <c r="E691" s="239" t="s">
        <v>43</v>
      </c>
      <c r="F691" s="240">
        <v>91930.6</v>
      </c>
      <c r="G691" s="401" t="s">
        <v>43</v>
      </c>
    </row>
    <row r="692" spans="1:7" s="397" customFormat="1" ht="30">
      <c r="A692" s="241" t="s">
        <v>168</v>
      </c>
      <c r="B692" s="242">
        <v>7</v>
      </c>
      <c r="C692" s="242">
        <v>2</v>
      </c>
      <c r="D692" s="243" t="s">
        <v>167</v>
      </c>
      <c r="E692" s="244" t="s">
        <v>43</v>
      </c>
      <c r="F692" s="245">
        <v>91930.6</v>
      </c>
      <c r="G692" s="401" t="s">
        <v>43</v>
      </c>
    </row>
    <row r="693" spans="1:7" s="397" customFormat="1" ht="45">
      <c r="A693" s="236" t="s">
        <v>166</v>
      </c>
      <c r="B693" s="237">
        <v>7</v>
      </c>
      <c r="C693" s="237">
        <v>2</v>
      </c>
      <c r="D693" s="238" t="s">
        <v>165</v>
      </c>
      <c r="E693" s="239" t="s">
        <v>43</v>
      </c>
      <c r="F693" s="240">
        <v>91930.6</v>
      </c>
      <c r="G693" s="401" t="s">
        <v>43</v>
      </c>
    </row>
    <row r="694" spans="1:7" s="397" customFormat="1" ht="30">
      <c r="A694" s="236" t="s">
        <v>381</v>
      </c>
      <c r="B694" s="237">
        <v>7</v>
      </c>
      <c r="C694" s="237">
        <v>2</v>
      </c>
      <c r="D694" s="238" t="s">
        <v>456</v>
      </c>
      <c r="E694" s="239" t="s">
        <v>43</v>
      </c>
      <c r="F694" s="240">
        <v>76155.600000000006</v>
      </c>
      <c r="G694" s="401" t="s">
        <v>43</v>
      </c>
    </row>
    <row r="695" spans="1:7" s="397" customFormat="1" ht="30">
      <c r="A695" s="236" t="s">
        <v>51</v>
      </c>
      <c r="B695" s="237">
        <v>7</v>
      </c>
      <c r="C695" s="237">
        <v>2</v>
      </c>
      <c r="D695" s="238" t="s">
        <v>456</v>
      </c>
      <c r="E695" s="239" t="s">
        <v>50</v>
      </c>
      <c r="F695" s="240">
        <v>76155.600000000006</v>
      </c>
      <c r="G695" s="401" t="s">
        <v>43</v>
      </c>
    </row>
    <row r="696" spans="1:7" s="397" customFormat="1" ht="15">
      <c r="A696" s="236" t="s">
        <v>47</v>
      </c>
      <c r="B696" s="237">
        <v>7</v>
      </c>
      <c r="C696" s="237">
        <v>2</v>
      </c>
      <c r="D696" s="238" t="s">
        <v>456</v>
      </c>
      <c r="E696" s="239" t="s">
        <v>46</v>
      </c>
      <c r="F696" s="240">
        <v>76155.600000000006</v>
      </c>
      <c r="G696" s="401" t="s">
        <v>43</v>
      </c>
    </row>
    <row r="697" spans="1:7" s="397" customFormat="1" ht="45">
      <c r="A697" s="236" t="s">
        <v>457</v>
      </c>
      <c r="B697" s="237">
        <v>7</v>
      </c>
      <c r="C697" s="237">
        <v>2</v>
      </c>
      <c r="D697" s="238" t="s">
        <v>458</v>
      </c>
      <c r="E697" s="239" t="s">
        <v>43</v>
      </c>
      <c r="F697" s="240">
        <v>2498</v>
      </c>
      <c r="G697" s="401" t="s">
        <v>43</v>
      </c>
    </row>
    <row r="698" spans="1:7" s="397" customFormat="1" ht="30">
      <c r="A698" s="236" t="s">
        <v>51</v>
      </c>
      <c r="B698" s="237">
        <v>7</v>
      </c>
      <c r="C698" s="237">
        <v>2</v>
      </c>
      <c r="D698" s="238" t="s">
        <v>458</v>
      </c>
      <c r="E698" s="239" t="s">
        <v>50</v>
      </c>
      <c r="F698" s="240">
        <v>2498</v>
      </c>
      <c r="G698" s="401" t="s">
        <v>43</v>
      </c>
    </row>
    <row r="699" spans="1:7" s="397" customFormat="1" ht="15">
      <c r="A699" s="236" t="s">
        <v>47</v>
      </c>
      <c r="B699" s="237">
        <v>7</v>
      </c>
      <c r="C699" s="237">
        <v>2</v>
      </c>
      <c r="D699" s="238" t="s">
        <v>458</v>
      </c>
      <c r="E699" s="239" t="s">
        <v>46</v>
      </c>
      <c r="F699" s="240">
        <v>2498</v>
      </c>
      <c r="G699" s="401" t="s">
        <v>43</v>
      </c>
    </row>
    <row r="700" spans="1:7" s="397" customFormat="1" ht="30">
      <c r="A700" s="236" t="s">
        <v>459</v>
      </c>
      <c r="B700" s="237">
        <v>7</v>
      </c>
      <c r="C700" s="237">
        <v>2</v>
      </c>
      <c r="D700" s="238" t="s">
        <v>460</v>
      </c>
      <c r="E700" s="239" t="s">
        <v>43</v>
      </c>
      <c r="F700" s="240">
        <v>443</v>
      </c>
      <c r="G700" s="401" t="s">
        <v>43</v>
      </c>
    </row>
    <row r="701" spans="1:7" s="397" customFormat="1" ht="30">
      <c r="A701" s="236" t="s">
        <v>51</v>
      </c>
      <c r="B701" s="237">
        <v>7</v>
      </c>
      <c r="C701" s="237">
        <v>2</v>
      </c>
      <c r="D701" s="238" t="s">
        <v>460</v>
      </c>
      <c r="E701" s="239" t="s">
        <v>50</v>
      </c>
      <c r="F701" s="240">
        <v>443</v>
      </c>
      <c r="G701" s="401" t="s">
        <v>43</v>
      </c>
    </row>
    <row r="702" spans="1:7" s="397" customFormat="1" ht="15">
      <c r="A702" s="236" t="s">
        <v>47</v>
      </c>
      <c r="B702" s="237">
        <v>7</v>
      </c>
      <c r="C702" s="237">
        <v>2</v>
      </c>
      <c r="D702" s="238" t="s">
        <v>460</v>
      </c>
      <c r="E702" s="239" t="s">
        <v>46</v>
      </c>
      <c r="F702" s="240">
        <v>443</v>
      </c>
      <c r="G702" s="401" t="s">
        <v>43</v>
      </c>
    </row>
    <row r="703" spans="1:7" s="397" customFormat="1" ht="75">
      <c r="A703" s="236" t="s">
        <v>164</v>
      </c>
      <c r="B703" s="237">
        <v>7</v>
      </c>
      <c r="C703" s="237">
        <v>2</v>
      </c>
      <c r="D703" s="238" t="s">
        <v>163</v>
      </c>
      <c r="E703" s="239" t="s">
        <v>43</v>
      </c>
      <c r="F703" s="240">
        <v>12097</v>
      </c>
      <c r="G703" s="401" t="s">
        <v>43</v>
      </c>
    </row>
    <row r="704" spans="1:7" s="397" customFormat="1" ht="30">
      <c r="A704" s="236" t="s">
        <v>51</v>
      </c>
      <c r="B704" s="237">
        <v>7</v>
      </c>
      <c r="C704" s="237">
        <v>2</v>
      </c>
      <c r="D704" s="238" t="s">
        <v>163</v>
      </c>
      <c r="E704" s="239" t="s">
        <v>50</v>
      </c>
      <c r="F704" s="240">
        <v>12097</v>
      </c>
      <c r="G704" s="401" t="s">
        <v>43</v>
      </c>
    </row>
    <row r="705" spans="1:7" s="397" customFormat="1" ht="15">
      <c r="A705" s="236" t="s">
        <v>47</v>
      </c>
      <c r="B705" s="237">
        <v>7</v>
      </c>
      <c r="C705" s="237">
        <v>2</v>
      </c>
      <c r="D705" s="238" t="s">
        <v>163</v>
      </c>
      <c r="E705" s="239" t="s">
        <v>46</v>
      </c>
      <c r="F705" s="240">
        <v>12097</v>
      </c>
      <c r="G705" s="401" t="s">
        <v>43</v>
      </c>
    </row>
    <row r="706" spans="1:7" s="397" customFormat="1" ht="30">
      <c r="A706" s="236" t="s">
        <v>251</v>
      </c>
      <c r="B706" s="237">
        <v>7</v>
      </c>
      <c r="C706" s="237">
        <v>2</v>
      </c>
      <c r="D706" s="238" t="s">
        <v>461</v>
      </c>
      <c r="E706" s="239" t="s">
        <v>43</v>
      </c>
      <c r="F706" s="240">
        <v>100</v>
      </c>
      <c r="G706" s="401" t="s">
        <v>43</v>
      </c>
    </row>
    <row r="707" spans="1:7" s="397" customFormat="1" ht="30">
      <c r="A707" s="236" t="s">
        <v>51</v>
      </c>
      <c r="B707" s="237">
        <v>7</v>
      </c>
      <c r="C707" s="237">
        <v>2</v>
      </c>
      <c r="D707" s="238" t="s">
        <v>461</v>
      </c>
      <c r="E707" s="239" t="s">
        <v>50</v>
      </c>
      <c r="F707" s="240">
        <v>100</v>
      </c>
      <c r="G707" s="401" t="s">
        <v>43</v>
      </c>
    </row>
    <row r="708" spans="1:7" s="397" customFormat="1" ht="15">
      <c r="A708" s="236" t="s">
        <v>47</v>
      </c>
      <c r="B708" s="237">
        <v>7</v>
      </c>
      <c r="C708" s="237">
        <v>2</v>
      </c>
      <c r="D708" s="238" t="s">
        <v>461</v>
      </c>
      <c r="E708" s="239" t="s">
        <v>46</v>
      </c>
      <c r="F708" s="240">
        <v>100</v>
      </c>
      <c r="G708" s="401" t="s">
        <v>43</v>
      </c>
    </row>
    <row r="709" spans="1:7" s="397" customFormat="1" ht="75">
      <c r="A709" s="236" t="s">
        <v>385</v>
      </c>
      <c r="B709" s="237">
        <v>7</v>
      </c>
      <c r="C709" s="237">
        <v>2</v>
      </c>
      <c r="D709" s="238" t="s">
        <v>462</v>
      </c>
      <c r="E709" s="239" t="s">
        <v>43</v>
      </c>
      <c r="F709" s="240">
        <v>637</v>
      </c>
      <c r="G709" s="401" t="s">
        <v>43</v>
      </c>
    </row>
    <row r="710" spans="1:7" s="397" customFormat="1" ht="30">
      <c r="A710" s="236" t="s">
        <v>51</v>
      </c>
      <c r="B710" s="237">
        <v>7</v>
      </c>
      <c r="C710" s="237">
        <v>2</v>
      </c>
      <c r="D710" s="238" t="s">
        <v>462</v>
      </c>
      <c r="E710" s="239" t="s">
        <v>50</v>
      </c>
      <c r="F710" s="240">
        <v>637</v>
      </c>
      <c r="G710" s="401" t="s">
        <v>43</v>
      </c>
    </row>
    <row r="711" spans="1:7" s="397" customFormat="1" ht="15">
      <c r="A711" s="236" t="s">
        <v>47</v>
      </c>
      <c r="B711" s="237">
        <v>7</v>
      </c>
      <c r="C711" s="237">
        <v>2</v>
      </c>
      <c r="D711" s="238" t="s">
        <v>462</v>
      </c>
      <c r="E711" s="239" t="s">
        <v>46</v>
      </c>
      <c r="F711" s="240">
        <v>637</v>
      </c>
      <c r="G711" s="401" t="s">
        <v>43</v>
      </c>
    </row>
    <row r="712" spans="1:7" s="397" customFormat="1" ht="30">
      <c r="A712" s="236" t="s">
        <v>619</v>
      </c>
      <c r="B712" s="237">
        <v>7</v>
      </c>
      <c r="C712" s="237">
        <v>2</v>
      </c>
      <c r="D712" s="238" t="s">
        <v>620</v>
      </c>
      <c r="E712" s="239" t="s">
        <v>43</v>
      </c>
      <c r="F712" s="240">
        <v>1112.5999999999999</v>
      </c>
      <c r="G712" s="401" t="s">
        <v>43</v>
      </c>
    </row>
    <row r="713" spans="1:7" s="397" customFormat="1" ht="30">
      <c r="A713" s="241" t="s">
        <v>631</v>
      </c>
      <c r="B713" s="242">
        <v>7</v>
      </c>
      <c r="C713" s="242">
        <v>2</v>
      </c>
      <c r="D713" s="243" t="s">
        <v>632</v>
      </c>
      <c r="E713" s="244" t="s">
        <v>43</v>
      </c>
      <c r="F713" s="245">
        <v>1112.5999999999999</v>
      </c>
      <c r="G713" s="401" t="s">
        <v>43</v>
      </c>
    </row>
    <row r="714" spans="1:7" s="397" customFormat="1" ht="30">
      <c r="A714" s="236" t="s">
        <v>638</v>
      </c>
      <c r="B714" s="237">
        <v>7</v>
      </c>
      <c r="C714" s="237">
        <v>2</v>
      </c>
      <c r="D714" s="238" t="s">
        <v>639</v>
      </c>
      <c r="E714" s="239" t="s">
        <v>43</v>
      </c>
      <c r="F714" s="240">
        <v>1112.5999999999999</v>
      </c>
      <c r="G714" s="401" t="s">
        <v>43</v>
      </c>
    </row>
    <row r="715" spans="1:7" s="397" customFormat="1" ht="15">
      <c r="A715" s="236" t="s">
        <v>348</v>
      </c>
      <c r="B715" s="237">
        <v>7</v>
      </c>
      <c r="C715" s="237">
        <v>2</v>
      </c>
      <c r="D715" s="238" t="s">
        <v>640</v>
      </c>
      <c r="E715" s="239" t="s">
        <v>43</v>
      </c>
      <c r="F715" s="240">
        <v>1112.5999999999999</v>
      </c>
      <c r="G715" s="401" t="s">
        <v>43</v>
      </c>
    </row>
    <row r="716" spans="1:7" s="397" customFormat="1" ht="30">
      <c r="A716" s="236" t="s">
        <v>51</v>
      </c>
      <c r="B716" s="237">
        <v>7</v>
      </c>
      <c r="C716" s="237">
        <v>2</v>
      </c>
      <c r="D716" s="238" t="s">
        <v>640</v>
      </c>
      <c r="E716" s="239" t="s">
        <v>50</v>
      </c>
      <c r="F716" s="240">
        <v>1112.5999999999999</v>
      </c>
      <c r="G716" s="401" t="s">
        <v>43</v>
      </c>
    </row>
    <row r="717" spans="1:7" s="397" customFormat="1" ht="15">
      <c r="A717" s="236" t="s">
        <v>49</v>
      </c>
      <c r="B717" s="237">
        <v>7</v>
      </c>
      <c r="C717" s="237">
        <v>2</v>
      </c>
      <c r="D717" s="238" t="s">
        <v>640</v>
      </c>
      <c r="E717" s="239" t="s">
        <v>48</v>
      </c>
      <c r="F717" s="240">
        <v>928.2</v>
      </c>
      <c r="G717" s="401" t="s">
        <v>43</v>
      </c>
    </row>
    <row r="718" spans="1:7" s="397" customFormat="1" ht="15">
      <c r="A718" s="236" t="s">
        <v>47</v>
      </c>
      <c r="B718" s="237">
        <v>7</v>
      </c>
      <c r="C718" s="237">
        <v>2</v>
      </c>
      <c r="D718" s="238" t="s">
        <v>640</v>
      </c>
      <c r="E718" s="239" t="s">
        <v>46</v>
      </c>
      <c r="F718" s="240">
        <v>184.4</v>
      </c>
      <c r="G718" s="401" t="s">
        <v>43</v>
      </c>
    </row>
    <row r="719" spans="1:7" s="397" customFormat="1" ht="30">
      <c r="A719" s="236" t="s">
        <v>764</v>
      </c>
      <c r="B719" s="237">
        <v>7</v>
      </c>
      <c r="C719" s="237">
        <v>2</v>
      </c>
      <c r="D719" s="238" t="s">
        <v>765</v>
      </c>
      <c r="E719" s="239" t="s">
        <v>43</v>
      </c>
      <c r="F719" s="240">
        <v>20</v>
      </c>
      <c r="G719" s="401" t="s">
        <v>43</v>
      </c>
    </row>
    <row r="720" spans="1:7" s="397" customFormat="1" ht="60">
      <c r="A720" s="236" t="s">
        <v>791</v>
      </c>
      <c r="B720" s="237">
        <v>7</v>
      </c>
      <c r="C720" s="237">
        <v>2</v>
      </c>
      <c r="D720" s="238" t="s">
        <v>792</v>
      </c>
      <c r="E720" s="239" t="s">
        <v>43</v>
      </c>
      <c r="F720" s="240">
        <v>20</v>
      </c>
      <c r="G720" s="401" t="s">
        <v>43</v>
      </c>
    </row>
    <row r="721" spans="1:7" s="397" customFormat="1" ht="15">
      <c r="A721" s="236" t="s">
        <v>391</v>
      </c>
      <c r="B721" s="237">
        <v>7</v>
      </c>
      <c r="C721" s="237">
        <v>2</v>
      </c>
      <c r="D721" s="238" t="s">
        <v>793</v>
      </c>
      <c r="E721" s="239" t="s">
        <v>43</v>
      </c>
      <c r="F721" s="240">
        <v>20</v>
      </c>
      <c r="G721" s="401" t="s">
        <v>43</v>
      </c>
    </row>
    <row r="722" spans="1:7" s="397" customFormat="1" ht="30">
      <c r="A722" s="236" t="s">
        <v>51</v>
      </c>
      <c r="B722" s="237">
        <v>7</v>
      </c>
      <c r="C722" s="237">
        <v>2</v>
      </c>
      <c r="D722" s="238" t="s">
        <v>793</v>
      </c>
      <c r="E722" s="239" t="s">
        <v>50</v>
      </c>
      <c r="F722" s="240">
        <v>20</v>
      </c>
      <c r="G722" s="401" t="s">
        <v>43</v>
      </c>
    </row>
    <row r="723" spans="1:7" s="397" customFormat="1" ht="15">
      <c r="A723" s="236" t="s">
        <v>47</v>
      </c>
      <c r="B723" s="237">
        <v>7</v>
      </c>
      <c r="C723" s="237">
        <v>2</v>
      </c>
      <c r="D723" s="238" t="s">
        <v>793</v>
      </c>
      <c r="E723" s="239" t="s">
        <v>46</v>
      </c>
      <c r="F723" s="240">
        <v>20</v>
      </c>
      <c r="G723" s="401" t="s">
        <v>43</v>
      </c>
    </row>
    <row r="724" spans="1:7" s="397" customFormat="1" ht="15">
      <c r="A724" s="231" t="s">
        <v>319</v>
      </c>
      <c r="B724" s="232">
        <v>7</v>
      </c>
      <c r="C724" s="232">
        <v>7</v>
      </c>
      <c r="D724" s="233" t="s">
        <v>43</v>
      </c>
      <c r="E724" s="234" t="s">
        <v>43</v>
      </c>
      <c r="F724" s="235">
        <v>49967.7</v>
      </c>
      <c r="G724" s="401" t="s">
        <v>43</v>
      </c>
    </row>
    <row r="725" spans="1:7" s="397" customFormat="1" ht="30">
      <c r="A725" s="236" t="s">
        <v>216</v>
      </c>
      <c r="B725" s="237">
        <v>7</v>
      </c>
      <c r="C725" s="237">
        <v>7</v>
      </c>
      <c r="D725" s="238" t="s">
        <v>215</v>
      </c>
      <c r="E725" s="239" t="s">
        <v>43</v>
      </c>
      <c r="F725" s="240">
        <v>21758.6</v>
      </c>
      <c r="G725" s="401" t="s">
        <v>43</v>
      </c>
    </row>
    <row r="726" spans="1:7" s="397" customFormat="1" ht="15">
      <c r="A726" s="241" t="s">
        <v>313</v>
      </c>
      <c r="B726" s="242">
        <v>7</v>
      </c>
      <c r="C726" s="242">
        <v>7</v>
      </c>
      <c r="D726" s="243" t="s">
        <v>314</v>
      </c>
      <c r="E726" s="244" t="s">
        <v>43</v>
      </c>
      <c r="F726" s="245">
        <v>21758.6</v>
      </c>
      <c r="G726" s="401" t="s">
        <v>43</v>
      </c>
    </row>
    <row r="727" spans="1:7" s="397" customFormat="1" ht="15">
      <c r="A727" s="236" t="s">
        <v>315</v>
      </c>
      <c r="B727" s="237">
        <v>7</v>
      </c>
      <c r="C727" s="237">
        <v>7</v>
      </c>
      <c r="D727" s="238" t="s">
        <v>316</v>
      </c>
      <c r="E727" s="239" t="s">
        <v>43</v>
      </c>
      <c r="F727" s="240">
        <v>21758.6</v>
      </c>
      <c r="G727" s="401" t="s">
        <v>43</v>
      </c>
    </row>
    <row r="728" spans="1:7" s="397" customFormat="1" ht="30">
      <c r="A728" s="236" t="s">
        <v>317</v>
      </c>
      <c r="B728" s="237">
        <v>7</v>
      </c>
      <c r="C728" s="237">
        <v>7</v>
      </c>
      <c r="D728" s="238" t="s">
        <v>318</v>
      </c>
      <c r="E728" s="239" t="s">
        <v>43</v>
      </c>
      <c r="F728" s="240">
        <v>21073.599999999999</v>
      </c>
      <c r="G728" s="401" t="s">
        <v>43</v>
      </c>
    </row>
    <row r="729" spans="1:7" s="397" customFormat="1" ht="30">
      <c r="A729" s="236" t="s">
        <v>51</v>
      </c>
      <c r="B729" s="237">
        <v>7</v>
      </c>
      <c r="C729" s="237">
        <v>7</v>
      </c>
      <c r="D729" s="238" t="s">
        <v>318</v>
      </c>
      <c r="E729" s="239" t="s">
        <v>50</v>
      </c>
      <c r="F729" s="240">
        <v>21073.599999999999</v>
      </c>
      <c r="G729" s="401" t="s">
        <v>43</v>
      </c>
    </row>
    <row r="730" spans="1:7" s="397" customFormat="1" ht="15">
      <c r="A730" s="236" t="s">
        <v>47</v>
      </c>
      <c r="B730" s="237">
        <v>7</v>
      </c>
      <c r="C730" s="237">
        <v>7</v>
      </c>
      <c r="D730" s="238" t="s">
        <v>318</v>
      </c>
      <c r="E730" s="239" t="s">
        <v>46</v>
      </c>
      <c r="F730" s="240">
        <v>21073.599999999999</v>
      </c>
      <c r="G730" s="401" t="s">
        <v>43</v>
      </c>
    </row>
    <row r="731" spans="1:7" s="397" customFormat="1" ht="15">
      <c r="A731" s="236" t="s">
        <v>320</v>
      </c>
      <c r="B731" s="237">
        <v>7</v>
      </c>
      <c r="C731" s="237">
        <v>7</v>
      </c>
      <c r="D731" s="238" t="s">
        <v>321</v>
      </c>
      <c r="E731" s="239" t="s">
        <v>43</v>
      </c>
      <c r="F731" s="240">
        <v>135</v>
      </c>
      <c r="G731" s="401" t="s">
        <v>43</v>
      </c>
    </row>
    <row r="732" spans="1:7" s="397" customFormat="1" ht="30">
      <c r="A732" s="236" t="s">
        <v>51</v>
      </c>
      <c r="B732" s="237">
        <v>7</v>
      </c>
      <c r="C732" s="237">
        <v>7</v>
      </c>
      <c r="D732" s="238" t="s">
        <v>321</v>
      </c>
      <c r="E732" s="239" t="s">
        <v>50</v>
      </c>
      <c r="F732" s="240">
        <v>135</v>
      </c>
      <c r="G732" s="401" t="s">
        <v>43</v>
      </c>
    </row>
    <row r="733" spans="1:7" s="397" customFormat="1" ht="15">
      <c r="A733" s="236" t="s">
        <v>47</v>
      </c>
      <c r="B733" s="237">
        <v>7</v>
      </c>
      <c r="C733" s="237">
        <v>7</v>
      </c>
      <c r="D733" s="238" t="s">
        <v>321</v>
      </c>
      <c r="E733" s="239" t="s">
        <v>46</v>
      </c>
      <c r="F733" s="240">
        <v>135</v>
      </c>
      <c r="G733" s="401" t="s">
        <v>43</v>
      </c>
    </row>
    <row r="734" spans="1:7" s="397" customFormat="1" ht="45">
      <c r="A734" s="236" t="s">
        <v>322</v>
      </c>
      <c r="B734" s="237">
        <v>7</v>
      </c>
      <c r="C734" s="237">
        <v>7</v>
      </c>
      <c r="D734" s="238" t="s">
        <v>323</v>
      </c>
      <c r="E734" s="239" t="s">
        <v>43</v>
      </c>
      <c r="F734" s="240">
        <v>450</v>
      </c>
      <c r="G734" s="401" t="s">
        <v>43</v>
      </c>
    </row>
    <row r="735" spans="1:7" s="397" customFormat="1" ht="30">
      <c r="A735" s="236" t="s">
        <v>51</v>
      </c>
      <c r="B735" s="237">
        <v>7</v>
      </c>
      <c r="C735" s="237">
        <v>7</v>
      </c>
      <c r="D735" s="238" t="s">
        <v>323</v>
      </c>
      <c r="E735" s="239" t="s">
        <v>50</v>
      </c>
      <c r="F735" s="240">
        <v>450</v>
      </c>
      <c r="G735" s="401" t="s">
        <v>43</v>
      </c>
    </row>
    <row r="736" spans="1:7" s="397" customFormat="1" ht="15">
      <c r="A736" s="236" t="s">
        <v>47</v>
      </c>
      <c r="B736" s="237">
        <v>7</v>
      </c>
      <c r="C736" s="237">
        <v>7</v>
      </c>
      <c r="D736" s="238" t="s">
        <v>323</v>
      </c>
      <c r="E736" s="239" t="s">
        <v>46</v>
      </c>
      <c r="F736" s="240">
        <v>450</v>
      </c>
      <c r="G736" s="401" t="s">
        <v>43</v>
      </c>
    </row>
    <row r="737" spans="1:7" s="397" customFormat="1" ht="30">
      <c r="A737" s="236" t="s">
        <v>251</v>
      </c>
      <c r="B737" s="237">
        <v>7</v>
      </c>
      <c r="C737" s="237">
        <v>7</v>
      </c>
      <c r="D737" s="238" t="s">
        <v>328</v>
      </c>
      <c r="E737" s="239" t="s">
        <v>43</v>
      </c>
      <c r="F737" s="240">
        <v>100</v>
      </c>
      <c r="G737" s="401" t="s">
        <v>43</v>
      </c>
    </row>
    <row r="738" spans="1:7" s="397" customFormat="1" ht="30">
      <c r="A738" s="236" t="s">
        <v>51</v>
      </c>
      <c r="B738" s="237">
        <v>7</v>
      </c>
      <c r="C738" s="237">
        <v>7</v>
      </c>
      <c r="D738" s="238" t="s">
        <v>328</v>
      </c>
      <c r="E738" s="239" t="s">
        <v>50</v>
      </c>
      <c r="F738" s="240">
        <v>100</v>
      </c>
      <c r="G738" s="401" t="s">
        <v>43</v>
      </c>
    </row>
    <row r="739" spans="1:7" s="397" customFormat="1" ht="15">
      <c r="A739" s="236" t="s">
        <v>47</v>
      </c>
      <c r="B739" s="237">
        <v>7</v>
      </c>
      <c r="C739" s="237">
        <v>7</v>
      </c>
      <c r="D739" s="238" t="s">
        <v>328</v>
      </c>
      <c r="E739" s="239" t="s">
        <v>46</v>
      </c>
      <c r="F739" s="240">
        <v>100</v>
      </c>
      <c r="G739" s="401" t="s">
        <v>43</v>
      </c>
    </row>
    <row r="740" spans="1:7" s="397" customFormat="1" ht="30">
      <c r="A740" s="236" t="s">
        <v>619</v>
      </c>
      <c r="B740" s="237">
        <v>7</v>
      </c>
      <c r="C740" s="237">
        <v>7</v>
      </c>
      <c r="D740" s="238" t="s">
        <v>620</v>
      </c>
      <c r="E740" s="239" t="s">
        <v>43</v>
      </c>
      <c r="F740" s="240">
        <v>21</v>
      </c>
      <c r="G740" s="401" t="s">
        <v>43</v>
      </c>
    </row>
    <row r="741" spans="1:7" s="397" customFormat="1" ht="30">
      <c r="A741" s="241" t="s">
        <v>631</v>
      </c>
      <c r="B741" s="242">
        <v>7</v>
      </c>
      <c r="C741" s="242">
        <v>7</v>
      </c>
      <c r="D741" s="243" t="s">
        <v>632</v>
      </c>
      <c r="E741" s="244" t="s">
        <v>43</v>
      </c>
      <c r="F741" s="245">
        <v>21</v>
      </c>
      <c r="G741" s="401" t="s">
        <v>43</v>
      </c>
    </row>
    <row r="742" spans="1:7" s="397" customFormat="1" ht="30">
      <c r="A742" s="236" t="s">
        <v>638</v>
      </c>
      <c r="B742" s="237">
        <v>7</v>
      </c>
      <c r="C742" s="237">
        <v>7</v>
      </c>
      <c r="D742" s="238" t="s">
        <v>639</v>
      </c>
      <c r="E742" s="239" t="s">
        <v>43</v>
      </c>
      <c r="F742" s="240">
        <v>21</v>
      </c>
      <c r="G742" s="401" t="s">
        <v>43</v>
      </c>
    </row>
    <row r="743" spans="1:7" s="397" customFormat="1" ht="15">
      <c r="A743" s="236" t="s">
        <v>348</v>
      </c>
      <c r="B743" s="237">
        <v>7</v>
      </c>
      <c r="C743" s="237">
        <v>7</v>
      </c>
      <c r="D743" s="238" t="s">
        <v>640</v>
      </c>
      <c r="E743" s="239" t="s">
        <v>43</v>
      </c>
      <c r="F743" s="240">
        <v>21</v>
      </c>
      <c r="G743" s="401" t="s">
        <v>43</v>
      </c>
    </row>
    <row r="744" spans="1:7" s="397" customFormat="1" ht="30">
      <c r="A744" s="236" t="s">
        <v>51</v>
      </c>
      <c r="B744" s="237">
        <v>7</v>
      </c>
      <c r="C744" s="237">
        <v>7</v>
      </c>
      <c r="D744" s="238" t="s">
        <v>640</v>
      </c>
      <c r="E744" s="239" t="s">
        <v>50</v>
      </c>
      <c r="F744" s="240">
        <v>21</v>
      </c>
      <c r="G744" s="401" t="s">
        <v>43</v>
      </c>
    </row>
    <row r="745" spans="1:7" s="397" customFormat="1" ht="15">
      <c r="A745" s="236" t="s">
        <v>47</v>
      </c>
      <c r="B745" s="237">
        <v>7</v>
      </c>
      <c r="C745" s="237">
        <v>7</v>
      </c>
      <c r="D745" s="238" t="s">
        <v>640</v>
      </c>
      <c r="E745" s="239" t="s">
        <v>46</v>
      </c>
      <c r="F745" s="240">
        <v>21</v>
      </c>
      <c r="G745" s="401" t="s">
        <v>43</v>
      </c>
    </row>
    <row r="746" spans="1:7" s="397" customFormat="1" ht="30">
      <c r="A746" s="236" t="s">
        <v>719</v>
      </c>
      <c r="B746" s="237">
        <v>7</v>
      </c>
      <c r="C746" s="237">
        <v>7</v>
      </c>
      <c r="D746" s="238" t="s">
        <v>720</v>
      </c>
      <c r="E746" s="239" t="s">
        <v>43</v>
      </c>
      <c r="F746" s="240">
        <v>188</v>
      </c>
      <c r="G746" s="401" t="s">
        <v>43</v>
      </c>
    </row>
    <row r="747" spans="1:7" s="397" customFormat="1" ht="60">
      <c r="A747" s="236" t="s">
        <v>727</v>
      </c>
      <c r="B747" s="237">
        <v>7</v>
      </c>
      <c r="C747" s="237">
        <v>7</v>
      </c>
      <c r="D747" s="238" t="s">
        <v>728</v>
      </c>
      <c r="E747" s="239" t="s">
        <v>43</v>
      </c>
      <c r="F747" s="240">
        <v>188</v>
      </c>
      <c r="G747" s="401" t="s">
        <v>43</v>
      </c>
    </row>
    <row r="748" spans="1:7" s="397" customFormat="1" ht="15">
      <c r="A748" s="236" t="s">
        <v>320</v>
      </c>
      <c r="B748" s="237">
        <v>7</v>
      </c>
      <c r="C748" s="237">
        <v>7</v>
      </c>
      <c r="D748" s="238" t="s">
        <v>731</v>
      </c>
      <c r="E748" s="239" t="s">
        <v>43</v>
      </c>
      <c r="F748" s="240">
        <v>188</v>
      </c>
      <c r="G748" s="401" t="s">
        <v>43</v>
      </c>
    </row>
    <row r="749" spans="1:7" s="397" customFormat="1" ht="30">
      <c r="A749" s="236" t="s">
        <v>51</v>
      </c>
      <c r="B749" s="237">
        <v>7</v>
      </c>
      <c r="C749" s="237">
        <v>7</v>
      </c>
      <c r="D749" s="238" t="s">
        <v>731</v>
      </c>
      <c r="E749" s="239" t="s">
        <v>50</v>
      </c>
      <c r="F749" s="240">
        <v>188</v>
      </c>
      <c r="G749" s="401" t="s">
        <v>43</v>
      </c>
    </row>
    <row r="750" spans="1:7" s="397" customFormat="1" ht="15">
      <c r="A750" s="236" t="s">
        <v>47</v>
      </c>
      <c r="B750" s="237">
        <v>7</v>
      </c>
      <c r="C750" s="237">
        <v>7</v>
      </c>
      <c r="D750" s="238" t="s">
        <v>731</v>
      </c>
      <c r="E750" s="239" t="s">
        <v>46</v>
      </c>
      <c r="F750" s="240">
        <v>188</v>
      </c>
      <c r="G750" s="401" t="s">
        <v>43</v>
      </c>
    </row>
    <row r="751" spans="1:7" s="397" customFormat="1" ht="30">
      <c r="A751" s="236" t="s">
        <v>764</v>
      </c>
      <c r="B751" s="237">
        <v>7</v>
      </c>
      <c r="C751" s="237">
        <v>7</v>
      </c>
      <c r="D751" s="238" t="s">
        <v>765</v>
      </c>
      <c r="E751" s="239" t="s">
        <v>43</v>
      </c>
      <c r="F751" s="240">
        <v>108</v>
      </c>
      <c r="G751" s="401" t="s">
        <v>43</v>
      </c>
    </row>
    <row r="752" spans="1:7" s="397" customFormat="1" ht="90">
      <c r="A752" s="236" t="s">
        <v>766</v>
      </c>
      <c r="B752" s="237">
        <v>7</v>
      </c>
      <c r="C752" s="237">
        <v>7</v>
      </c>
      <c r="D752" s="238" t="s">
        <v>767</v>
      </c>
      <c r="E752" s="239" t="s">
        <v>43</v>
      </c>
      <c r="F752" s="240">
        <v>4</v>
      </c>
      <c r="G752" s="401" t="s">
        <v>43</v>
      </c>
    </row>
    <row r="753" spans="1:7" s="397" customFormat="1" ht="15">
      <c r="A753" s="236" t="s">
        <v>320</v>
      </c>
      <c r="B753" s="237">
        <v>7</v>
      </c>
      <c r="C753" s="237">
        <v>7</v>
      </c>
      <c r="D753" s="238" t="s">
        <v>768</v>
      </c>
      <c r="E753" s="239" t="s">
        <v>43</v>
      </c>
      <c r="F753" s="240">
        <v>4</v>
      </c>
      <c r="G753" s="401" t="s">
        <v>43</v>
      </c>
    </row>
    <row r="754" spans="1:7" s="397" customFormat="1" ht="30">
      <c r="A754" s="236" t="s">
        <v>51</v>
      </c>
      <c r="B754" s="237">
        <v>7</v>
      </c>
      <c r="C754" s="237">
        <v>7</v>
      </c>
      <c r="D754" s="238" t="s">
        <v>768</v>
      </c>
      <c r="E754" s="239" t="s">
        <v>50</v>
      </c>
      <c r="F754" s="240">
        <v>4</v>
      </c>
      <c r="G754" s="401" t="s">
        <v>43</v>
      </c>
    </row>
    <row r="755" spans="1:7" s="397" customFormat="1" ht="15">
      <c r="A755" s="236" t="s">
        <v>47</v>
      </c>
      <c r="B755" s="237">
        <v>7</v>
      </c>
      <c r="C755" s="237">
        <v>7</v>
      </c>
      <c r="D755" s="238" t="s">
        <v>768</v>
      </c>
      <c r="E755" s="239" t="s">
        <v>46</v>
      </c>
      <c r="F755" s="240">
        <v>4</v>
      </c>
      <c r="G755" s="401" t="s">
        <v>43</v>
      </c>
    </row>
    <row r="756" spans="1:7" s="397" customFormat="1" ht="30">
      <c r="A756" s="236" t="s">
        <v>769</v>
      </c>
      <c r="B756" s="237">
        <v>7</v>
      </c>
      <c r="C756" s="237">
        <v>7</v>
      </c>
      <c r="D756" s="238" t="s">
        <v>770</v>
      </c>
      <c r="E756" s="239" t="s">
        <v>43</v>
      </c>
      <c r="F756" s="240">
        <v>45</v>
      </c>
      <c r="G756" s="401" t="s">
        <v>43</v>
      </c>
    </row>
    <row r="757" spans="1:7" s="397" customFormat="1" ht="15">
      <c r="A757" s="236" t="s">
        <v>320</v>
      </c>
      <c r="B757" s="237">
        <v>7</v>
      </c>
      <c r="C757" s="237">
        <v>7</v>
      </c>
      <c r="D757" s="238" t="s">
        <v>772</v>
      </c>
      <c r="E757" s="239" t="s">
        <v>43</v>
      </c>
      <c r="F757" s="240">
        <v>45</v>
      </c>
      <c r="G757" s="401" t="s">
        <v>43</v>
      </c>
    </row>
    <row r="758" spans="1:7" s="397" customFormat="1" ht="30">
      <c r="A758" s="236" t="s">
        <v>51</v>
      </c>
      <c r="B758" s="237">
        <v>7</v>
      </c>
      <c r="C758" s="237">
        <v>7</v>
      </c>
      <c r="D758" s="238" t="s">
        <v>772</v>
      </c>
      <c r="E758" s="239" t="s">
        <v>50</v>
      </c>
      <c r="F758" s="240">
        <v>45</v>
      </c>
      <c r="G758" s="401" t="s">
        <v>43</v>
      </c>
    </row>
    <row r="759" spans="1:7" s="397" customFormat="1" ht="15">
      <c r="A759" s="236" t="s">
        <v>47</v>
      </c>
      <c r="B759" s="237">
        <v>7</v>
      </c>
      <c r="C759" s="237">
        <v>7</v>
      </c>
      <c r="D759" s="238" t="s">
        <v>772</v>
      </c>
      <c r="E759" s="239" t="s">
        <v>46</v>
      </c>
      <c r="F759" s="240">
        <v>45</v>
      </c>
      <c r="G759" s="401" t="s">
        <v>43</v>
      </c>
    </row>
    <row r="760" spans="1:7" s="397" customFormat="1" ht="75">
      <c r="A760" s="236" t="s">
        <v>773</v>
      </c>
      <c r="B760" s="237">
        <v>7</v>
      </c>
      <c r="C760" s="237">
        <v>7</v>
      </c>
      <c r="D760" s="238" t="s">
        <v>774</v>
      </c>
      <c r="E760" s="239" t="s">
        <v>43</v>
      </c>
      <c r="F760" s="240">
        <v>20.5</v>
      </c>
      <c r="G760" s="401" t="s">
        <v>43</v>
      </c>
    </row>
    <row r="761" spans="1:7" s="397" customFormat="1" ht="15">
      <c r="A761" s="236" t="s">
        <v>320</v>
      </c>
      <c r="B761" s="237">
        <v>7</v>
      </c>
      <c r="C761" s="237">
        <v>7</v>
      </c>
      <c r="D761" s="238" t="s">
        <v>775</v>
      </c>
      <c r="E761" s="239" t="s">
        <v>43</v>
      </c>
      <c r="F761" s="240">
        <v>20.5</v>
      </c>
      <c r="G761" s="401" t="s">
        <v>43</v>
      </c>
    </row>
    <row r="762" spans="1:7" s="397" customFormat="1" ht="30">
      <c r="A762" s="236" t="s">
        <v>51</v>
      </c>
      <c r="B762" s="237">
        <v>7</v>
      </c>
      <c r="C762" s="237">
        <v>7</v>
      </c>
      <c r="D762" s="238" t="s">
        <v>775</v>
      </c>
      <c r="E762" s="239" t="s">
        <v>50</v>
      </c>
      <c r="F762" s="240">
        <v>20.5</v>
      </c>
      <c r="G762" s="401" t="s">
        <v>43</v>
      </c>
    </row>
    <row r="763" spans="1:7" s="397" customFormat="1" ht="15">
      <c r="A763" s="236" t="s">
        <v>47</v>
      </c>
      <c r="B763" s="237">
        <v>7</v>
      </c>
      <c r="C763" s="237">
        <v>7</v>
      </c>
      <c r="D763" s="238" t="s">
        <v>775</v>
      </c>
      <c r="E763" s="239" t="s">
        <v>46</v>
      </c>
      <c r="F763" s="240">
        <v>20.5</v>
      </c>
      <c r="G763" s="401" t="s">
        <v>43</v>
      </c>
    </row>
    <row r="764" spans="1:7" s="397" customFormat="1" ht="105">
      <c r="A764" s="236" t="s">
        <v>777</v>
      </c>
      <c r="B764" s="237">
        <v>7</v>
      </c>
      <c r="C764" s="237">
        <v>7</v>
      </c>
      <c r="D764" s="238" t="s">
        <v>778</v>
      </c>
      <c r="E764" s="239" t="s">
        <v>43</v>
      </c>
      <c r="F764" s="240">
        <v>15</v>
      </c>
      <c r="G764" s="401" t="s">
        <v>43</v>
      </c>
    </row>
    <row r="765" spans="1:7" s="397" customFormat="1" ht="15">
      <c r="A765" s="236" t="s">
        <v>320</v>
      </c>
      <c r="B765" s="237">
        <v>7</v>
      </c>
      <c r="C765" s="237">
        <v>7</v>
      </c>
      <c r="D765" s="238" t="s">
        <v>780</v>
      </c>
      <c r="E765" s="239" t="s">
        <v>43</v>
      </c>
      <c r="F765" s="240">
        <v>15</v>
      </c>
      <c r="G765" s="401" t="s">
        <v>43</v>
      </c>
    </row>
    <row r="766" spans="1:7" s="397" customFormat="1" ht="30">
      <c r="A766" s="236" t="s">
        <v>51</v>
      </c>
      <c r="B766" s="237">
        <v>7</v>
      </c>
      <c r="C766" s="237">
        <v>7</v>
      </c>
      <c r="D766" s="238" t="s">
        <v>780</v>
      </c>
      <c r="E766" s="239" t="s">
        <v>50</v>
      </c>
      <c r="F766" s="240">
        <v>15</v>
      </c>
      <c r="G766" s="401" t="s">
        <v>43</v>
      </c>
    </row>
    <row r="767" spans="1:7" s="397" customFormat="1" ht="15">
      <c r="A767" s="236" t="s">
        <v>47</v>
      </c>
      <c r="B767" s="237">
        <v>7</v>
      </c>
      <c r="C767" s="237">
        <v>7</v>
      </c>
      <c r="D767" s="238" t="s">
        <v>780</v>
      </c>
      <c r="E767" s="239" t="s">
        <v>46</v>
      </c>
      <c r="F767" s="240">
        <v>15</v>
      </c>
      <c r="G767" s="401" t="s">
        <v>43</v>
      </c>
    </row>
    <row r="768" spans="1:7" s="397" customFormat="1" ht="90">
      <c r="A768" s="236" t="s">
        <v>781</v>
      </c>
      <c r="B768" s="237">
        <v>7</v>
      </c>
      <c r="C768" s="237">
        <v>7</v>
      </c>
      <c r="D768" s="238" t="s">
        <v>782</v>
      </c>
      <c r="E768" s="239" t="s">
        <v>43</v>
      </c>
      <c r="F768" s="240">
        <v>4</v>
      </c>
      <c r="G768" s="401" t="s">
        <v>43</v>
      </c>
    </row>
    <row r="769" spans="1:7" s="397" customFormat="1" ht="15">
      <c r="A769" s="236" t="s">
        <v>320</v>
      </c>
      <c r="B769" s="237">
        <v>7</v>
      </c>
      <c r="C769" s="237">
        <v>7</v>
      </c>
      <c r="D769" s="238" t="s">
        <v>783</v>
      </c>
      <c r="E769" s="239" t="s">
        <v>43</v>
      </c>
      <c r="F769" s="240">
        <v>4</v>
      </c>
      <c r="G769" s="401" t="s">
        <v>43</v>
      </c>
    </row>
    <row r="770" spans="1:7" s="397" customFormat="1" ht="30">
      <c r="A770" s="236" t="s">
        <v>51</v>
      </c>
      <c r="B770" s="237">
        <v>7</v>
      </c>
      <c r="C770" s="237">
        <v>7</v>
      </c>
      <c r="D770" s="238" t="s">
        <v>783</v>
      </c>
      <c r="E770" s="239" t="s">
        <v>50</v>
      </c>
      <c r="F770" s="240">
        <v>4</v>
      </c>
      <c r="G770" s="401" t="s">
        <v>43</v>
      </c>
    </row>
    <row r="771" spans="1:7" s="397" customFormat="1" ht="15">
      <c r="A771" s="236" t="s">
        <v>47</v>
      </c>
      <c r="B771" s="237">
        <v>7</v>
      </c>
      <c r="C771" s="237">
        <v>7</v>
      </c>
      <c r="D771" s="238" t="s">
        <v>783</v>
      </c>
      <c r="E771" s="239" t="s">
        <v>46</v>
      </c>
      <c r="F771" s="240">
        <v>4</v>
      </c>
      <c r="G771" s="401" t="s">
        <v>43</v>
      </c>
    </row>
    <row r="772" spans="1:7" s="397" customFormat="1" ht="45">
      <c r="A772" s="236" t="s">
        <v>784</v>
      </c>
      <c r="B772" s="237">
        <v>7</v>
      </c>
      <c r="C772" s="237">
        <v>7</v>
      </c>
      <c r="D772" s="238" t="s">
        <v>785</v>
      </c>
      <c r="E772" s="239" t="s">
        <v>43</v>
      </c>
      <c r="F772" s="240">
        <v>15.5</v>
      </c>
      <c r="G772" s="401" t="s">
        <v>43</v>
      </c>
    </row>
    <row r="773" spans="1:7" s="397" customFormat="1" ht="15">
      <c r="A773" s="236" t="s">
        <v>320</v>
      </c>
      <c r="B773" s="237">
        <v>7</v>
      </c>
      <c r="C773" s="237">
        <v>7</v>
      </c>
      <c r="D773" s="238" t="s">
        <v>786</v>
      </c>
      <c r="E773" s="239" t="s">
        <v>43</v>
      </c>
      <c r="F773" s="240">
        <v>15.5</v>
      </c>
      <c r="G773" s="401" t="s">
        <v>43</v>
      </c>
    </row>
    <row r="774" spans="1:7" s="397" customFormat="1" ht="30">
      <c r="A774" s="236" t="s">
        <v>51</v>
      </c>
      <c r="B774" s="237">
        <v>7</v>
      </c>
      <c r="C774" s="237">
        <v>7</v>
      </c>
      <c r="D774" s="238" t="s">
        <v>786</v>
      </c>
      <c r="E774" s="239" t="s">
        <v>50</v>
      </c>
      <c r="F774" s="240">
        <v>15.5</v>
      </c>
      <c r="G774" s="401" t="s">
        <v>43</v>
      </c>
    </row>
    <row r="775" spans="1:7" s="397" customFormat="1" ht="15">
      <c r="A775" s="236" t="s">
        <v>47</v>
      </c>
      <c r="B775" s="237">
        <v>7</v>
      </c>
      <c r="C775" s="237">
        <v>7</v>
      </c>
      <c r="D775" s="238" t="s">
        <v>786</v>
      </c>
      <c r="E775" s="239" t="s">
        <v>46</v>
      </c>
      <c r="F775" s="240">
        <v>15.5</v>
      </c>
      <c r="G775" s="401" t="s">
        <v>43</v>
      </c>
    </row>
    <row r="776" spans="1:7" s="397" customFormat="1" ht="45">
      <c r="A776" s="236" t="s">
        <v>797</v>
      </c>
      <c r="B776" s="237">
        <v>7</v>
      </c>
      <c r="C776" s="237">
        <v>7</v>
      </c>
      <c r="D776" s="238" t="s">
        <v>798</v>
      </c>
      <c r="E776" s="239" t="s">
        <v>43</v>
      </c>
      <c r="F776" s="240">
        <v>4</v>
      </c>
      <c r="G776" s="401" t="s">
        <v>43</v>
      </c>
    </row>
    <row r="777" spans="1:7" s="397" customFormat="1" ht="15">
      <c r="A777" s="236" t="s">
        <v>320</v>
      </c>
      <c r="B777" s="237">
        <v>7</v>
      </c>
      <c r="C777" s="237">
        <v>7</v>
      </c>
      <c r="D777" s="238" t="s">
        <v>799</v>
      </c>
      <c r="E777" s="239" t="s">
        <v>43</v>
      </c>
      <c r="F777" s="240">
        <v>4</v>
      </c>
      <c r="G777" s="401" t="s">
        <v>43</v>
      </c>
    </row>
    <row r="778" spans="1:7" s="397" customFormat="1" ht="30">
      <c r="A778" s="236" t="s">
        <v>51</v>
      </c>
      <c r="B778" s="237">
        <v>7</v>
      </c>
      <c r="C778" s="237">
        <v>7</v>
      </c>
      <c r="D778" s="238" t="s">
        <v>799</v>
      </c>
      <c r="E778" s="239" t="s">
        <v>50</v>
      </c>
      <c r="F778" s="240">
        <v>4</v>
      </c>
      <c r="G778" s="401" t="s">
        <v>43</v>
      </c>
    </row>
    <row r="779" spans="1:7" s="397" customFormat="1" ht="15">
      <c r="A779" s="236" t="s">
        <v>47</v>
      </c>
      <c r="B779" s="237">
        <v>7</v>
      </c>
      <c r="C779" s="237">
        <v>7</v>
      </c>
      <c r="D779" s="238" t="s">
        <v>799</v>
      </c>
      <c r="E779" s="239" t="s">
        <v>46</v>
      </c>
      <c r="F779" s="240">
        <v>4</v>
      </c>
      <c r="G779" s="401" t="s">
        <v>43</v>
      </c>
    </row>
    <row r="780" spans="1:7" s="397" customFormat="1" ht="30">
      <c r="A780" s="236" t="s">
        <v>56</v>
      </c>
      <c r="B780" s="237">
        <v>7</v>
      </c>
      <c r="C780" s="237">
        <v>7</v>
      </c>
      <c r="D780" s="238" t="s">
        <v>55</v>
      </c>
      <c r="E780" s="239" t="s">
        <v>43</v>
      </c>
      <c r="F780" s="240">
        <v>27892.1</v>
      </c>
      <c r="G780" s="401" t="s">
        <v>43</v>
      </c>
    </row>
    <row r="781" spans="1:7" s="397" customFormat="1" ht="30">
      <c r="A781" s="236" t="s">
        <v>54</v>
      </c>
      <c r="B781" s="237">
        <v>7</v>
      </c>
      <c r="C781" s="237">
        <v>7</v>
      </c>
      <c r="D781" s="238" t="s">
        <v>53</v>
      </c>
      <c r="E781" s="239" t="s">
        <v>43</v>
      </c>
      <c r="F781" s="240">
        <v>12083.6</v>
      </c>
      <c r="G781" s="401" t="s">
        <v>43</v>
      </c>
    </row>
    <row r="782" spans="1:7" s="397" customFormat="1" ht="15">
      <c r="A782" s="236" t="s">
        <v>807</v>
      </c>
      <c r="B782" s="237">
        <v>7</v>
      </c>
      <c r="C782" s="237">
        <v>7</v>
      </c>
      <c r="D782" s="238" t="s">
        <v>808</v>
      </c>
      <c r="E782" s="239" t="s">
        <v>43</v>
      </c>
      <c r="F782" s="240">
        <v>3785.1</v>
      </c>
      <c r="G782" s="401" t="s">
        <v>43</v>
      </c>
    </row>
    <row r="783" spans="1:7" s="397" customFormat="1" ht="30">
      <c r="A783" s="236" t="s">
        <v>51</v>
      </c>
      <c r="B783" s="237">
        <v>7</v>
      </c>
      <c r="C783" s="237">
        <v>7</v>
      </c>
      <c r="D783" s="238" t="s">
        <v>808</v>
      </c>
      <c r="E783" s="239" t="s">
        <v>50</v>
      </c>
      <c r="F783" s="240">
        <v>3785.1</v>
      </c>
      <c r="G783" s="401" t="s">
        <v>43</v>
      </c>
    </row>
    <row r="784" spans="1:7" s="397" customFormat="1" ht="15">
      <c r="A784" s="236" t="s">
        <v>49</v>
      </c>
      <c r="B784" s="237">
        <v>7</v>
      </c>
      <c r="C784" s="237">
        <v>7</v>
      </c>
      <c r="D784" s="238" t="s">
        <v>808</v>
      </c>
      <c r="E784" s="239" t="s">
        <v>48</v>
      </c>
      <c r="F784" s="240">
        <v>2746.7</v>
      </c>
      <c r="G784" s="401" t="s">
        <v>43</v>
      </c>
    </row>
    <row r="785" spans="1:7" s="397" customFormat="1" ht="15">
      <c r="A785" s="236" t="s">
        <v>47</v>
      </c>
      <c r="B785" s="237">
        <v>7</v>
      </c>
      <c r="C785" s="237">
        <v>7</v>
      </c>
      <c r="D785" s="238" t="s">
        <v>808</v>
      </c>
      <c r="E785" s="239" t="s">
        <v>46</v>
      </c>
      <c r="F785" s="240">
        <v>1038.4000000000001</v>
      </c>
      <c r="G785" s="401" t="s">
        <v>43</v>
      </c>
    </row>
    <row r="786" spans="1:7" s="397" customFormat="1" ht="30">
      <c r="A786" s="236" t="s">
        <v>52</v>
      </c>
      <c r="B786" s="237">
        <v>7</v>
      </c>
      <c r="C786" s="237">
        <v>7</v>
      </c>
      <c r="D786" s="238" t="s">
        <v>45</v>
      </c>
      <c r="E786" s="239" t="s">
        <v>43</v>
      </c>
      <c r="F786" s="240">
        <v>7468.2</v>
      </c>
      <c r="G786" s="401" t="s">
        <v>43</v>
      </c>
    </row>
    <row r="787" spans="1:7" s="397" customFormat="1" ht="30">
      <c r="A787" s="236" t="s">
        <v>51</v>
      </c>
      <c r="B787" s="237">
        <v>7</v>
      </c>
      <c r="C787" s="237">
        <v>7</v>
      </c>
      <c r="D787" s="238" t="s">
        <v>45</v>
      </c>
      <c r="E787" s="239" t="s">
        <v>50</v>
      </c>
      <c r="F787" s="240">
        <v>7468.2</v>
      </c>
      <c r="G787" s="401" t="s">
        <v>43</v>
      </c>
    </row>
    <row r="788" spans="1:7" s="397" customFormat="1" ht="15">
      <c r="A788" s="236" t="s">
        <v>49</v>
      </c>
      <c r="B788" s="237">
        <v>7</v>
      </c>
      <c r="C788" s="237">
        <v>7</v>
      </c>
      <c r="D788" s="238" t="s">
        <v>45</v>
      </c>
      <c r="E788" s="239" t="s">
        <v>48</v>
      </c>
      <c r="F788" s="240">
        <v>5428</v>
      </c>
      <c r="G788" s="401" t="s">
        <v>43</v>
      </c>
    </row>
    <row r="789" spans="1:7" s="397" customFormat="1" ht="15">
      <c r="A789" s="236" t="s">
        <v>47</v>
      </c>
      <c r="B789" s="237">
        <v>7</v>
      </c>
      <c r="C789" s="237">
        <v>7</v>
      </c>
      <c r="D789" s="238" t="s">
        <v>45</v>
      </c>
      <c r="E789" s="239" t="s">
        <v>46</v>
      </c>
      <c r="F789" s="240">
        <v>2040.2</v>
      </c>
      <c r="G789" s="401" t="s">
        <v>43</v>
      </c>
    </row>
    <row r="790" spans="1:7" s="397" customFormat="1" ht="30">
      <c r="A790" s="236" t="s">
        <v>809</v>
      </c>
      <c r="B790" s="237">
        <v>7</v>
      </c>
      <c r="C790" s="237">
        <v>7</v>
      </c>
      <c r="D790" s="238" t="s">
        <v>810</v>
      </c>
      <c r="E790" s="239" t="s">
        <v>43</v>
      </c>
      <c r="F790" s="240">
        <v>830.3</v>
      </c>
      <c r="G790" s="401" t="s">
        <v>43</v>
      </c>
    </row>
    <row r="791" spans="1:7" s="397" customFormat="1" ht="30">
      <c r="A791" s="236" t="s">
        <v>51</v>
      </c>
      <c r="B791" s="237">
        <v>7</v>
      </c>
      <c r="C791" s="237">
        <v>7</v>
      </c>
      <c r="D791" s="238" t="s">
        <v>810</v>
      </c>
      <c r="E791" s="239" t="s">
        <v>50</v>
      </c>
      <c r="F791" s="240">
        <v>830.3</v>
      </c>
      <c r="G791" s="401" t="s">
        <v>43</v>
      </c>
    </row>
    <row r="792" spans="1:7" s="397" customFormat="1" ht="15">
      <c r="A792" s="236" t="s">
        <v>49</v>
      </c>
      <c r="B792" s="237">
        <v>7</v>
      </c>
      <c r="C792" s="237">
        <v>7</v>
      </c>
      <c r="D792" s="238" t="s">
        <v>810</v>
      </c>
      <c r="E792" s="239" t="s">
        <v>48</v>
      </c>
      <c r="F792" s="240">
        <v>603.20000000000005</v>
      </c>
      <c r="G792" s="401" t="s">
        <v>43</v>
      </c>
    </row>
    <row r="793" spans="1:7" s="397" customFormat="1" ht="15">
      <c r="A793" s="236" t="s">
        <v>47</v>
      </c>
      <c r="B793" s="237">
        <v>7</v>
      </c>
      <c r="C793" s="237">
        <v>7</v>
      </c>
      <c r="D793" s="238" t="s">
        <v>810</v>
      </c>
      <c r="E793" s="239" t="s">
        <v>46</v>
      </c>
      <c r="F793" s="240">
        <v>227.1</v>
      </c>
      <c r="G793" s="401" t="s">
        <v>43</v>
      </c>
    </row>
    <row r="794" spans="1:7" s="397" customFormat="1" ht="30">
      <c r="A794" s="236" t="s">
        <v>811</v>
      </c>
      <c r="B794" s="237">
        <v>7</v>
      </c>
      <c r="C794" s="237">
        <v>7</v>
      </c>
      <c r="D794" s="238" t="s">
        <v>812</v>
      </c>
      <c r="E794" s="239" t="s">
        <v>43</v>
      </c>
      <c r="F794" s="240">
        <v>15536.4</v>
      </c>
      <c r="G794" s="401" t="s">
        <v>43</v>
      </c>
    </row>
    <row r="795" spans="1:7" s="397" customFormat="1" ht="15">
      <c r="A795" s="236" t="s">
        <v>807</v>
      </c>
      <c r="B795" s="237">
        <v>7</v>
      </c>
      <c r="C795" s="237">
        <v>7</v>
      </c>
      <c r="D795" s="238" t="s">
        <v>813</v>
      </c>
      <c r="E795" s="239" t="s">
        <v>43</v>
      </c>
      <c r="F795" s="240">
        <v>4539.5</v>
      </c>
      <c r="G795" s="401" t="s">
        <v>43</v>
      </c>
    </row>
    <row r="796" spans="1:7" s="397" customFormat="1" ht="30">
      <c r="A796" s="236" t="s">
        <v>65</v>
      </c>
      <c r="B796" s="237">
        <v>7</v>
      </c>
      <c r="C796" s="237">
        <v>7</v>
      </c>
      <c r="D796" s="238" t="s">
        <v>813</v>
      </c>
      <c r="E796" s="239" t="s">
        <v>64</v>
      </c>
      <c r="F796" s="240">
        <v>4145.3</v>
      </c>
      <c r="G796" s="401" t="s">
        <v>43</v>
      </c>
    </row>
    <row r="797" spans="1:7" s="397" customFormat="1" ht="30">
      <c r="A797" s="236" t="s">
        <v>63</v>
      </c>
      <c r="B797" s="237">
        <v>7</v>
      </c>
      <c r="C797" s="237">
        <v>7</v>
      </c>
      <c r="D797" s="238" t="s">
        <v>813</v>
      </c>
      <c r="E797" s="239" t="s">
        <v>62</v>
      </c>
      <c r="F797" s="240">
        <v>4145.3</v>
      </c>
      <c r="G797" s="401" t="s">
        <v>43</v>
      </c>
    </row>
    <row r="798" spans="1:7" s="397" customFormat="1" ht="30">
      <c r="A798" s="236" t="s">
        <v>51</v>
      </c>
      <c r="B798" s="237">
        <v>7</v>
      </c>
      <c r="C798" s="237">
        <v>7</v>
      </c>
      <c r="D798" s="238" t="s">
        <v>813</v>
      </c>
      <c r="E798" s="239" t="s">
        <v>50</v>
      </c>
      <c r="F798" s="240">
        <v>394.2</v>
      </c>
      <c r="G798" s="401" t="s">
        <v>43</v>
      </c>
    </row>
    <row r="799" spans="1:7" s="397" customFormat="1" ht="15">
      <c r="A799" s="236" t="s">
        <v>47</v>
      </c>
      <c r="B799" s="237">
        <v>7</v>
      </c>
      <c r="C799" s="237">
        <v>7</v>
      </c>
      <c r="D799" s="238" t="s">
        <v>813</v>
      </c>
      <c r="E799" s="239" t="s">
        <v>46</v>
      </c>
      <c r="F799" s="240">
        <v>394.2</v>
      </c>
      <c r="G799" s="401" t="s">
        <v>43</v>
      </c>
    </row>
    <row r="800" spans="1:7" s="397" customFormat="1" ht="30">
      <c r="A800" s="236" t="s">
        <v>814</v>
      </c>
      <c r="B800" s="237">
        <v>7</v>
      </c>
      <c r="C800" s="237">
        <v>7</v>
      </c>
      <c r="D800" s="238" t="s">
        <v>815</v>
      </c>
      <c r="E800" s="239" t="s">
        <v>43</v>
      </c>
      <c r="F800" s="240">
        <v>10996.9</v>
      </c>
      <c r="G800" s="401" t="s">
        <v>43</v>
      </c>
    </row>
    <row r="801" spans="1:7" s="397" customFormat="1" ht="30">
      <c r="A801" s="236" t="s">
        <v>65</v>
      </c>
      <c r="B801" s="237">
        <v>7</v>
      </c>
      <c r="C801" s="237">
        <v>7</v>
      </c>
      <c r="D801" s="238" t="s">
        <v>815</v>
      </c>
      <c r="E801" s="239" t="s">
        <v>64</v>
      </c>
      <c r="F801" s="240">
        <v>10996.9</v>
      </c>
      <c r="G801" s="401" t="s">
        <v>43</v>
      </c>
    </row>
    <row r="802" spans="1:7" s="397" customFormat="1" ht="30">
      <c r="A802" s="236" t="s">
        <v>63</v>
      </c>
      <c r="B802" s="237">
        <v>7</v>
      </c>
      <c r="C802" s="237">
        <v>7</v>
      </c>
      <c r="D802" s="238" t="s">
        <v>815</v>
      </c>
      <c r="E802" s="239" t="s">
        <v>62</v>
      </c>
      <c r="F802" s="240">
        <v>10996.9</v>
      </c>
      <c r="G802" s="401" t="s">
        <v>43</v>
      </c>
    </row>
    <row r="803" spans="1:7" s="397" customFormat="1" ht="30">
      <c r="A803" s="236" t="s">
        <v>816</v>
      </c>
      <c r="B803" s="237">
        <v>7</v>
      </c>
      <c r="C803" s="237">
        <v>7</v>
      </c>
      <c r="D803" s="238" t="s">
        <v>817</v>
      </c>
      <c r="E803" s="239" t="s">
        <v>43</v>
      </c>
      <c r="F803" s="240">
        <v>272.10000000000002</v>
      </c>
      <c r="G803" s="401" t="s">
        <v>43</v>
      </c>
    </row>
    <row r="804" spans="1:7" s="397" customFormat="1" ht="15">
      <c r="A804" s="236" t="s">
        <v>807</v>
      </c>
      <c r="B804" s="237">
        <v>7</v>
      </c>
      <c r="C804" s="237">
        <v>7</v>
      </c>
      <c r="D804" s="238" t="s">
        <v>818</v>
      </c>
      <c r="E804" s="239" t="s">
        <v>43</v>
      </c>
      <c r="F804" s="240">
        <v>272.10000000000002</v>
      </c>
      <c r="G804" s="401" t="s">
        <v>43</v>
      </c>
    </row>
    <row r="805" spans="1:7" s="397" customFormat="1" ht="30">
      <c r="A805" s="236" t="s">
        <v>65</v>
      </c>
      <c r="B805" s="237">
        <v>7</v>
      </c>
      <c r="C805" s="237">
        <v>7</v>
      </c>
      <c r="D805" s="238" t="s">
        <v>818</v>
      </c>
      <c r="E805" s="239" t="s">
        <v>64</v>
      </c>
      <c r="F805" s="240">
        <v>272.10000000000002</v>
      </c>
      <c r="G805" s="401" t="s">
        <v>43</v>
      </c>
    </row>
    <row r="806" spans="1:7" s="397" customFormat="1" ht="30">
      <c r="A806" s="236" t="s">
        <v>63</v>
      </c>
      <c r="B806" s="237">
        <v>7</v>
      </c>
      <c r="C806" s="237">
        <v>7</v>
      </c>
      <c r="D806" s="238" t="s">
        <v>818</v>
      </c>
      <c r="E806" s="239" t="s">
        <v>62</v>
      </c>
      <c r="F806" s="240">
        <v>272.10000000000002</v>
      </c>
      <c r="G806" s="401" t="s">
        <v>43</v>
      </c>
    </row>
    <row r="807" spans="1:7" s="397" customFormat="1" ht="15">
      <c r="A807" s="231" t="s">
        <v>282</v>
      </c>
      <c r="B807" s="232">
        <v>7</v>
      </c>
      <c r="C807" s="232">
        <v>9</v>
      </c>
      <c r="D807" s="233" t="s">
        <v>43</v>
      </c>
      <c r="E807" s="234" t="s">
        <v>43</v>
      </c>
      <c r="F807" s="235">
        <v>37441</v>
      </c>
      <c r="G807" s="401" t="s">
        <v>43</v>
      </c>
    </row>
    <row r="808" spans="1:7" s="397" customFormat="1" ht="30">
      <c r="A808" s="236" t="s">
        <v>216</v>
      </c>
      <c r="B808" s="237">
        <v>7</v>
      </c>
      <c r="C808" s="237">
        <v>9</v>
      </c>
      <c r="D808" s="238" t="s">
        <v>215</v>
      </c>
      <c r="E808" s="239" t="s">
        <v>43</v>
      </c>
      <c r="F808" s="240">
        <v>36978.9</v>
      </c>
      <c r="G808" s="401" t="s">
        <v>43</v>
      </c>
    </row>
    <row r="809" spans="1:7" s="397" customFormat="1" ht="30">
      <c r="A809" s="241" t="s">
        <v>214</v>
      </c>
      <c r="B809" s="242">
        <v>7</v>
      </c>
      <c r="C809" s="242">
        <v>9</v>
      </c>
      <c r="D809" s="243" t="s">
        <v>213</v>
      </c>
      <c r="E809" s="244" t="s">
        <v>43</v>
      </c>
      <c r="F809" s="245">
        <v>36978.9</v>
      </c>
      <c r="G809" s="401" t="s">
        <v>43</v>
      </c>
    </row>
    <row r="810" spans="1:7" s="397" customFormat="1" ht="30">
      <c r="A810" s="236" t="s">
        <v>278</v>
      </c>
      <c r="B810" s="237">
        <v>7</v>
      </c>
      <c r="C810" s="237">
        <v>9</v>
      </c>
      <c r="D810" s="238" t="s">
        <v>279</v>
      </c>
      <c r="E810" s="239" t="s">
        <v>43</v>
      </c>
      <c r="F810" s="240">
        <v>36978.9</v>
      </c>
      <c r="G810" s="401" t="s">
        <v>43</v>
      </c>
    </row>
    <row r="811" spans="1:7" s="397" customFormat="1" ht="15">
      <c r="A811" s="236" t="s">
        <v>280</v>
      </c>
      <c r="B811" s="237">
        <v>7</v>
      </c>
      <c r="C811" s="237">
        <v>9</v>
      </c>
      <c r="D811" s="238" t="s">
        <v>281</v>
      </c>
      <c r="E811" s="239" t="s">
        <v>43</v>
      </c>
      <c r="F811" s="240">
        <v>35428.9</v>
      </c>
      <c r="G811" s="401" t="s">
        <v>43</v>
      </c>
    </row>
    <row r="812" spans="1:7" s="397" customFormat="1" ht="45">
      <c r="A812" s="236" t="s">
        <v>77</v>
      </c>
      <c r="B812" s="237">
        <v>7</v>
      </c>
      <c r="C812" s="237">
        <v>9</v>
      </c>
      <c r="D812" s="238" t="s">
        <v>281</v>
      </c>
      <c r="E812" s="239" t="s">
        <v>76</v>
      </c>
      <c r="F812" s="240">
        <v>34510.800000000003</v>
      </c>
      <c r="G812" s="401" t="s">
        <v>43</v>
      </c>
    </row>
    <row r="813" spans="1:7" s="397" customFormat="1" ht="15">
      <c r="A813" s="236" t="s">
        <v>283</v>
      </c>
      <c r="B813" s="237">
        <v>7</v>
      </c>
      <c r="C813" s="237">
        <v>9</v>
      </c>
      <c r="D813" s="238" t="s">
        <v>281</v>
      </c>
      <c r="E813" s="239" t="s">
        <v>284</v>
      </c>
      <c r="F813" s="240">
        <v>34510.800000000003</v>
      </c>
      <c r="G813" s="401" t="s">
        <v>43</v>
      </c>
    </row>
    <row r="814" spans="1:7" s="397" customFormat="1" ht="30">
      <c r="A814" s="236" t="s">
        <v>65</v>
      </c>
      <c r="B814" s="237">
        <v>7</v>
      </c>
      <c r="C814" s="237">
        <v>9</v>
      </c>
      <c r="D814" s="238" t="s">
        <v>281</v>
      </c>
      <c r="E814" s="239" t="s">
        <v>64</v>
      </c>
      <c r="F814" s="240">
        <v>915.5</v>
      </c>
      <c r="G814" s="401" t="s">
        <v>43</v>
      </c>
    </row>
    <row r="815" spans="1:7" s="397" customFormat="1" ht="30">
      <c r="A815" s="236" t="s">
        <v>63</v>
      </c>
      <c r="B815" s="237">
        <v>7</v>
      </c>
      <c r="C815" s="237">
        <v>9</v>
      </c>
      <c r="D815" s="238" t="s">
        <v>281</v>
      </c>
      <c r="E815" s="239" t="s">
        <v>62</v>
      </c>
      <c r="F815" s="240">
        <v>915.5</v>
      </c>
      <c r="G815" s="401" t="s">
        <v>43</v>
      </c>
    </row>
    <row r="816" spans="1:7" s="397" customFormat="1" ht="15">
      <c r="A816" s="236" t="s">
        <v>89</v>
      </c>
      <c r="B816" s="237">
        <v>7</v>
      </c>
      <c r="C816" s="237">
        <v>9</v>
      </c>
      <c r="D816" s="238" t="s">
        <v>281</v>
      </c>
      <c r="E816" s="239" t="s">
        <v>88</v>
      </c>
      <c r="F816" s="240">
        <v>2.6</v>
      </c>
      <c r="G816" s="401" t="s">
        <v>43</v>
      </c>
    </row>
    <row r="817" spans="1:7" s="397" customFormat="1" ht="15">
      <c r="A817" s="236" t="s">
        <v>295</v>
      </c>
      <c r="B817" s="237">
        <v>7</v>
      </c>
      <c r="C817" s="237">
        <v>9</v>
      </c>
      <c r="D817" s="238" t="s">
        <v>281</v>
      </c>
      <c r="E817" s="239" t="s">
        <v>296</v>
      </c>
      <c r="F817" s="240">
        <v>2.6</v>
      </c>
      <c r="G817" s="401" t="s">
        <v>43</v>
      </c>
    </row>
    <row r="818" spans="1:7" s="397" customFormat="1" ht="30">
      <c r="A818" s="236" t="s">
        <v>301</v>
      </c>
      <c r="B818" s="237">
        <v>7</v>
      </c>
      <c r="C818" s="237">
        <v>9</v>
      </c>
      <c r="D818" s="238" t="s">
        <v>302</v>
      </c>
      <c r="E818" s="239" t="s">
        <v>43</v>
      </c>
      <c r="F818" s="240">
        <v>256</v>
      </c>
      <c r="G818" s="401" t="s">
        <v>43</v>
      </c>
    </row>
    <row r="819" spans="1:7" s="397" customFormat="1" ht="45">
      <c r="A819" s="236" t="s">
        <v>77</v>
      </c>
      <c r="B819" s="237">
        <v>7</v>
      </c>
      <c r="C819" s="237">
        <v>9</v>
      </c>
      <c r="D819" s="238" t="s">
        <v>302</v>
      </c>
      <c r="E819" s="239" t="s">
        <v>76</v>
      </c>
      <c r="F819" s="240">
        <v>99.9</v>
      </c>
      <c r="G819" s="401" t="s">
        <v>43</v>
      </c>
    </row>
    <row r="820" spans="1:7" s="397" customFormat="1" ht="15">
      <c r="A820" s="236" t="s">
        <v>283</v>
      </c>
      <c r="B820" s="237">
        <v>7</v>
      </c>
      <c r="C820" s="237">
        <v>9</v>
      </c>
      <c r="D820" s="238" t="s">
        <v>302</v>
      </c>
      <c r="E820" s="239" t="s">
        <v>284</v>
      </c>
      <c r="F820" s="240">
        <v>99.9</v>
      </c>
      <c r="G820" s="401" t="s">
        <v>43</v>
      </c>
    </row>
    <row r="821" spans="1:7" s="397" customFormat="1" ht="30">
      <c r="A821" s="236" t="s">
        <v>65</v>
      </c>
      <c r="B821" s="237">
        <v>7</v>
      </c>
      <c r="C821" s="237">
        <v>9</v>
      </c>
      <c r="D821" s="238" t="s">
        <v>302</v>
      </c>
      <c r="E821" s="239" t="s">
        <v>64</v>
      </c>
      <c r="F821" s="240">
        <v>31.1</v>
      </c>
      <c r="G821" s="401" t="s">
        <v>43</v>
      </c>
    </row>
    <row r="822" spans="1:7" s="397" customFormat="1" ht="30">
      <c r="A822" s="236" t="s">
        <v>63</v>
      </c>
      <c r="B822" s="237">
        <v>7</v>
      </c>
      <c r="C822" s="237">
        <v>9</v>
      </c>
      <c r="D822" s="238" t="s">
        <v>302</v>
      </c>
      <c r="E822" s="239" t="s">
        <v>62</v>
      </c>
      <c r="F822" s="240">
        <v>31.1</v>
      </c>
      <c r="G822" s="401" t="s">
        <v>43</v>
      </c>
    </row>
    <row r="823" spans="1:7" s="397" customFormat="1" ht="30">
      <c r="A823" s="236" t="s">
        <v>51</v>
      </c>
      <c r="B823" s="237">
        <v>7</v>
      </c>
      <c r="C823" s="237">
        <v>9</v>
      </c>
      <c r="D823" s="238" t="s">
        <v>302</v>
      </c>
      <c r="E823" s="239" t="s">
        <v>50</v>
      </c>
      <c r="F823" s="240">
        <v>125</v>
      </c>
      <c r="G823" s="401" t="s">
        <v>43</v>
      </c>
    </row>
    <row r="824" spans="1:7" s="397" customFormat="1" ht="15">
      <c r="A824" s="236" t="s">
        <v>49</v>
      </c>
      <c r="B824" s="237">
        <v>7</v>
      </c>
      <c r="C824" s="237">
        <v>9</v>
      </c>
      <c r="D824" s="238" t="s">
        <v>302</v>
      </c>
      <c r="E824" s="239" t="s">
        <v>48</v>
      </c>
      <c r="F824" s="240">
        <v>45</v>
      </c>
      <c r="G824" s="401" t="s">
        <v>43</v>
      </c>
    </row>
    <row r="825" spans="1:7" s="397" customFormat="1" ht="15">
      <c r="A825" s="236" t="s">
        <v>47</v>
      </c>
      <c r="B825" s="237">
        <v>7</v>
      </c>
      <c r="C825" s="237">
        <v>9</v>
      </c>
      <c r="D825" s="238" t="s">
        <v>302</v>
      </c>
      <c r="E825" s="239" t="s">
        <v>46</v>
      </c>
      <c r="F825" s="240">
        <v>80</v>
      </c>
      <c r="G825" s="401" t="s">
        <v>43</v>
      </c>
    </row>
    <row r="826" spans="1:7" s="397" customFormat="1" ht="30">
      <c r="A826" s="236" t="s">
        <v>303</v>
      </c>
      <c r="B826" s="237">
        <v>7</v>
      </c>
      <c r="C826" s="237">
        <v>9</v>
      </c>
      <c r="D826" s="238" t="s">
        <v>304</v>
      </c>
      <c r="E826" s="239" t="s">
        <v>43</v>
      </c>
      <c r="F826" s="240">
        <v>427</v>
      </c>
      <c r="G826" s="401" t="s">
        <v>43</v>
      </c>
    </row>
    <row r="827" spans="1:7" s="397" customFormat="1" ht="45">
      <c r="A827" s="236" t="s">
        <v>77</v>
      </c>
      <c r="B827" s="237">
        <v>7</v>
      </c>
      <c r="C827" s="237">
        <v>9</v>
      </c>
      <c r="D827" s="238" t="s">
        <v>304</v>
      </c>
      <c r="E827" s="239" t="s">
        <v>76</v>
      </c>
      <c r="F827" s="240">
        <v>30</v>
      </c>
      <c r="G827" s="401" t="s">
        <v>43</v>
      </c>
    </row>
    <row r="828" spans="1:7" s="397" customFormat="1" ht="15">
      <c r="A828" s="236" t="s">
        <v>283</v>
      </c>
      <c r="B828" s="237">
        <v>7</v>
      </c>
      <c r="C828" s="237">
        <v>9</v>
      </c>
      <c r="D828" s="238" t="s">
        <v>304</v>
      </c>
      <c r="E828" s="239" t="s">
        <v>284</v>
      </c>
      <c r="F828" s="240">
        <v>30</v>
      </c>
      <c r="G828" s="401" t="s">
        <v>43</v>
      </c>
    </row>
    <row r="829" spans="1:7" s="397" customFormat="1" ht="30">
      <c r="A829" s="236" t="s">
        <v>65</v>
      </c>
      <c r="B829" s="237">
        <v>7</v>
      </c>
      <c r="C829" s="237">
        <v>9</v>
      </c>
      <c r="D829" s="238" t="s">
        <v>304</v>
      </c>
      <c r="E829" s="239" t="s">
        <v>64</v>
      </c>
      <c r="F829" s="240">
        <v>162.1</v>
      </c>
      <c r="G829" s="401" t="s">
        <v>43</v>
      </c>
    </row>
    <row r="830" spans="1:7" s="397" customFormat="1" ht="30">
      <c r="A830" s="236" t="s">
        <v>63</v>
      </c>
      <c r="B830" s="237">
        <v>7</v>
      </c>
      <c r="C830" s="237">
        <v>9</v>
      </c>
      <c r="D830" s="238" t="s">
        <v>304</v>
      </c>
      <c r="E830" s="239" t="s">
        <v>62</v>
      </c>
      <c r="F830" s="240">
        <v>162.1</v>
      </c>
      <c r="G830" s="401" t="s">
        <v>43</v>
      </c>
    </row>
    <row r="831" spans="1:7" s="397" customFormat="1" ht="30">
      <c r="A831" s="236" t="s">
        <v>51</v>
      </c>
      <c r="B831" s="237">
        <v>7</v>
      </c>
      <c r="C831" s="237">
        <v>9</v>
      </c>
      <c r="D831" s="238" t="s">
        <v>304</v>
      </c>
      <c r="E831" s="239" t="s">
        <v>50</v>
      </c>
      <c r="F831" s="240">
        <v>234.9</v>
      </c>
      <c r="G831" s="401" t="s">
        <v>43</v>
      </c>
    </row>
    <row r="832" spans="1:7" s="397" customFormat="1" ht="15">
      <c r="A832" s="236" t="s">
        <v>49</v>
      </c>
      <c r="B832" s="237">
        <v>7</v>
      </c>
      <c r="C832" s="237">
        <v>9</v>
      </c>
      <c r="D832" s="238" t="s">
        <v>304</v>
      </c>
      <c r="E832" s="239" t="s">
        <v>48</v>
      </c>
      <c r="F832" s="240">
        <v>234.9</v>
      </c>
      <c r="G832" s="401" t="s">
        <v>43</v>
      </c>
    </row>
    <row r="833" spans="1:7" s="397" customFormat="1" ht="15">
      <c r="A833" s="236" t="s">
        <v>305</v>
      </c>
      <c r="B833" s="237">
        <v>7</v>
      </c>
      <c r="C833" s="237">
        <v>9</v>
      </c>
      <c r="D833" s="238" t="s">
        <v>306</v>
      </c>
      <c r="E833" s="239" t="s">
        <v>43</v>
      </c>
      <c r="F833" s="240">
        <v>50</v>
      </c>
      <c r="G833" s="401" t="s">
        <v>43</v>
      </c>
    </row>
    <row r="834" spans="1:7" s="397" customFormat="1" ht="30">
      <c r="A834" s="236" t="s">
        <v>51</v>
      </c>
      <c r="B834" s="237">
        <v>7</v>
      </c>
      <c r="C834" s="237">
        <v>9</v>
      </c>
      <c r="D834" s="238" t="s">
        <v>306</v>
      </c>
      <c r="E834" s="239" t="s">
        <v>50</v>
      </c>
      <c r="F834" s="240">
        <v>50</v>
      </c>
      <c r="G834" s="401" t="s">
        <v>43</v>
      </c>
    </row>
    <row r="835" spans="1:7" s="397" customFormat="1" ht="15">
      <c r="A835" s="236" t="s">
        <v>47</v>
      </c>
      <c r="B835" s="237">
        <v>7</v>
      </c>
      <c r="C835" s="237">
        <v>9</v>
      </c>
      <c r="D835" s="238" t="s">
        <v>306</v>
      </c>
      <c r="E835" s="239" t="s">
        <v>46</v>
      </c>
      <c r="F835" s="240">
        <v>50</v>
      </c>
      <c r="G835" s="401" t="s">
        <v>43</v>
      </c>
    </row>
    <row r="836" spans="1:7" s="397" customFormat="1" ht="15">
      <c r="A836" s="236" t="s">
        <v>307</v>
      </c>
      <c r="B836" s="237">
        <v>7</v>
      </c>
      <c r="C836" s="237">
        <v>9</v>
      </c>
      <c r="D836" s="238" t="s">
        <v>308</v>
      </c>
      <c r="E836" s="239" t="s">
        <v>43</v>
      </c>
      <c r="F836" s="240">
        <v>767</v>
      </c>
      <c r="G836" s="401" t="s">
        <v>43</v>
      </c>
    </row>
    <row r="837" spans="1:7" s="397" customFormat="1" ht="30">
      <c r="A837" s="236" t="s">
        <v>65</v>
      </c>
      <c r="B837" s="237">
        <v>7</v>
      </c>
      <c r="C837" s="237">
        <v>9</v>
      </c>
      <c r="D837" s="238" t="s">
        <v>308</v>
      </c>
      <c r="E837" s="239" t="s">
        <v>64</v>
      </c>
      <c r="F837" s="240">
        <v>203.5</v>
      </c>
      <c r="G837" s="401" t="s">
        <v>43</v>
      </c>
    </row>
    <row r="838" spans="1:7" s="397" customFormat="1" ht="30">
      <c r="A838" s="236" t="s">
        <v>63</v>
      </c>
      <c r="B838" s="237">
        <v>7</v>
      </c>
      <c r="C838" s="237">
        <v>9</v>
      </c>
      <c r="D838" s="238" t="s">
        <v>308</v>
      </c>
      <c r="E838" s="239" t="s">
        <v>62</v>
      </c>
      <c r="F838" s="240">
        <v>203.5</v>
      </c>
      <c r="G838" s="401" t="s">
        <v>43</v>
      </c>
    </row>
    <row r="839" spans="1:7" s="397" customFormat="1" ht="30">
      <c r="A839" s="236" t="s">
        <v>51</v>
      </c>
      <c r="B839" s="237">
        <v>7</v>
      </c>
      <c r="C839" s="237">
        <v>9</v>
      </c>
      <c r="D839" s="238" t="s">
        <v>308</v>
      </c>
      <c r="E839" s="239" t="s">
        <v>50</v>
      </c>
      <c r="F839" s="240">
        <v>563.5</v>
      </c>
      <c r="G839" s="401" t="s">
        <v>43</v>
      </c>
    </row>
    <row r="840" spans="1:7" s="397" customFormat="1" ht="15">
      <c r="A840" s="236" t="s">
        <v>49</v>
      </c>
      <c r="B840" s="237">
        <v>7</v>
      </c>
      <c r="C840" s="237">
        <v>9</v>
      </c>
      <c r="D840" s="238" t="s">
        <v>308</v>
      </c>
      <c r="E840" s="239" t="s">
        <v>48</v>
      </c>
      <c r="F840" s="240">
        <v>253.5</v>
      </c>
      <c r="G840" s="401" t="s">
        <v>43</v>
      </c>
    </row>
    <row r="841" spans="1:7" s="397" customFormat="1" ht="15">
      <c r="A841" s="236" t="s">
        <v>47</v>
      </c>
      <c r="B841" s="237">
        <v>7</v>
      </c>
      <c r="C841" s="237">
        <v>9</v>
      </c>
      <c r="D841" s="238" t="s">
        <v>308</v>
      </c>
      <c r="E841" s="239" t="s">
        <v>46</v>
      </c>
      <c r="F841" s="240">
        <v>310</v>
      </c>
      <c r="G841" s="401" t="s">
        <v>43</v>
      </c>
    </row>
    <row r="842" spans="1:7" s="397" customFormat="1" ht="30">
      <c r="A842" s="236" t="s">
        <v>311</v>
      </c>
      <c r="B842" s="237">
        <v>7</v>
      </c>
      <c r="C842" s="237">
        <v>9</v>
      </c>
      <c r="D842" s="238" t="s">
        <v>312</v>
      </c>
      <c r="E842" s="239" t="s">
        <v>43</v>
      </c>
      <c r="F842" s="240">
        <v>50</v>
      </c>
      <c r="G842" s="401" t="s">
        <v>43</v>
      </c>
    </row>
    <row r="843" spans="1:7" s="397" customFormat="1" ht="30">
      <c r="A843" s="236" t="s">
        <v>51</v>
      </c>
      <c r="B843" s="237">
        <v>7</v>
      </c>
      <c r="C843" s="237">
        <v>9</v>
      </c>
      <c r="D843" s="238" t="s">
        <v>312</v>
      </c>
      <c r="E843" s="239" t="s">
        <v>50</v>
      </c>
      <c r="F843" s="240">
        <v>50</v>
      </c>
      <c r="G843" s="401" t="s">
        <v>43</v>
      </c>
    </row>
    <row r="844" spans="1:7" s="397" customFormat="1" ht="15">
      <c r="A844" s="236" t="s">
        <v>49</v>
      </c>
      <c r="B844" s="237">
        <v>7</v>
      </c>
      <c r="C844" s="237">
        <v>9</v>
      </c>
      <c r="D844" s="238" t="s">
        <v>312</v>
      </c>
      <c r="E844" s="239" t="s">
        <v>48</v>
      </c>
      <c r="F844" s="240">
        <v>50</v>
      </c>
      <c r="G844" s="401" t="s">
        <v>43</v>
      </c>
    </row>
    <row r="845" spans="1:7" s="397" customFormat="1" ht="30">
      <c r="A845" s="236" t="s">
        <v>469</v>
      </c>
      <c r="B845" s="237">
        <v>7</v>
      </c>
      <c r="C845" s="237">
        <v>9</v>
      </c>
      <c r="D845" s="238" t="s">
        <v>470</v>
      </c>
      <c r="E845" s="239" t="s">
        <v>43</v>
      </c>
      <c r="F845" s="240">
        <v>61</v>
      </c>
      <c r="G845" s="401" t="s">
        <v>43</v>
      </c>
    </row>
    <row r="846" spans="1:7" s="397" customFormat="1" ht="30">
      <c r="A846" s="236" t="s">
        <v>471</v>
      </c>
      <c r="B846" s="237">
        <v>7</v>
      </c>
      <c r="C846" s="237">
        <v>9</v>
      </c>
      <c r="D846" s="238" t="s">
        <v>472</v>
      </c>
      <c r="E846" s="239" t="s">
        <v>43</v>
      </c>
      <c r="F846" s="240">
        <v>61</v>
      </c>
      <c r="G846" s="401" t="s">
        <v>43</v>
      </c>
    </row>
    <row r="847" spans="1:7" s="397" customFormat="1" ht="15">
      <c r="A847" s="236" t="s">
        <v>348</v>
      </c>
      <c r="B847" s="237">
        <v>7</v>
      </c>
      <c r="C847" s="237">
        <v>9</v>
      </c>
      <c r="D847" s="238" t="s">
        <v>473</v>
      </c>
      <c r="E847" s="239" t="s">
        <v>43</v>
      </c>
      <c r="F847" s="240">
        <v>61</v>
      </c>
      <c r="G847" s="401" t="s">
        <v>43</v>
      </c>
    </row>
    <row r="848" spans="1:7" s="397" customFormat="1" ht="45">
      <c r="A848" s="236" t="s">
        <v>77</v>
      </c>
      <c r="B848" s="237">
        <v>7</v>
      </c>
      <c r="C848" s="237">
        <v>9</v>
      </c>
      <c r="D848" s="238" t="s">
        <v>473</v>
      </c>
      <c r="E848" s="239" t="s">
        <v>76</v>
      </c>
      <c r="F848" s="240">
        <v>35.5</v>
      </c>
      <c r="G848" s="401" t="s">
        <v>43</v>
      </c>
    </row>
    <row r="849" spans="1:7" s="397" customFormat="1" ht="15">
      <c r="A849" s="236" t="s">
        <v>283</v>
      </c>
      <c r="B849" s="237">
        <v>7</v>
      </c>
      <c r="C849" s="237">
        <v>9</v>
      </c>
      <c r="D849" s="238" t="s">
        <v>473</v>
      </c>
      <c r="E849" s="239" t="s">
        <v>284</v>
      </c>
      <c r="F849" s="240">
        <v>35.5</v>
      </c>
      <c r="G849" s="401" t="s">
        <v>43</v>
      </c>
    </row>
    <row r="850" spans="1:7" s="397" customFormat="1" ht="30">
      <c r="A850" s="236" t="s">
        <v>65</v>
      </c>
      <c r="B850" s="237">
        <v>7</v>
      </c>
      <c r="C850" s="237">
        <v>9</v>
      </c>
      <c r="D850" s="238" t="s">
        <v>473</v>
      </c>
      <c r="E850" s="239" t="s">
        <v>64</v>
      </c>
      <c r="F850" s="240">
        <v>25.5</v>
      </c>
      <c r="G850" s="401" t="s">
        <v>43</v>
      </c>
    </row>
    <row r="851" spans="1:7" s="397" customFormat="1" ht="30">
      <c r="A851" s="236" t="s">
        <v>63</v>
      </c>
      <c r="B851" s="237">
        <v>7</v>
      </c>
      <c r="C851" s="237">
        <v>9</v>
      </c>
      <c r="D851" s="238" t="s">
        <v>473</v>
      </c>
      <c r="E851" s="239" t="s">
        <v>62</v>
      </c>
      <c r="F851" s="240">
        <v>25.5</v>
      </c>
      <c r="G851" s="401" t="s">
        <v>43</v>
      </c>
    </row>
    <row r="852" spans="1:7" s="397" customFormat="1" ht="45">
      <c r="A852" s="236" t="s">
        <v>110</v>
      </c>
      <c r="B852" s="237">
        <v>7</v>
      </c>
      <c r="C852" s="237">
        <v>9</v>
      </c>
      <c r="D852" s="238" t="s">
        <v>109</v>
      </c>
      <c r="E852" s="239" t="s">
        <v>43</v>
      </c>
      <c r="F852" s="240">
        <v>50</v>
      </c>
      <c r="G852" s="401" t="s">
        <v>43</v>
      </c>
    </row>
    <row r="853" spans="1:7" s="397" customFormat="1" ht="30">
      <c r="A853" s="241" t="s">
        <v>613</v>
      </c>
      <c r="B853" s="242">
        <v>7</v>
      </c>
      <c r="C853" s="242">
        <v>9</v>
      </c>
      <c r="D853" s="243" t="s">
        <v>614</v>
      </c>
      <c r="E853" s="244" t="s">
        <v>43</v>
      </c>
      <c r="F853" s="245">
        <v>50</v>
      </c>
      <c r="G853" s="401" t="s">
        <v>43</v>
      </c>
    </row>
    <row r="854" spans="1:7" s="397" customFormat="1" ht="30">
      <c r="A854" s="236" t="s">
        <v>615</v>
      </c>
      <c r="B854" s="237">
        <v>7</v>
      </c>
      <c r="C854" s="237">
        <v>9</v>
      </c>
      <c r="D854" s="238" t="s">
        <v>616</v>
      </c>
      <c r="E854" s="239" t="s">
        <v>43</v>
      </c>
      <c r="F854" s="240">
        <v>50</v>
      </c>
      <c r="G854" s="401" t="s">
        <v>43</v>
      </c>
    </row>
    <row r="855" spans="1:7" s="397" customFormat="1" ht="30">
      <c r="A855" s="236" t="s">
        <v>617</v>
      </c>
      <c r="B855" s="237">
        <v>7</v>
      </c>
      <c r="C855" s="237">
        <v>9</v>
      </c>
      <c r="D855" s="238" t="s">
        <v>618</v>
      </c>
      <c r="E855" s="239" t="s">
        <v>43</v>
      </c>
      <c r="F855" s="240">
        <v>50</v>
      </c>
      <c r="G855" s="401" t="s">
        <v>43</v>
      </c>
    </row>
    <row r="856" spans="1:7" s="397" customFormat="1" ht="30">
      <c r="A856" s="236" t="s">
        <v>51</v>
      </c>
      <c r="B856" s="237">
        <v>7</v>
      </c>
      <c r="C856" s="237">
        <v>9</v>
      </c>
      <c r="D856" s="238" t="s">
        <v>618</v>
      </c>
      <c r="E856" s="239" t="s">
        <v>50</v>
      </c>
      <c r="F856" s="240">
        <v>50</v>
      </c>
      <c r="G856" s="401" t="s">
        <v>43</v>
      </c>
    </row>
    <row r="857" spans="1:7" s="397" customFormat="1" ht="15">
      <c r="A857" s="236" t="s">
        <v>49</v>
      </c>
      <c r="B857" s="237">
        <v>7</v>
      </c>
      <c r="C857" s="237">
        <v>9</v>
      </c>
      <c r="D857" s="238" t="s">
        <v>618</v>
      </c>
      <c r="E857" s="239" t="s">
        <v>48</v>
      </c>
      <c r="F857" s="240">
        <v>50</v>
      </c>
      <c r="G857" s="401" t="s">
        <v>43</v>
      </c>
    </row>
    <row r="858" spans="1:7" s="397" customFormat="1" ht="30">
      <c r="A858" s="236" t="s">
        <v>84</v>
      </c>
      <c r="B858" s="237">
        <v>7</v>
      </c>
      <c r="C858" s="237">
        <v>9</v>
      </c>
      <c r="D858" s="238" t="s">
        <v>83</v>
      </c>
      <c r="E858" s="239" t="s">
        <v>43</v>
      </c>
      <c r="F858" s="240">
        <v>237.1</v>
      </c>
      <c r="G858" s="401" t="s">
        <v>43</v>
      </c>
    </row>
    <row r="859" spans="1:7" s="397" customFormat="1" ht="30">
      <c r="A859" s="236" t="s">
        <v>665</v>
      </c>
      <c r="B859" s="237">
        <v>7</v>
      </c>
      <c r="C859" s="237">
        <v>9</v>
      </c>
      <c r="D859" s="238" t="s">
        <v>666</v>
      </c>
      <c r="E859" s="239" t="s">
        <v>43</v>
      </c>
      <c r="F859" s="240">
        <v>237.1</v>
      </c>
      <c r="G859" s="401" t="s">
        <v>43</v>
      </c>
    </row>
    <row r="860" spans="1:7" s="397" customFormat="1" ht="15">
      <c r="A860" s="236" t="s">
        <v>348</v>
      </c>
      <c r="B860" s="237">
        <v>7</v>
      </c>
      <c r="C860" s="237">
        <v>9</v>
      </c>
      <c r="D860" s="238" t="s">
        <v>667</v>
      </c>
      <c r="E860" s="239" t="s">
        <v>43</v>
      </c>
      <c r="F860" s="240">
        <v>237.1</v>
      </c>
      <c r="G860" s="401" t="s">
        <v>43</v>
      </c>
    </row>
    <row r="861" spans="1:7" s="397" customFormat="1" ht="30">
      <c r="A861" s="236" t="s">
        <v>65</v>
      </c>
      <c r="B861" s="237">
        <v>7</v>
      </c>
      <c r="C861" s="237">
        <v>9</v>
      </c>
      <c r="D861" s="238" t="s">
        <v>667</v>
      </c>
      <c r="E861" s="239" t="s">
        <v>64</v>
      </c>
      <c r="F861" s="240">
        <v>237.1</v>
      </c>
      <c r="G861" s="401" t="s">
        <v>43</v>
      </c>
    </row>
    <row r="862" spans="1:7" s="397" customFormat="1" ht="30">
      <c r="A862" s="236" t="s">
        <v>63</v>
      </c>
      <c r="B862" s="237">
        <v>7</v>
      </c>
      <c r="C862" s="237">
        <v>9</v>
      </c>
      <c r="D862" s="238" t="s">
        <v>667</v>
      </c>
      <c r="E862" s="239" t="s">
        <v>62</v>
      </c>
      <c r="F862" s="240">
        <v>237.1</v>
      </c>
      <c r="G862" s="401" t="s">
        <v>43</v>
      </c>
    </row>
    <row r="863" spans="1:7" s="397" customFormat="1" ht="30">
      <c r="A863" s="236" t="s">
        <v>719</v>
      </c>
      <c r="B863" s="237">
        <v>7</v>
      </c>
      <c r="C863" s="237">
        <v>9</v>
      </c>
      <c r="D863" s="238" t="s">
        <v>720</v>
      </c>
      <c r="E863" s="239" t="s">
        <v>43</v>
      </c>
      <c r="F863" s="240">
        <v>12</v>
      </c>
      <c r="G863" s="401" t="s">
        <v>43</v>
      </c>
    </row>
    <row r="864" spans="1:7" s="397" customFormat="1" ht="60">
      <c r="A864" s="236" t="s">
        <v>727</v>
      </c>
      <c r="B864" s="237">
        <v>7</v>
      </c>
      <c r="C864" s="237">
        <v>9</v>
      </c>
      <c r="D864" s="238" t="s">
        <v>728</v>
      </c>
      <c r="E864" s="239" t="s">
        <v>43</v>
      </c>
      <c r="F864" s="240">
        <v>12</v>
      </c>
      <c r="G864" s="401" t="s">
        <v>43</v>
      </c>
    </row>
    <row r="865" spans="1:7" s="397" customFormat="1" ht="15">
      <c r="A865" s="236" t="s">
        <v>729</v>
      </c>
      <c r="B865" s="237">
        <v>7</v>
      </c>
      <c r="C865" s="237">
        <v>9</v>
      </c>
      <c r="D865" s="238" t="s">
        <v>730</v>
      </c>
      <c r="E865" s="239" t="s">
        <v>43</v>
      </c>
      <c r="F865" s="240">
        <v>12</v>
      </c>
      <c r="G865" s="401" t="s">
        <v>43</v>
      </c>
    </row>
    <row r="866" spans="1:7" s="397" customFormat="1" ht="30">
      <c r="A866" s="236" t="s">
        <v>51</v>
      </c>
      <c r="B866" s="237">
        <v>7</v>
      </c>
      <c r="C866" s="237">
        <v>9</v>
      </c>
      <c r="D866" s="238" t="s">
        <v>730</v>
      </c>
      <c r="E866" s="239" t="s">
        <v>50</v>
      </c>
      <c r="F866" s="240">
        <v>12</v>
      </c>
      <c r="G866" s="401" t="s">
        <v>43</v>
      </c>
    </row>
    <row r="867" spans="1:7" s="397" customFormat="1" ht="15">
      <c r="A867" s="236" t="s">
        <v>47</v>
      </c>
      <c r="B867" s="237">
        <v>7</v>
      </c>
      <c r="C867" s="237">
        <v>9</v>
      </c>
      <c r="D867" s="238" t="s">
        <v>730</v>
      </c>
      <c r="E867" s="239" t="s">
        <v>46</v>
      </c>
      <c r="F867" s="240">
        <v>12</v>
      </c>
      <c r="G867" s="401" t="s">
        <v>43</v>
      </c>
    </row>
    <row r="868" spans="1:7" s="397" customFormat="1" ht="30">
      <c r="A868" s="236" t="s">
        <v>764</v>
      </c>
      <c r="B868" s="237">
        <v>7</v>
      </c>
      <c r="C868" s="237">
        <v>9</v>
      </c>
      <c r="D868" s="238" t="s">
        <v>765</v>
      </c>
      <c r="E868" s="239" t="s">
        <v>43</v>
      </c>
      <c r="F868" s="240">
        <v>102</v>
      </c>
      <c r="G868" s="401" t="s">
        <v>43</v>
      </c>
    </row>
    <row r="869" spans="1:7" s="397" customFormat="1" ht="30">
      <c r="A869" s="236" t="s">
        <v>769</v>
      </c>
      <c r="B869" s="237">
        <v>7</v>
      </c>
      <c r="C869" s="237">
        <v>9</v>
      </c>
      <c r="D869" s="238" t="s">
        <v>770</v>
      </c>
      <c r="E869" s="239" t="s">
        <v>43</v>
      </c>
      <c r="F869" s="240">
        <v>56</v>
      </c>
      <c r="G869" s="401" t="s">
        <v>43</v>
      </c>
    </row>
    <row r="870" spans="1:7" s="397" customFormat="1" ht="15">
      <c r="A870" s="236" t="s">
        <v>729</v>
      </c>
      <c r="B870" s="237">
        <v>7</v>
      </c>
      <c r="C870" s="237">
        <v>9</v>
      </c>
      <c r="D870" s="238" t="s">
        <v>771</v>
      </c>
      <c r="E870" s="239" t="s">
        <v>43</v>
      </c>
      <c r="F870" s="240">
        <v>56</v>
      </c>
      <c r="G870" s="401" t="s">
        <v>43</v>
      </c>
    </row>
    <row r="871" spans="1:7" s="397" customFormat="1" ht="30">
      <c r="A871" s="236" t="s">
        <v>51</v>
      </c>
      <c r="B871" s="237">
        <v>7</v>
      </c>
      <c r="C871" s="237">
        <v>9</v>
      </c>
      <c r="D871" s="238" t="s">
        <v>771</v>
      </c>
      <c r="E871" s="239" t="s">
        <v>50</v>
      </c>
      <c r="F871" s="240">
        <v>56</v>
      </c>
      <c r="G871" s="401" t="s">
        <v>43</v>
      </c>
    </row>
    <row r="872" spans="1:7" s="397" customFormat="1" ht="15">
      <c r="A872" s="236" t="s">
        <v>47</v>
      </c>
      <c r="B872" s="237">
        <v>7</v>
      </c>
      <c r="C872" s="237">
        <v>9</v>
      </c>
      <c r="D872" s="238" t="s">
        <v>771</v>
      </c>
      <c r="E872" s="239" t="s">
        <v>46</v>
      </c>
      <c r="F872" s="240">
        <v>56</v>
      </c>
      <c r="G872" s="401" t="s">
        <v>43</v>
      </c>
    </row>
    <row r="873" spans="1:7" s="397" customFormat="1" ht="105">
      <c r="A873" s="236" t="s">
        <v>777</v>
      </c>
      <c r="B873" s="237">
        <v>7</v>
      </c>
      <c r="C873" s="237">
        <v>9</v>
      </c>
      <c r="D873" s="238" t="s">
        <v>778</v>
      </c>
      <c r="E873" s="239" t="s">
        <v>43</v>
      </c>
      <c r="F873" s="240">
        <v>46</v>
      </c>
      <c r="G873" s="401" t="s">
        <v>43</v>
      </c>
    </row>
    <row r="874" spans="1:7" s="397" customFormat="1" ht="15">
      <c r="A874" s="236" t="s">
        <v>729</v>
      </c>
      <c r="B874" s="237">
        <v>7</v>
      </c>
      <c r="C874" s="237">
        <v>9</v>
      </c>
      <c r="D874" s="238" t="s">
        <v>779</v>
      </c>
      <c r="E874" s="239" t="s">
        <v>43</v>
      </c>
      <c r="F874" s="240">
        <v>46</v>
      </c>
      <c r="G874" s="401" t="s">
        <v>43</v>
      </c>
    </row>
    <row r="875" spans="1:7" s="397" customFormat="1" ht="30">
      <c r="A875" s="236" t="s">
        <v>51</v>
      </c>
      <c r="B875" s="237">
        <v>7</v>
      </c>
      <c r="C875" s="237">
        <v>9</v>
      </c>
      <c r="D875" s="238" t="s">
        <v>779</v>
      </c>
      <c r="E875" s="239" t="s">
        <v>50</v>
      </c>
      <c r="F875" s="240">
        <v>46</v>
      </c>
      <c r="G875" s="401" t="s">
        <v>43</v>
      </c>
    </row>
    <row r="876" spans="1:7" s="397" customFormat="1" ht="15">
      <c r="A876" s="236" t="s">
        <v>47</v>
      </c>
      <c r="B876" s="237">
        <v>7</v>
      </c>
      <c r="C876" s="237">
        <v>9</v>
      </c>
      <c r="D876" s="238" t="s">
        <v>779</v>
      </c>
      <c r="E876" s="239" t="s">
        <v>46</v>
      </c>
      <c r="F876" s="240">
        <v>46</v>
      </c>
      <c r="G876" s="401" t="s">
        <v>43</v>
      </c>
    </row>
    <row r="877" spans="1:7" s="397" customFormat="1" ht="15">
      <c r="A877" s="231" t="s">
        <v>389</v>
      </c>
      <c r="B877" s="232">
        <v>8</v>
      </c>
      <c r="C877" s="232">
        <v>0</v>
      </c>
      <c r="D877" s="233" t="s">
        <v>43</v>
      </c>
      <c r="E877" s="234" t="s">
        <v>43</v>
      </c>
      <c r="F877" s="235">
        <v>107734.5</v>
      </c>
      <c r="G877" s="401" t="s">
        <v>43</v>
      </c>
    </row>
    <row r="878" spans="1:7" s="397" customFormat="1" ht="15">
      <c r="A878" s="231" t="s">
        <v>390</v>
      </c>
      <c r="B878" s="232">
        <v>8</v>
      </c>
      <c r="C878" s="232">
        <v>1</v>
      </c>
      <c r="D878" s="233" t="s">
        <v>43</v>
      </c>
      <c r="E878" s="234" t="s">
        <v>43</v>
      </c>
      <c r="F878" s="235">
        <v>98544.6</v>
      </c>
      <c r="G878" s="401" t="s">
        <v>43</v>
      </c>
    </row>
    <row r="879" spans="1:7" s="397" customFormat="1" ht="15">
      <c r="A879" s="236" t="s">
        <v>199</v>
      </c>
      <c r="B879" s="237">
        <v>8</v>
      </c>
      <c r="C879" s="237">
        <v>1</v>
      </c>
      <c r="D879" s="238" t="s">
        <v>198</v>
      </c>
      <c r="E879" s="239" t="s">
        <v>43</v>
      </c>
      <c r="F879" s="240">
        <v>97882.9</v>
      </c>
      <c r="G879" s="401" t="s">
        <v>43</v>
      </c>
    </row>
    <row r="880" spans="1:7" s="397" customFormat="1" ht="30">
      <c r="A880" s="241" t="s">
        <v>192</v>
      </c>
      <c r="B880" s="242">
        <v>8</v>
      </c>
      <c r="C880" s="242">
        <v>1</v>
      </c>
      <c r="D880" s="243" t="s">
        <v>191</v>
      </c>
      <c r="E880" s="244" t="s">
        <v>43</v>
      </c>
      <c r="F880" s="245">
        <v>40352.1</v>
      </c>
      <c r="G880" s="401" t="s">
        <v>43</v>
      </c>
    </row>
    <row r="881" spans="1:7" s="397" customFormat="1" ht="15">
      <c r="A881" s="236" t="s">
        <v>190</v>
      </c>
      <c r="B881" s="237">
        <v>8</v>
      </c>
      <c r="C881" s="237">
        <v>1</v>
      </c>
      <c r="D881" s="238" t="s">
        <v>189</v>
      </c>
      <c r="E881" s="239" t="s">
        <v>43</v>
      </c>
      <c r="F881" s="240">
        <v>31222.1</v>
      </c>
      <c r="G881" s="401" t="s">
        <v>43</v>
      </c>
    </row>
    <row r="882" spans="1:7" s="397" customFormat="1" ht="30">
      <c r="A882" s="236" t="s">
        <v>387</v>
      </c>
      <c r="B882" s="237">
        <v>8</v>
      </c>
      <c r="C882" s="237">
        <v>1</v>
      </c>
      <c r="D882" s="238" t="s">
        <v>388</v>
      </c>
      <c r="E882" s="239" t="s">
        <v>43</v>
      </c>
      <c r="F882" s="240">
        <v>25784.5</v>
      </c>
      <c r="G882" s="401" t="s">
        <v>43</v>
      </c>
    </row>
    <row r="883" spans="1:7" s="397" customFormat="1" ht="30">
      <c r="A883" s="236" t="s">
        <v>51</v>
      </c>
      <c r="B883" s="237">
        <v>8</v>
      </c>
      <c r="C883" s="237">
        <v>1</v>
      </c>
      <c r="D883" s="238" t="s">
        <v>388</v>
      </c>
      <c r="E883" s="239" t="s">
        <v>50</v>
      </c>
      <c r="F883" s="240">
        <v>25784.5</v>
      </c>
      <c r="G883" s="401" t="s">
        <v>43</v>
      </c>
    </row>
    <row r="884" spans="1:7" s="397" customFormat="1" ht="15">
      <c r="A884" s="236" t="s">
        <v>49</v>
      </c>
      <c r="B884" s="237">
        <v>8</v>
      </c>
      <c r="C884" s="237">
        <v>1</v>
      </c>
      <c r="D884" s="238" t="s">
        <v>388</v>
      </c>
      <c r="E884" s="239" t="s">
        <v>48</v>
      </c>
      <c r="F884" s="240">
        <v>25784.5</v>
      </c>
      <c r="G884" s="401" t="s">
        <v>43</v>
      </c>
    </row>
    <row r="885" spans="1:7" s="397" customFormat="1" ht="15">
      <c r="A885" s="236" t="s">
        <v>391</v>
      </c>
      <c r="B885" s="237">
        <v>8</v>
      </c>
      <c r="C885" s="237">
        <v>1</v>
      </c>
      <c r="D885" s="238" t="s">
        <v>392</v>
      </c>
      <c r="E885" s="239" t="s">
        <v>43</v>
      </c>
      <c r="F885" s="240">
        <v>57</v>
      </c>
      <c r="G885" s="401" t="s">
        <v>43</v>
      </c>
    </row>
    <row r="886" spans="1:7" s="397" customFormat="1" ht="30">
      <c r="A886" s="236" t="s">
        <v>51</v>
      </c>
      <c r="B886" s="237">
        <v>8</v>
      </c>
      <c r="C886" s="237">
        <v>1</v>
      </c>
      <c r="D886" s="238" t="s">
        <v>392</v>
      </c>
      <c r="E886" s="239" t="s">
        <v>50</v>
      </c>
      <c r="F886" s="240">
        <v>57</v>
      </c>
      <c r="G886" s="401" t="s">
        <v>43</v>
      </c>
    </row>
    <row r="887" spans="1:7" s="397" customFormat="1" ht="15">
      <c r="A887" s="236" t="s">
        <v>49</v>
      </c>
      <c r="B887" s="237">
        <v>8</v>
      </c>
      <c r="C887" s="237">
        <v>1</v>
      </c>
      <c r="D887" s="238" t="s">
        <v>392</v>
      </c>
      <c r="E887" s="239" t="s">
        <v>48</v>
      </c>
      <c r="F887" s="240">
        <v>57</v>
      </c>
      <c r="G887" s="401" t="s">
        <v>43</v>
      </c>
    </row>
    <row r="888" spans="1:7" s="397" customFormat="1" ht="45">
      <c r="A888" s="236" t="s">
        <v>393</v>
      </c>
      <c r="B888" s="237">
        <v>8</v>
      </c>
      <c r="C888" s="237">
        <v>1</v>
      </c>
      <c r="D888" s="238" t="s">
        <v>394</v>
      </c>
      <c r="E888" s="239" t="s">
        <v>43</v>
      </c>
      <c r="F888" s="240">
        <v>777</v>
      </c>
      <c r="G888" s="401" t="s">
        <v>43</v>
      </c>
    </row>
    <row r="889" spans="1:7" s="397" customFormat="1" ht="30">
      <c r="A889" s="236" t="s">
        <v>51</v>
      </c>
      <c r="B889" s="237">
        <v>8</v>
      </c>
      <c r="C889" s="237">
        <v>1</v>
      </c>
      <c r="D889" s="238" t="s">
        <v>394</v>
      </c>
      <c r="E889" s="239" t="s">
        <v>50</v>
      </c>
      <c r="F889" s="240">
        <v>777</v>
      </c>
      <c r="G889" s="401" t="s">
        <v>43</v>
      </c>
    </row>
    <row r="890" spans="1:7" s="397" customFormat="1" ht="15">
      <c r="A890" s="236" t="s">
        <v>49</v>
      </c>
      <c r="B890" s="237">
        <v>8</v>
      </c>
      <c r="C890" s="237">
        <v>1</v>
      </c>
      <c r="D890" s="238" t="s">
        <v>394</v>
      </c>
      <c r="E890" s="239" t="s">
        <v>48</v>
      </c>
      <c r="F890" s="240">
        <v>777</v>
      </c>
      <c r="G890" s="401" t="s">
        <v>43</v>
      </c>
    </row>
    <row r="891" spans="1:7" s="397" customFormat="1" ht="45">
      <c r="A891" s="236" t="s">
        <v>395</v>
      </c>
      <c r="B891" s="237">
        <v>8</v>
      </c>
      <c r="C891" s="237">
        <v>1</v>
      </c>
      <c r="D891" s="238" t="s">
        <v>396</v>
      </c>
      <c r="E891" s="239" t="s">
        <v>43</v>
      </c>
      <c r="F891" s="240">
        <v>50.2</v>
      </c>
      <c r="G891" s="401" t="s">
        <v>43</v>
      </c>
    </row>
    <row r="892" spans="1:7" s="397" customFormat="1" ht="30">
      <c r="A892" s="236" t="s">
        <v>51</v>
      </c>
      <c r="B892" s="237">
        <v>8</v>
      </c>
      <c r="C892" s="237">
        <v>1</v>
      </c>
      <c r="D892" s="238" t="s">
        <v>396</v>
      </c>
      <c r="E892" s="239" t="s">
        <v>50</v>
      </c>
      <c r="F892" s="240">
        <v>50.2</v>
      </c>
      <c r="G892" s="401" t="s">
        <v>43</v>
      </c>
    </row>
    <row r="893" spans="1:7" s="397" customFormat="1" ht="15">
      <c r="A893" s="236" t="s">
        <v>49</v>
      </c>
      <c r="B893" s="237">
        <v>8</v>
      </c>
      <c r="C893" s="237">
        <v>1</v>
      </c>
      <c r="D893" s="238" t="s">
        <v>396</v>
      </c>
      <c r="E893" s="239" t="s">
        <v>48</v>
      </c>
      <c r="F893" s="240">
        <v>50.2</v>
      </c>
      <c r="G893" s="401" t="s">
        <v>43</v>
      </c>
    </row>
    <row r="894" spans="1:7" s="397" customFormat="1" ht="15">
      <c r="A894" s="236" t="s">
        <v>335</v>
      </c>
      <c r="B894" s="237">
        <v>8</v>
      </c>
      <c r="C894" s="237">
        <v>1</v>
      </c>
      <c r="D894" s="238" t="s">
        <v>397</v>
      </c>
      <c r="E894" s="239" t="s">
        <v>43</v>
      </c>
      <c r="F894" s="240">
        <v>228.1</v>
      </c>
      <c r="G894" s="401" t="s">
        <v>43</v>
      </c>
    </row>
    <row r="895" spans="1:7" s="397" customFormat="1" ht="30">
      <c r="A895" s="236" t="s">
        <v>51</v>
      </c>
      <c r="B895" s="237">
        <v>8</v>
      </c>
      <c r="C895" s="237">
        <v>1</v>
      </c>
      <c r="D895" s="238" t="s">
        <v>397</v>
      </c>
      <c r="E895" s="239" t="s">
        <v>50</v>
      </c>
      <c r="F895" s="240">
        <v>228.1</v>
      </c>
      <c r="G895" s="401" t="s">
        <v>43</v>
      </c>
    </row>
    <row r="896" spans="1:7" s="397" customFormat="1" ht="15">
      <c r="A896" s="236" t="s">
        <v>49</v>
      </c>
      <c r="B896" s="237">
        <v>8</v>
      </c>
      <c r="C896" s="237">
        <v>1</v>
      </c>
      <c r="D896" s="238" t="s">
        <v>397</v>
      </c>
      <c r="E896" s="239" t="s">
        <v>48</v>
      </c>
      <c r="F896" s="240">
        <v>228.1</v>
      </c>
      <c r="G896" s="401" t="s">
        <v>43</v>
      </c>
    </row>
    <row r="897" spans="1:7" s="397" customFormat="1" ht="45">
      <c r="A897" s="236" t="s">
        <v>398</v>
      </c>
      <c r="B897" s="237">
        <v>8</v>
      </c>
      <c r="C897" s="237">
        <v>1</v>
      </c>
      <c r="D897" s="238" t="s">
        <v>399</v>
      </c>
      <c r="E897" s="239" t="s">
        <v>43</v>
      </c>
      <c r="F897" s="240">
        <v>12.8</v>
      </c>
      <c r="G897" s="401" t="s">
        <v>43</v>
      </c>
    </row>
    <row r="898" spans="1:7" s="397" customFormat="1" ht="30">
      <c r="A898" s="236" t="s">
        <v>51</v>
      </c>
      <c r="B898" s="237">
        <v>8</v>
      </c>
      <c r="C898" s="237">
        <v>1</v>
      </c>
      <c r="D898" s="238" t="s">
        <v>399</v>
      </c>
      <c r="E898" s="239" t="s">
        <v>50</v>
      </c>
      <c r="F898" s="240">
        <v>12.8</v>
      </c>
      <c r="G898" s="401" t="s">
        <v>43</v>
      </c>
    </row>
    <row r="899" spans="1:7" s="397" customFormat="1" ht="15">
      <c r="A899" s="236" t="s">
        <v>49</v>
      </c>
      <c r="B899" s="237">
        <v>8</v>
      </c>
      <c r="C899" s="237">
        <v>1</v>
      </c>
      <c r="D899" s="238" t="s">
        <v>399</v>
      </c>
      <c r="E899" s="239" t="s">
        <v>48</v>
      </c>
      <c r="F899" s="240">
        <v>12.8</v>
      </c>
      <c r="G899" s="401" t="s">
        <v>43</v>
      </c>
    </row>
    <row r="900" spans="1:7" s="397" customFormat="1" ht="15">
      <c r="A900" s="236" t="s">
        <v>188</v>
      </c>
      <c r="B900" s="237">
        <v>8</v>
      </c>
      <c r="C900" s="237">
        <v>1</v>
      </c>
      <c r="D900" s="238" t="s">
        <v>187</v>
      </c>
      <c r="E900" s="239" t="s">
        <v>43</v>
      </c>
      <c r="F900" s="240">
        <v>750.1</v>
      </c>
      <c r="G900" s="401" t="s">
        <v>43</v>
      </c>
    </row>
    <row r="901" spans="1:7" s="397" customFormat="1" ht="30">
      <c r="A901" s="236" t="s">
        <v>51</v>
      </c>
      <c r="B901" s="237">
        <v>8</v>
      </c>
      <c r="C901" s="237">
        <v>1</v>
      </c>
      <c r="D901" s="238" t="s">
        <v>187</v>
      </c>
      <c r="E901" s="239" t="s">
        <v>50</v>
      </c>
      <c r="F901" s="240">
        <v>750.1</v>
      </c>
      <c r="G901" s="401" t="s">
        <v>43</v>
      </c>
    </row>
    <row r="902" spans="1:7" s="397" customFormat="1" ht="15">
      <c r="A902" s="236" t="s">
        <v>49</v>
      </c>
      <c r="B902" s="237">
        <v>8</v>
      </c>
      <c r="C902" s="237">
        <v>1</v>
      </c>
      <c r="D902" s="238" t="s">
        <v>187</v>
      </c>
      <c r="E902" s="239" t="s">
        <v>48</v>
      </c>
      <c r="F902" s="240">
        <v>750.1</v>
      </c>
      <c r="G902" s="401" t="s">
        <v>43</v>
      </c>
    </row>
    <row r="903" spans="1:7" s="397" customFormat="1" ht="75">
      <c r="A903" s="236" t="s">
        <v>164</v>
      </c>
      <c r="B903" s="237">
        <v>8</v>
      </c>
      <c r="C903" s="237">
        <v>1</v>
      </c>
      <c r="D903" s="238" t="s">
        <v>186</v>
      </c>
      <c r="E903" s="239" t="s">
        <v>43</v>
      </c>
      <c r="F903" s="240">
        <v>3258.5</v>
      </c>
      <c r="G903" s="401" t="s">
        <v>43</v>
      </c>
    </row>
    <row r="904" spans="1:7" s="397" customFormat="1" ht="30">
      <c r="A904" s="236" t="s">
        <v>51</v>
      </c>
      <c r="B904" s="237">
        <v>8</v>
      </c>
      <c r="C904" s="237">
        <v>1</v>
      </c>
      <c r="D904" s="238" t="s">
        <v>186</v>
      </c>
      <c r="E904" s="239" t="s">
        <v>50</v>
      </c>
      <c r="F904" s="240">
        <v>3258.5</v>
      </c>
      <c r="G904" s="401" t="s">
        <v>43</v>
      </c>
    </row>
    <row r="905" spans="1:7" s="397" customFormat="1" ht="15">
      <c r="A905" s="236" t="s">
        <v>49</v>
      </c>
      <c r="B905" s="237">
        <v>8</v>
      </c>
      <c r="C905" s="237">
        <v>1</v>
      </c>
      <c r="D905" s="238" t="s">
        <v>186</v>
      </c>
      <c r="E905" s="239" t="s">
        <v>48</v>
      </c>
      <c r="F905" s="240">
        <v>3258.5</v>
      </c>
      <c r="G905" s="401" t="s">
        <v>43</v>
      </c>
    </row>
    <row r="906" spans="1:7" s="397" customFormat="1" ht="30">
      <c r="A906" s="236" t="s">
        <v>400</v>
      </c>
      <c r="B906" s="237">
        <v>8</v>
      </c>
      <c r="C906" s="237">
        <v>1</v>
      </c>
      <c r="D906" s="238" t="s">
        <v>401</v>
      </c>
      <c r="E906" s="239" t="s">
        <v>43</v>
      </c>
      <c r="F906" s="240">
        <v>132.4</v>
      </c>
      <c r="G906" s="401" t="s">
        <v>43</v>
      </c>
    </row>
    <row r="907" spans="1:7" s="397" customFormat="1" ht="30">
      <c r="A907" s="236" t="s">
        <v>51</v>
      </c>
      <c r="B907" s="237">
        <v>8</v>
      </c>
      <c r="C907" s="237">
        <v>1</v>
      </c>
      <c r="D907" s="238" t="s">
        <v>401</v>
      </c>
      <c r="E907" s="239" t="s">
        <v>50</v>
      </c>
      <c r="F907" s="240">
        <v>132.4</v>
      </c>
      <c r="G907" s="401" t="s">
        <v>43</v>
      </c>
    </row>
    <row r="908" spans="1:7" s="397" customFormat="1" ht="15">
      <c r="A908" s="236" t="s">
        <v>49</v>
      </c>
      <c r="B908" s="237">
        <v>8</v>
      </c>
      <c r="C908" s="237">
        <v>1</v>
      </c>
      <c r="D908" s="238" t="s">
        <v>401</v>
      </c>
      <c r="E908" s="239" t="s">
        <v>48</v>
      </c>
      <c r="F908" s="240">
        <v>132.4</v>
      </c>
      <c r="G908" s="401" t="s">
        <v>43</v>
      </c>
    </row>
    <row r="909" spans="1:7" s="397" customFormat="1" ht="75">
      <c r="A909" s="236" t="s">
        <v>385</v>
      </c>
      <c r="B909" s="237">
        <v>8</v>
      </c>
      <c r="C909" s="237">
        <v>1</v>
      </c>
      <c r="D909" s="238" t="s">
        <v>402</v>
      </c>
      <c r="E909" s="239" t="s">
        <v>43</v>
      </c>
      <c r="F909" s="240">
        <v>171.5</v>
      </c>
      <c r="G909" s="401" t="s">
        <v>43</v>
      </c>
    </row>
    <row r="910" spans="1:7" s="397" customFormat="1" ht="30">
      <c r="A910" s="236" t="s">
        <v>51</v>
      </c>
      <c r="B910" s="237">
        <v>8</v>
      </c>
      <c r="C910" s="237">
        <v>1</v>
      </c>
      <c r="D910" s="238" t="s">
        <v>402</v>
      </c>
      <c r="E910" s="239" t="s">
        <v>50</v>
      </c>
      <c r="F910" s="240">
        <v>171.5</v>
      </c>
      <c r="G910" s="401" t="s">
        <v>43</v>
      </c>
    </row>
    <row r="911" spans="1:7" s="397" customFormat="1" ht="15">
      <c r="A911" s="236" t="s">
        <v>49</v>
      </c>
      <c r="B911" s="237">
        <v>8</v>
      </c>
      <c r="C911" s="237">
        <v>1</v>
      </c>
      <c r="D911" s="238" t="s">
        <v>402</v>
      </c>
      <c r="E911" s="239" t="s">
        <v>48</v>
      </c>
      <c r="F911" s="240">
        <v>171.5</v>
      </c>
      <c r="G911" s="401" t="s">
        <v>43</v>
      </c>
    </row>
    <row r="912" spans="1:7" s="397" customFormat="1" ht="15">
      <c r="A912" s="236" t="s">
        <v>185</v>
      </c>
      <c r="B912" s="237">
        <v>8</v>
      </c>
      <c r="C912" s="237">
        <v>1</v>
      </c>
      <c r="D912" s="238" t="s">
        <v>184</v>
      </c>
      <c r="E912" s="239" t="s">
        <v>43</v>
      </c>
      <c r="F912" s="240">
        <v>9040</v>
      </c>
      <c r="G912" s="401" t="s">
        <v>43</v>
      </c>
    </row>
    <row r="913" spans="1:7" s="397" customFormat="1" ht="30">
      <c r="A913" s="236" t="s">
        <v>387</v>
      </c>
      <c r="B913" s="237">
        <v>8</v>
      </c>
      <c r="C913" s="237">
        <v>1</v>
      </c>
      <c r="D913" s="238" t="s">
        <v>403</v>
      </c>
      <c r="E913" s="239" t="s">
        <v>43</v>
      </c>
      <c r="F913" s="240">
        <v>7812</v>
      </c>
      <c r="G913" s="401" t="s">
        <v>43</v>
      </c>
    </row>
    <row r="914" spans="1:7" s="397" customFormat="1" ht="30">
      <c r="A914" s="236" t="s">
        <v>51</v>
      </c>
      <c r="B914" s="237">
        <v>8</v>
      </c>
      <c r="C914" s="237">
        <v>1</v>
      </c>
      <c r="D914" s="238" t="s">
        <v>403</v>
      </c>
      <c r="E914" s="239" t="s">
        <v>50</v>
      </c>
      <c r="F914" s="240">
        <v>7812</v>
      </c>
      <c r="G914" s="401" t="s">
        <v>43</v>
      </c>
    </row>
    <row r="915" spans="1:7" s="397" customFormat="1" ht="15">
      <c r="A915" s="236" t="s">
        <v>49</v>
      </c>
      <c r="B915" s="237">
        <v>8</v>
      </c>
      <c r="C915" s="237">
        <v>1</v>
      </c>
      <c r="D915" s="238" t="s">
        <v>403</v>
      </c>
      <c r="E915" s="239" t="s">
        <v>48</v>
      </c>
      <c r="F915" s="240">
        <v>7812</v>
      </c>
      <c r="G915" s="401" t="s">
        <v>43</v>
      </c>
    </row>
    <row r="916" spans="1:7" s="397" customFormat="1" ht="45">
      <c r="A916" s="236" t="s">
        <v>404</v>
      </c>
      <c r="B916" s="237">
        <v>8</v>
      </c>
      <c r="C916" s="237">
        <v>1</v>
      </c>
      <c r="D916" s="238" t="s">
        <v>405</v>
      </c>
      <c r="E916" s="239" t="s">
        <v>43</v>
      </c>
      <c r="F916" s="240">
        <v>177</v>
      </c>
      <c r="G916" s="401" t="s">
        <v>43</v>
      </c>
    </row>
    <row r="917" spans="1:7" s="397" customFormat="1" ht="30">
      <c r="A917" s="236" t="s">
        <v>51</v>
      </c>
      <c r="B917" s="237">
        <v>8</v>
      </c>
      <c r="C917" s="237">
        <v>1</v>
      </c>
      <c r="D917" s="238" t="s">
        <v>405</v>
      </c>
      <c r="E917" s="239" t="s">
        <v>50</v>
      </c>
      <c r="F917" s="240">
        <v>177</v>
      </c>
      <c r="G917" s="401" t="s">
        <v>43</v>
      </c>
    </row>
    <row r="918" spans="1:7" s="397" customFormat="1" ht="15">
      <c r="A918" s="236" t="s">
        <v>49</v>
      </c>
      <c r="B918" s="237">
        <v>8</v>
      </c>
      <c r="C918" s="237">
        <v>1</v>
      </c>
      <c r="D918" s="238" t="s">
        <v>405</v>
      </c>
      <c r="E918" s="239" t="s">
        <v>48</v>
      </c>
      <c r="F918" s="240">
        <v>177</v>
      </c>
      <c r="G918" s="401" t="s">
        <v>43</v>
      </c>
    </row>
    <row r="919" spans="1:7" s="397" customFormat="1" ht="15">
      <c r="A919" s="236" t="s">
        <v>331</v>
      </c>
      <c r="B919" s="237">
        <v>8</v>
      </c>
      <c r="C919" s="237">
        <v>1</v>
      </c>
      <c r="D919" s="238" t="s">
        <v>406</v>
      </c>
      <c r="E919" s="239" t="s">
        <v>43</v>
      </c>
      <c r="F919" s="240">
        <v>111</v>
      </c>
      <c r="G919" s="401" t="s">
        <v>43</v>
      </c>
    </row>
    <row r="920" spans="1:7" s="397" customFormat="1" ht="30">
      <c r="A920" s="236" t="s">
        <v>51</v>
      </c>
      <c r="B920" s="237">
        <v>8</v>
      </c>
      <c r="C920" s="237">
        <v>1</v>
      </c>
      <c r="D920" s="238" t="s">
        <v>406</v>
      </c>
      <c r="E920" s="239" t="s">
        <v>50</v>
      </c>
      <c r="F920" s="240">
        <v>111</v>
      </c>
      <c r="G920" s="401" t="s">
        <v>43</v>
      </c>
    </row>
    <row r="921" spans="1:7" s="397" customFormat="1" ht="15">
      <c r="A921" s="236" t="s">
        <v>49</v>
      </c>
      <c r="B921" s="237">
        <v>8</v>
      </c>
      <c r="C921" s="237">
        <v>1</v>
      </c>
      <c r="D921" s="238" t="s">
        <v>406</v>
      </c>
      <c r="E921" s="239" t="s">
        <v>48</v>
      </c>
      <c r="F921" s="240">
        <v>111</v>
      </c>
      <c r="G921" s="401" t="s">
        <v>43</v>
      </c>
    </row>
    <row r="922" spans="1:7" s="397" customFormat="1" ht="75">
      <c r="A922" s="236" t="s">
        <v>183</v>
      </c>
      <c r="B922" s="237">
        <v>8</v>
      </c>
      <c r="C922" s="237">
        <v>1</v>
      </c>
      <c r="D922" s="238" t="s">
        <v>182</v>
      </c>
      <c r="E922" s="239" t="s">
        <v>43</v>
      </c>
      <c r="F922" s="240">
        <v>893</v>
      </c>
      <c r="G922" s="401" t="s">
        <v>43</v>
      </c>
    </row>
    <row r="923" spans="1:7" s="397" customFormat="1" ht="30">
      <c r="A923" s="236" t="s">
        <v>51</v>
      </c>
      <c r="B923" s="237">
        <v>8</v>
      </c>
      <c r="C923" s="237">
        <v>1</v>
      </c>
      <c r="D923" s="238" t="s">
        <v>182</v>
      </c>
      <c r="E923" s="239" t="s">
        <v>50</v>
      </c>
      <c r="F923" s="240">
        <v>893</v>
      </c>
      <c r="G923" s="401" t="s">
        <v>43</v>
      </c>
    </row>
    <row r="924" spans="1:7" s="397" customFormat="1" ht="15">
      <c r="A924" s="236" t="s">
        <v>49</v>
      </c>
      <c r="B924" s="237">
        <v>8</v>
      </c>
      <c r="C924" s="237">
        <v>1</v>
      </c>
      <c r="D924" s="238" t="s">
        <v>182</v>
      </c>
      <c r="E924" s="239" t="s">
        <v>48</v>
      </c>
      <c r="F924" s="240">
        <v>893</v>
      </c>
      <c r="G924" s="401" t="s">
        <v>43</v>
      </c>
    </row>
    <row r="925" spans="1:7" s="397" customFormat="1" ht="75">
      <c r="A925" s="236" t="s">
        <v>407</v>
      </c>
      <c r="B925" s="237">
        <v>8</v>
      </c>
      <c r="C925" s="237">
        <v>1</v>
      </c>
      <c r="D925" s="238" t="s">
        <v>408</v>
      </c>
      <c r="E925" s="239" t="s">
        <v>43</v>
      </c>
      <c r="F925" s="240">
        <v>47</v>
      </c>
      <c r="G925" s="401" t="s">
        <v>43</v>
      </c>
    </row>
    <row r="926" spans="1:7" s="397" customFormat="1" ht="30">
      <c r="A926" s="236" t="s">
        <v>51</v>
      </c>
      <c r="B926" s="237">
        <v>8</v>
      </c>
      <c r="C926" s="237">
        <v>1</v>
      </c>
      <c r="D926" s="238" t="s">
        <v>408</v>
      </c>
      <c r="E926" s="239" t="s">
        <v>50</v>
      </c>
      <c r="F926" s="240">
        <v>47</v>
      </c>
      <c r="G926" s="401" t="s">
        <v>43</v>
      </c>
    </row>
    <row r="927" spans="1:7" s="397" customFormat="1" ht="15">
      <c r="A927" s="236" t="s">
        <v>49</v>
      </c>
      <c r="B927" s="237">
        <v>8</v>
      </c>
      <c r="C927" s="237">
        <v>1</v>
      </c>
      <c r="D927" s="238" t="s">
        <v>408</v>
      </c>
      <c r="E927" s="239" t="s">
        <v>48</v>
      </c>
      <c r="F927" s="240">
        <v>47</v>
      </c>
      <c r="G927" s="401" t="s">
        <v>43</v>
      </c>
    </row>
    <row r="928" spans="1:7" s="397" customFormat="1" ht="15">
      <c r="A928" s="236" t="s">
        <v>409</v>
      </c>
      <c r="B928" s="237">
        <v>8</v>
      </c>
      <c r="C928" s="237">
        <v>1</v>
      </c>
      <c r="D928" s="238" t="s">
        <v>410</v>
      </c>
      <c r="E928" s="239" t="s">
        <v>43</v>
      </c>
      <c r="F928" s="240">
        <v>90</v>
      </c>
      <c r="G928" s="401" t="s">
        <v>43</v>
      </c>
    </row>
    <row r="929" spans="1:7" s="397" customFormat="1" ht="15">
      <c r="A929" s="236" t="s">
        <v>348</v>
      </c>
      <c r="B929" s="237">
        <v>8</v>
      </c>
      <c r="C929" s="237">
        <v>1</v>
      </c>
      <c r="D929" s="238" t="s">
        <v>411</v>
      </c>
      <c r="E929" s="239" t="s">
        <v>43</v>
      </c>
      <c r="F929" s="240">
        <v>90</v>
      </c>
      <c r="G929" s="401" t="s">
        <v>43</v>
      </c>
    </row>
    <row r="930" spans="1:7" s="397" customFormat="1" ht="30">
      <c r="A930" s="236" t="s">
        <v>51</v>
      </c>
      <c r="B930" s="237">
        <v>8</v>
      </c>
      <c r="C930" s="237">
        <v>1</v>
      </c>
      <c r="D930" s="238" t="s">
        <v>411</v>
      </c>
      <c r="E930" s="239" t="s">
        <v>50</v>
      </c>
      <c r="F930" s="240">
        <v>90</v>
      </c>
      <c r="G930" s="401" t="s">
        <v>43</v>
      </c>
    </row>
    <row r="931" spans="1:7" s="397" customFormat="1" ht="15">
      <c r="A931" s="236" t="s">
        <v>49</v>
      </c>
      <c r="B931" s="237">
        <v>8</v>
      </c>
      <c r="C931" s="237">
        <v>1</v>
      </c>
      <c r="D931" s="238" t="s">
        <v>411</v>
      </c>
      <c r="E931" s="239" t="s">
        <v>48</v>
      </c>
      <c r="F931" s="240">
        <v>90</v>
      </c>
      <c r="G931" s="401" t="s">
        <v>43</v>
      </c>
    </row>
    <row r="932" spans="1:7" s="397" customFormat="1" ht="30">
      <c r="A932" s="241" t="s">
        <v>181</v>
      </c>
      <c r="B932" s="242">
        <v>8</v>
      </c>
      <c r="C932" s="242">
        <v>1</v>
      </c>
      <c r="D932" s="243" t="s">
        <v>180</v>
      </c>
      <c r="E932" s="244" t="s">
        <v>43</v>
      </c>
      <c r="F932" s="245">
        <v>57530.8</v>
      </c>
      <c r="G932" s="401" t="s">
        <v>43</v>
      </c>
    </row>
    <row r="933" spans="1:7" s="397" customFormat="1" ht="15">
      <c r="A933" s="236" t="s">
        <v>179</v>
      </c>
      <c r="B933" s="237">
        <v>8</v>
      </c>
      <c r="C933" s="237">
        <v>1</v>
      </c>
      <c r="D933" s="238" t="s">
        <v>178</v>
      </c>
      <c r="E933" s="239" t="s">
        <v>43</v>
      </c>
      <c r="F933" s="240">
        <v>57408.800000000003</v>
      </c>
      <c r="G933" s="401" t="s">
        <v>43</v>
      </c>
    </row>
    <row r="934" spans="1:7" s="397" customFormat="1" ht="30">
      <c r="A934" s="236" t="s">
        <v>387</v>
      </c>
      <c r="B934" s="237">
        <v>8</v>
      </c>
      <c r="C934" s="237">
        <v>1</v>
      </c>
      <c r="D934" s="238" t="s">
        <v>412</v>
      </c>
      <c r="E934" s="239" t="s">
        <v>43</v>
      </c>
      <c r="F934" s="240">
        <v>46765</v>
      </c>
      <c r="G934" s="401" t="s">
        <v>43</v>
      </c>
    </row>
    <row r="935" spans="1:7" s="397" customFormat="1" ht="30">
      <c r="A935" s="236" t="s">
        <v>51</v>
      </c>
      <c r="B935" s="237">
        <v>8</v>
      </c>
      <c r="C935" s="237">
        <v>1</v>
      </c>
      <c r="D935" s="238" t="s">
        <v>412</v>
      </c>
      <c r="E935" s="239" t="s">
        <v>50</v>
      </c>
      <c r="F935" s="240">
        <v>46765</v>
      </c>
      <c r="G935" s="401" t="s">
        <v>43</v>
      </c>
    </row>
    <row r="936" spans="1:7" s="397" customFormat="1" ht="15">
      <c r="A936" s="236" t="s">
        <v>47</v>
      </c>
      <c r="B936" s="237">
        <v>8</v>
      </c>
      <c r="C936" s="237">
        <v>1</v>
      </c>
      <c r="D936" s="238" t="s">
        <v>412</v>
      </c>
      <c r="E936" s="239" t="s">
        <v>46</v>
      </c>
      <c r="F936" s="240">
        <v>46765</v>
      </c>
      <c r="G936" s="401" t="s">
        <v>43</v>
      </c>
    </row>
    <row r="937" spans="1:7" s="397" customFormat="1" ht="15">
      <c r="A937" s="236" t="s">
        <v>391</v>
      </c>
      <c r="B937" s="237">
        <v>8</v>
      </c>
      <c r="C937" s="237">
        <v>1</v>
      </c>
      <c r="D937" s="238" t="s">
        <v>413</v>
      </c>
      <c r="E937" s="239" t="s">
        <v>43</v>
      </c>
      <c r="F937" s="240">
        <v>4308</v>
      </c>
      <c r="G937" s="401" t="s">
        <v>43</v>
      </c>
    </row>
    <row r="938" spans="1:7" s="397" customFormat="1" ht="30">
      <c r="A938" s="236" t="s">
        <v>51</v>
      </c>
      <c r="B938" s="237">
        <v>8</v>
      </c>
      <c r="C938" s="237">
        <v>1</v>
      </c>
      <c r="D938" s="238" t="s">
        <v>413</v>
      </c>
      <c r="E938" s="239" t="s">
        <v>50</v>
      </c>
      <c r="F938" s="240">
        <v>4308</v>
      </c>
      <c r="G938" s="401" t="s">
        <v>43</v>
      </c>
    </row>
    <row r="939" spans="1:7" s="397" customFormat="1" ht="15">
      <c r="A939" s="236" t="s">
        <v>49</v>
      </c>
      <c r="B939" s="237">
        <v>8</v>
      </c>
      <c r="C939" s="237">
        <v>1</v>
      </c>
      <c r="D939" s="238" t="s">
        <v>413</v>
      </c>
      <c r="E939" s="239" t="s">
        <v>48</v>
      </c>
      <c r="F939" s="240">
        <v>115</v>
      </c>
      <c r="G939" s="401" t="s">
        <v>43</v>
      </c>
    </row>
    <row r="940" spans="1:7" s="397" customFormat="1" ht="15">
      <c r="A940" s="236" t="s">
        <v>47</v>
      </c>
      <c r="B940" s="237">
        <v>8</v>
      </c>
      <c r="C940" s="237">
        <v>1</v>
      </c>
      <c r="D940" s="238" t="s">
        <v>413</v>
      </c>
      <c r="E940" s="239" t="s">
        <v>46</v>
      </c>
      <c r="F940" s="240">
        <v>4193</v>
      </c>
      <c r="G940" s="401" t="s">
        <v>43</v>
      </c>
    </row>
    <row r="941" spans="1:7" s="397" customFormat="1" ht="45">
      <c r="A941" s="236" t="s">
        <v>414</v>
      </c>
      <c r="B941" s="237">
        <v>8</v>
      </c>
      <c r="C941" s="237">
        <v>1</v>
      </c>
      <c r="D941" s="238" t="s">
        <v>415</v>
      </c>
      <c r="E941" s="239" t="s">
        <v>43</v>
      </c>
      <c r="F941" s="240">
        <v>756</v>
      </c>
      <c r="G941" s="401" t="s">
        <v>43</v>
      </c>
    </row>
    <row r="942" spans="1:7" s="397" customFormat="1" ht="30">
      <c r="A942" s="236" t="s">
        <v>51</v>
      </c>
      <c r="B942" s="237">
        <v>8</v>
      </c>
      <c r="C942" s="237">
        <v>1</v>
      </c>
      <c r="D942" s="238" t="s">
        <v>415</v>
      </c>
      <c r="E942" s="239" t="s">
        <v>50</v>
      </c>
      <c r="F942" s="240">
        <v>756</v>
      </c>
      <c r="G942" s="401" t="s">
        <v>43</v>
      </c>
    </row>
    <row r="943" spans="1:7" s="397" customFormat="1" ht="15">
      <c r="A943" s="236" t="s">
        <v>47</v>
      </c>
      <c r="B943" s="237">
        <v>8</v>
      </c>
      <c r="C943" s="237">
        <v>1</v>
      </c>
      <c r="D943" s="238" t="s">
        <v>415</v>
      </c>
      <c r="E943" s="239" t="s">
        <v>46</v>
      </c>
      <c r="F943" s="240">
        <v>756</v>
      </c>
      <c r="G943" s="401" t="s">
        <v>43</v>
      </c>
    </row>
    <row r="944" spans="1:7" s="397" customFormat="1" ht="30">
      <c r="A944" s="236" t="s">
        <v>416</v>
      </c>
      <c r="B944" s="237">
        <v>8</v>
      </c>
      <c r="C944" s="237">
        <v>1</v>
      </c>
      <c r="D944" s="238" t="s">
        <v>417</v>
      </c>
      <c r="E944" s="239" t="s">
        <v>43</v>
      </c>
      <c r="F944" s="240">
        <v>29.8</v>
      </c>
      <c r="G944" s="401" t="s">
        <v>43</v>
      </c>
    </row>
    <row r="945" spans="1:7" s="397" customFormat="1" ht="30">
      <c r="A945" s="236" t="s">
        <v>51</v>
      </c>
      <c r="B945" s="237">
        <v>8</v>
      </c>
      <c r="C945" s="237">
        <v>1</v>
      </c>
      <c r="D945" s="238" t="s">
        <v>417</v>
      </c>
      <c r="E945" s="239" t="s">
        <v>50</v>
      </c>
      <c r="F945" s="240">
        <v>29.8</v>
      </c>
      <c r="G945" s="401" t="s">
        <v>43</v>
      </c>
    </row>
    <row r="946" spans="1:7" s="397" customFormat="1" ht="15">
      <c r="A946" s="236" t="s">
        <v>47</v>
      </c>
      <c r="B946" s="237">
        <v>8</v>
      </c>
      <c r="C946" s="237">
        <v>1</v>
      </c>
      <c r="D946" s="238" t="s">
        <v>417</v>
      </c>
      <c r="E946" s="239" t="s">
        <v>46</v>
      </c>
      <c r="F946" s="240">
        <v>29.8</v>
      </c>
      <c r="G946" s="401" t="s">
        <v>43</v>
      </c>
    </row>
    <row r="947" spans="1:7" s="397" customFormat="1" ht="15">
      <c r="A947" s="236" t="s">
        <v>331</v>
      </c>
      <c r="B947" s="237">
        <v>8</v>
      </c>
      <c r="C947" s="237">
        <v>1</v>
      </c>
      <c r="D947" s="238" t="s">
        <v>418</v>
      </c>
      <c r="E947" s="239" t="s">
        <v>43</v>
      </c>
      <c r="F947" s="240">
        <v>150</v>
      </c>
      <c r="G947" s="401" t="s">
        <v>43</v>
      </c>
    </row>
    <row r="948" spans="1:7" s="397" customFormat="1" ht="30">
      <c r="A948" s="236" t="s">
        <v>51</v>
      </c>
      <c r="B948" s="237">
        <v>8</v>
      </c>
      <c r="C948" s="237">
        <v>1</v>
      </c>
      <c r="D948" s="238" t="s">
        <v>418</v>
      </c>
      <c r="E948" s="239" t="s">
        <v>50</v>
      </c>
      <c r="F948" s="240">
        <v>150</v>
      </c>
      <c r="G948" s="401" t="s">
        <v>43</v>
      </c>
    </row>
    <row r="949" spans="1:7" s="397" customFormat="1" ht="15">
      <c r="A949" s="236" t="s">
        <v>47</v>
      </c>
      <c r="B949" s="237">
        <v>8</v>
      </c>
      <c r="C949" s="237">
        <v>1</v>
      </c>
      <c r="D949" s="238" t="s">
        <v>418</v>
      </c>
      <c r="E949" s="239" t="s">
        <v>46</v>
      </c>
      <c r="F949" s="240">
        <v>150</v>
      </c>
      <c r="G949" s="401" t="s">
        <v>43</v>
      </c>
    </row>
    <row r="950" spans="1:7" s="397" customFormat="1" ht="75">
      <c r="A950" s="236" t="s">
        <v>164</v>
      </c>
      <c r="B950" s="237">
        <v>8</v>
      </c>
      <c r="C950" s="237">
        <v>1</v>
      </c>
      <c r="D950" s="238" t="s">
        <v>177</v>
      </c>
      <c r="E950" s="239" t="s">
        <v>43</v>
      </c>
      <c r="F950" s="240">
        <v>5130</v>
      </c>
      <c r="G950" s="401" t="s">
        <v>43</v>
      </c>
    </row>
    <row r="951" spans="1:7" s="397" customFormat="1" ht="30">
      <c r="A951" s="236" t="s">
        <v>51</v>
      </c>
      <c r="B951" s="237">
        <v>8</v>
      </c>
      <c r="C951" s="237">
        <v>1</v>
      </c>
      <c r="D951" s="238" t="s">
        <v>177</v>
      </c>
      <c r="E951" s="239" t="s">
        <v>50</v>
      </c>
      <c r="F951" s="240">
        <v>5130</v>
      </c>
      <c r="G951" s="401" t="s">
        <v>43</v>
      </c>
    </row>
    <row r="952" spans="1:7" s="397" customFormat="1" ht="15">
      <c r="A952" s="236" t="s">
        <v>47</v>
      </c>
      <c r="B952" s="237">
        <v>8</v>
      </c>
      <c r="C952" s="237">
        <v>1</v>
      </c>
      <c r="D952" s="238" t="s">
        <v>177</v>
      </c>
      <c r="E952" s="239" t="s">
        <v>46</v>
      </c>
      <c r="F952" s="240">
        <v>5130</v>
      </c>
      <c r="G952" s="401" t="s">
        <v>43</v>
      </c>
    </row>
    <row r="953" spans="1:7" s="397" customFormat="1" ht="75">
      <c r="A953" s="236" t="s">
        <v>385</v>
      </c>
      <c r="B953" s="237">
        <v>8</v>
      </c>
      <c r="C953" s="237">
        <v>1</v>
      </c>
      <c r="D953" s="238" t="s">
        <v>419</v>
      </c>
      <c r="E953" s="239" t="s">
        <v>43</v>
      </c>
      <c r="F953" s="240">
        <v>270</v>
      </c>
      <c r="G953" s="401" t="s">
        <v>43</v>
      </c>
    </row>
    <row r="954" spans="1:7" s="397" customFormat="1" ht="30">
      <c r="A954" s="236" t="s">
        <v>51</v>
      </c>
      <c r="B954" s="237">
        <v>8</v>
      </c>
      <c r="C954" s="237">
        <v>1</v>
      </c>
      <c r="D954" s="238" t="s">
        <v>419</v>
      </c>
      <c r="E954" s="239" t="s">
        <v>50</v>
      </c>
      <c r="F954" s="240">
        <v>270</v>
      </c>
      <c r="G954" s="401" t="s">
        <v>43</v>
      </c>
    </row>
    <row r="955" spans="1:7" s="397" customFormat="1" ht="15">
      <c r="A955" s="236" t="s">
        <v>47</v>
      </c>
      <c r="B955" s="237">
        <v>8</v>
      </c>
      <c r="C955" s="237">
        <v>1</v>
      </c>
      <c r="D955" s="238" t="s">
        <v>419</v>
      </c>
      <c r="E955" s="239" t="s">
        <v>46</v>
      </c>
      <c r="F955" s="240">
        <v>270</v>
      </c>
      <c r="G955" s="401" t="s">
        <v>43</v>
      </c>
    </row>
    <row r="956" spans="1:7" s="397" customFormat="1" ht="30">
      <c r="A956" s="236" t="s">
        <v>420</v>
      </c>
      <c r="B956" s="237">
        <v>8</v>
      </c>
      <c r="C956" s="237">
        <v>1</v>
      </c>
      <c r="D956" s="238" t="s">
        <v>421</v>
      </c>
      <c r="E956" s="239" t="s">
        <v>43</v>
      </c>
      <c r="F956" s="240">
        <v>122</v>
      </c>
      <c r="G956" s="401" t="s">
        <v>43</v>
      </c>
    </row>
    <row r="957" spans="1:7" s="397" customFormat="1" ht="15">
      <c r="A957" s="236" t="s">
        <v>391</v>
      </c>
      <c r="B957" s="237">
        <v>8</v>
      </c>
      <c r="C957" s="237">
        <v>1</v>
      </c>
      <c r="D957" s="238" t="s">
        <v>422</v>
      </c>
      <c r="E957" s="239" t="s">
        <v>43</v>
      </c>
      <c r="F957" s="240">
        <v>122</v>
      </c>
      <c r="G957" s="401" t="s">
        <v>43</v>
      </c>
    </row>
    <row r="958" spans="1:7" s="397" customFormat="1" ht="30">
      <c r="A958" s="236" t="s">
        <v>51</v>
      </c>
      <c r="B958" s="237">
        <v>8</v>
      </c>
      <c r="C958" s="237">
        <v>1</v>
      </c>
      <c r="D958" s="238" t="s">
        <v>422</v>
      </c>
      <c r="E958" s="239" t="s">
        <v>50</v>
      </c>
      <c r="F958" s="240">
        <v>122</v>
      </c>
      <c r="G958" s="401" t="s">
        <v>43</v>
      </c>
    </row>
    <row r="959" spans="1:7" s="397" customFormat="1" ht="15">
      <c r="A959" s="236" t="s">
        <v>47</v>
      </c>
      <c r="B959" s="237">
        <v>8</v>
      </c>
      <c r="C959" s="237">
        <v>1</v>
      </c>
      <c r="D959" s="238" t="s">
        <v>422</v>
      </c>
      <c r="E959" s="239" t="s">
        <v>46</v>
      </c>
      <c r="F959" s="240">
        <v>122</v>
      </c>
      <c r="G959" s="401" t="s">
        <v>43</v>
      </c>
    </row>
    <row r="960" spans="1:7" s="397" customFormat="1" ht="30">
      <c r="A960" s="236" t="s">
        <v>619</v>
      </c>
      <c r="B960" s="237">
        <v>8</v>
      </c>
      <c r="C960" s="237">
        <v>1</v>
      </c>
      <c r="D960" s="238" t="s">
        <v>620</v>
      </c>
      <c r="E960" s="239" t="s">
        <v>43</v>
      </c>
      <c r="F960" s="240">
        <v>86.7</v>
      </c>
      <c r="G960" s="401" t="s">
        <v>43</v>
      </c>
    </row>
    <row r="961" spans="1:7" s="397" customFormat="1" ht="30">
      <c r="A961" s="241" t="s">
        <v>631</v>
      </c>
      <c r="B961" s="242">
        <v>8</v>
      </c>
      <c r="C961" s="242">
        <v>1</v>
      </c>
      <c r="D961" s="243" t="s">
        <v>632</v>
      </c>
      <c r="E961" s="244" t="s">
        <v>43</v>
      </c>
      <c r="F961" s="245">
        <v>86.7</v>
      </c>
      <c r="G961" s="401" t="s">
        <v>43</v>
      </c>
    </row>
    <row r="962" spans="1:7" s="397" customFormat="1" ht="30">
      <c r="A962" s="236" t="s">
        <v>638</v>
      </c>
      <c r="B962" s="237">
        <v>8</v>
      </c>
      <c r="C962" s="237">
        <v>1</v>
      </c>
      <c r="D962" s="238" t="s">
        <v>639</v>
      </c>
      <c r="E962" s="239" t="s">
        <v>43</v>
      </c>
      <c r="F962" s="240">
        <v>86.7</v>
      </c>
      <c r="G962" s="401" t="s">
        <v>43</v>
      </c>
    </row>
    <row r="963" spans="1:7" s="397" customFormat="1" ht="15">
      <c r="A963" s="236" t="s">
        <v>348</v>
      </c>
      <c r="B963" s="237">
        <v>8</v>
      </c>
      <c r="C963" s="237">
        <v>1</v>
      </c>
      <c r="D963" s="238" t="s">
        <v>640</v>
      </c>
      <c r="E963" s="239" t="s">
        <v>43</v>
      </c>
      <c r="F963" s="240">
        <v>86.7</v>
      </c>
      <c r="G963" s="401" t="s">
        <v>43</v>
      </c>
    </row>
    <row r="964" spans="1:7" s="397" customFormat="1" ht="30">
      <c r="A964" s="236" t="s">
        <v>65</v>
      </c>
      <c r="B964" s="237">
        <v>8</v>
      </c>
      <c r="C964" s="237">
        <v>1</v>
      </c>
      <c r="D964" s="238" t="s">
        <v>640</v>
      </c>
      <c r="E964" s="239" t="s">
        <v>64</v>
      </c>
      <c r="F964" s="240">
        <v>12</v>
      </c>
      <c r="G964" s="401" t="s">
        <v>43</v>
      </c>
    </row>
    <row r="965" spans="1:7" s="397" customFormat="1" ht="30">
      <c r="A965" s="236" t="s">
        <v>63</v>
      </c>
      <c r="B965" s="237">
        <v>8</v>
      </c>
      <c r="C965" s="237">
        <v>1</v>
      </c>
      <c r="D965" s="238" t="s">
        <v>640</v>
      </c>
      <c r="E965" s="239" t="s">
        <v>62</v>
      </c>
      <c r="F965" s="240">
        <v>12</v>
      </c>
      <c r="G965" s="401" t="s">
        <v>43</v>
      </c>
    </row>
    <row r="966" spans="1:7" s="397" customFormat="1" ht="30">
      <c r="A966" s="236" t="s">
        <v>51</v>
      </c>
      <c r="B966" s="237">
        <v>8</v>
      </c>
      <c r="C966" s="237">
        <v>1</v>
      </c>
      <c r="D966" s="238" t="s">
        <v>640</v>
      </c>
      <c r="E966" s="239" t="s">
        <v>50</v>
      </c>
      <c r="F966" s="240">
        <v>74.7</v>
      </c>
      <c r="G966" s="401" t="s">
        <v>43</v>
      </c>
    </row>
    <row r="967" spans="1:7" s="397" customFormat="1" ht="15">
      <c r="A967" s="236" t="s">
        <v>47</v>
      </c>
      <c r="B967" s="237">
        <v>8</v>
      </c>
      <c r="C967" s="237">
        <v>1</v>
      </c>
      <c r="D967" s="238" t="s">
        <v>640</v>
      </c>
      <c r="E967" s="239" t="s">
        <v>46</v>
      </c>
      <c r="F967" s="240">
        <v>74.7</v>
      </c>
      <c r="G967" s="401" t="s">
        <v>43</v>
      </c>
    </row>
    <row r="968" spans="1:7" s="397" customFormat="1" ht="30">
      <c r="A968" s="236" t="s">
        <v>719</v>
      </c>
      <c r="B968" s="237">
        <v>8</v>
      </c>
      <c r="C968" s="237">
        <v>1</v>
      </c>
      <c r="D968" s="238" t="s">
        <v>720</v>
      </c>
      <c r="E968" s="239" t="s">
        <v>43</v>
      </c>
      <c r="F968" s="240">
        <v>245</v>
      </c>
      <c r="G968" s="401" t="s">
        <v>43</v>
      </c>
    </row>
    <row r="969" spans="1:7" s="397" customFormat="1" ht="45">
      <c r="A969" s="236" t="s">
        <v>721</v>
      </c>
      <c r="B969" s="237">
        <v>8</v>
      </c>
      <c r="C969" s="237">
        <v>1</v>
      </c>
      <c r="D969" s="238" t="s">
        <v>722</v>
      </c>
      <c r="E969" s="239" t="s">
        <v>43</v>
      </c>
      <c r="F969" s="240">
        <v>245</v>
      </c>
      <c r="G969" s="401" t="s">
        <v>43</v>
      </c>
    </row>
    <row r="970" spans="1:7" s="397" customFormat="1" ht="15">
      <c r="A970" s="236" t="s">
        <v>391</v>
      </c>
      <c r="B970" s="237">
        <v>8</v>
      </c>
      <c r="C970" s="237">
        <v>1</v>
      </c>
      <c r="D970" s="238" t="s">
        <v>723</v>
      </c>
      <c r="E970" s="239" t="s">
        <v>43</v>
      </c>
      <c r="F970" s="240">
        <v>245</v>
      </c>
      <c r="G970" s="401" t="s">
        <v>43</v>
      </c>
    </row>
    <row r="971" spans="1:7" s="397" customFormat="1" ht="30">
      <c r="A971" s="236" t="s">
        <v>51</v>
      </c>
      <c r="B971" s="237">
        <v>8</v>
      </c>
      <c r="C971" s="237">
        <v>1</v>
      </c>
      <c r="D971" s="238" t="s">
        <v>723</v>
      </c>
      <c r="E971" s="239" t="s">
        <v>50</v>
      </c>
      <c r="F971" s="240">
        <v>245</v>
      </c>
      <c r="G971" s="401" t="s">
        <v>43</v>
      </c>
    </row>
    <row r="972" spans="1:7" s="397" customFormat="1" ht="15">
      <c r="A972" s="236" t="s">
        <v>49</v>
      </c>
      <c r="B972" s="237">
        <v>8</v>
      </c>
      <c r="C972" s="237">
        <v>1</v>
      </c>
      <c r="D972" s="238" t="s">
        <v>723</v>
      </c>
      <c r="E972" s="239" t="s">
        <v>48</v>
      </c>
      <c r="F972" s="240">
        <v>45</v>
      </c>
      <c r="G972" s="401" t="s">
        <v>43</v>
      </c>
    </row>
    <row r="973" spans="1:7" s="397" customFormat="1" ht="15">
      <c r="A973" s="236" t="s">
        <v>47</v>
      </c>
      <c r="B973" s="237">
        <v>8</v>
      </c>
      <c r="C973" s="237">
        <v>1</v>
      </c>
      <c r="D973" s="238" t="s">
        <v>723</v>
      </c>
      <c r="E973" s="239" t="s">
        <v>46</v>
      </c>
      <c r="F973" s="240">
        <v>200</v>
      </c>
      <c r="G973" s="401" t="s">
        <v>43</v>
      </c>
    </row>
    <row r="974" spans="1:7" s="397" customFormat="1" ht="30">
      <c r="A974" s="236" t="s">
        <v>764</v>
      </c>
      <c r="B974" s="237">
        <v>8</v>
      </c>
      <c r="C974" s="237">
        <v>1</v>
      </c>
      <c r="D974" s="238" t="s">
        <v>765</v>
      </c>
      <c r="E974" s="239" t="s">
        <v>43</v>
      </c>
      <c r="F974" s="240">
        <v>330</v>
      </c>
      <c r="G974" s="401" t="s">
        <v>43</v>
      </c>
    </row>
    <row r="975" spans="1:7" s="397" customFormat="1" ht="60">
      <c r="A975" s="236" t="s">
        <v>791</v>
      </c>
      <c r="B975" s="237">
        <v>8</v>
      </c>
      <c r="C975" s="237">
        <v>1</v>
      </c>
      <c r="D975" s="238" t="s">
        <v>792</v>
      </c>
      <c r="E975" s="239" t="s">
        <v>43</v>
      </c>
      <c r="F975" s="240">
        <v>270</v>
      </c>
      <c r="G975" s="401" t="s">
        <v>43</v>
      </c>
    </row>
    <row r="976" spans="1:7" s="397" customFormat="1" ht="15">
      <c r="A976" s="236" t="s">
        <v>391</v>
      </c>
      <c r="B976" s="237">
        <v>8</v>
      </c>
      <c r="C976" s="237">
        <v>1</v>
      </c>
      <c r="D976" s="238" t="s">
        <v>793</v>
      </c>
      <c r="E976" s="239" t="s">
        <v>43</v>
      </c>
      <c r="F976" s="240">
        <v>270</v>
      </c>
      <c r="G976" s="401" t="s">
        <v>43</v>
      </c>
    </row>
    <row r="977" spans="1:7" s="397" customFormat="1" ht="30">
      <c r="A977" s="236" t="s">
        <v>51</v>
      </c>
      <c r="B977" s="237">
        <v>8</v>
      </c>
      <c r="C977" s="237">
        <v>1</v>
      </c>
      <c r="D977" s="238" t="s">
        <v>793</v>
      </c>
      <c r="E977" s="239" t="s">
        <v>50</v>
      </c>
      <c r="F977" s="240">
        <v>270</v>
      </c>
      <c r="G977" s="401" t="s">
        <v>43</v>
      </c>
    </row>
    <row r="978" spans="1:7" s="397" customFormat="1" ht="15">
      <c r="A978" s="236" t="s">
        <v>49</v>
      </c>
      <c r="B978" s="237">
        <v>8</v>
      </c>
      <c r="C978" s="237">
        <v>1</v>
      </c>
      <c r="D978" s="238" t="s">
        <v>793</v>
      </c>
      <c r="E978" s="239" t="s">
        <v>48</v>
      </c>
      <c r="F978" s="240">
        <v>150</v>
      </c>
      <c r="G978" s="401" t="s">
        <v>43</v>
      </c>
    </row>
    <row r="979" spans="1:7" s="397" customFormat="1" ht="15">
      <c r="A979" s="236" t="s">
        <v>47</v>
      </c>
      <c r="B979" s="237">
        <v>8</v>
      </c>
      <c r="C979" s="237">
        <v>1</v>
      </c>
      <c r="D979" s="238" t="s">
        <v>793</v>
      </c>
      <c r="E979" s="239" t="s">
        <v>46</v>
      </c>
      <c r="F979" s="240">
        <v>120</v>
      </c>
      <c r="G979" s="401" t="s">
        <v>43</v>
      </c>
    </row>
    <row r="980" spans="1:7" s="397" customFormat="1" ht="45">
      <c r="A980" s="236" t="s">
        <v>804</v>
      </c>
      <c r="B980" s="237">
        <v>8</v>
      </c>
      <c r="C980" s="237">
        <v>1</v>
      </c>
      <c r="D980" s="238" t="s">
        <v>805</v>
      </c>
      <c r="E980" s="239" t="s">
        <v>43</v>
      </c>
      <c r="F980" s="240">
        <v>60</v>
      </c>
      <c r="G980" s="401" t="s">
        <v>43</v>
      </c>
    </row>
    <row r="981" spans="1:7" s="397" customFormat="1" ht="15">
      <c r="A981" s="236" t="s">
        <v>391</v>
      </c>
      <c r="B981" s="237">
        <v>8</v>
      </c>
      <c r="C981" s="237">
        <v>1</v>
      </c>
      <c r="D981" s="238" t="s">
        <v>806</v>
      </c>
      <c r="E981" s="239" t="s">
        <v>43</v>
      </c>
      <c r="F981" s="240">
        <v>60</v>
      </c>
      <c r="G981" s="401" t="s">
        <v>43</v>
      </c>
    </row>
    <row r="982" spans="1:7" s="397" customFormat="1" ht="30">
      <c r="A982" s="236" t="s">
        <v>51</v>
      </c>
      <c r="B982" s="237">
        <v>8</v>
      </c>
      <c r="C982" s="237">
        <v>1</v>
      </c>
      <c r="D982" s="238" t="s">
        <v>806</v>
      </c>
      <c r="E982" s="239" t="s">
        <v>50</v>
      </c>
      <c r="F982" s="240">
        <v>60</v>
      </c>
      <c r="G982" s="401" t="s">
        <v>43</v>
      </c>
    </row>
    <row r="983" spans="1:7" s="397" customFormat="1" ht="15">
      <c r="A983" s="236" t="s">
        <v>49</v>
      </c>
      <c r="B983" s="237">
        <v>8</v>
      </c>
      <c r="C983" s="237">
        <v>1</v>
      </c>
      <c r="D983" s="238" t="s">
        <v>806</v>
      </c>
      <c r="E983" s="239" t="s">
        <v>48</v>
      </c>
      <c r="F983" s="240">
        <v>30</v>
      </c>
      <c r="G983" s="401" t="s">
        <v>43</v>
      </c>
    </row>
    <row r="984" spans="1:7" s="397" customFormat="1" ht="15">
      <c r="A984" s="236" t="s">
        <v>47</v>
      </c>
      <c r="B984" s="237">
        <v>8</v>
      </c>
      <c r="C984" s="237">
        <v>1</v>
      </c>
      <c r="D984" s="238" t="s">
        <v>806</v>
      </c>
      <c r="E984" s="239" t="s">
        <v>46</v>
      </c>
      <c r="F984" s="240">
        <v>30</v>
      </c>
      <c r="G984" s="401" t="s">
        <v>43</v>
      </c>
    </row>
    <row r="985" spans="1:7" s="397" customFormat="1" ht="15">
      <c r="A985" s="231" t="s">
        <v>428</v>
      </c>
      <c r="B985" s="232">
        <v>8</v>
      </c>
      <c r="C985" s="232">
        <v>4</v>
      </c>
      <c r="D985" s="233" t="s">
        <v>43</v>
      </c>
      <c r="E985" s="234" t="s">
        <v>43</v>
      </c>
      <c r="F985" s="235">
        <v>9189.9</v>
      </c>
      <c r="G985" s="401" t="s">
        <v>43</v>
      </c>
    </row>
    <row r="986" spans="1:7" s="397" customFormat="1" ht="30">
      <c r="A986" s="236" t="s">
        <v>840</v>
      </c>
      <c r="B986" s="237">
        <v>8</v>
      </c>
      <c r="C986" s="237">
        <v>4</v>
      </c>
      <c r="D986" s="238" t="s">
        <v>841</v>
      </c>
      <c r="E986" s="239" t="s">
        <v>43</v>
      </c>
      <c r="F986" s="240">
        <v>202.9</v>
      </c>
      <c r="G986" s="401" t="s">
        <v>43</v>
      </c>
    </row>
    <row r="987" spans="1:7" s="397" customFormat="1" ht="45">
      <c r="A987" s="236" t="s">
        <v>879</v>
      </c>
      <c r="B987" s="237">
        <v>8</v>
      </c>
      <c r="C987" s="237">
        <v>4</v>
      </c>
      <c r="D987" s="238" t="s">
        <v>880</v>
      </c>
      <c r="E987" s="239" t="s">
        <v>43</v>
      </c>
      <c r="F987" s="240">
        <v>202.9</v>
      </c>
      <c r="G987" s="401" t="s">
        <v>43</v>
      </c>
    </row>
    <row r="988" spans="1:7" s="397" customFormat="1" ht="30">
      <c r="A988" s="236" t="s">
        <v>65</v>
      </c>
      <c r="B988" s="237">
        <v>8</v>
      </c>
      <c r="C988" s="237">
        <v>4</v>
      </c>
      <c r="D988" s="238" t="s">
        <v>880</v>
      </c>
      <c r="E988" s="239" t="s">
        <v>64</v>
      </c>
      <c r="F988" s="240">
        <v>202.9</v>
      </c>
      <c r="G988" s="401" t="s">
        <v>43</v>
      </c>
    </row>
    <row r="989" spans="1:7" s="397" customFormat="1" ht="30">
      <c r="A989" s="236" t="s">
        <v>63</v>
      </c>
      <c r="B989" s="237">
        <v>8</v>
      </c>
      <c r="C989" s="237">
        <v>4</v>
      </c>
      <c r="D989" s="238" t="s">
        <v>880</v>
      </c>
      <c r="E989" s="239" t="s">
        <v>62</v>
      </c>
      <c r="F989" s="240">
        <v>202.9</v>
      </c>
      <c r="G989" s="401" t="s">
        <v>43</v>
      </c>
    </row>
    <row r="990" spans="1:7" s="397" customFormat="1" ht="15">
      <c r="A990" s="236" t="s">
        <v>199</v>
      </c>
      <c r="B990" s="237">
        <v>8</v>
      </c>
      <c r="C990" s="237">
        <v>4</v>
      </c>
      <c r="D990" s="238" t="s">
        <v>198</v>
      </c>
      <c r="E990" s="239" t="s">
        <v>43</v>
      </c>
      <c r="F990" s="240">
        <v>8987</v>
      </c>
      <c r="G990" s="401" t="s">
        <v>43</v>
      </c>
    </row>
    <row r="991" spans="1:7" s="397" customFormat="1" ht="30">
      <c r="A991" s="241" t="s">
        <v>423</v>
      </c>
      <c r="B991" s="242">
        <v>8</v>
      </c>
      <c r="C991" s="242">
        <v>4</v>
      </c>
      <c r="D991" s="243" t="s">
        <v>424</v>
      </c>
      <c r="E991" s="244" t="s">
        <v>43</v>
      </c>
      <c r="F991" s="245">
        <v>8987</v>
      </c>
      <c r="G991" s="401" t="s">
        <v>43</v>
      </c>
    </row>
    <row r="992" spans="1:7" s="397" customFormat="1" ht="30">
      <c r="A992" s="236" t="s">
        <v>425</v>
      </c>
      <c r="B992" s="237">
        <v>8</v>
      </c>
      <c r="C992" s="237">
        <v>4</v>
      </c>
      <c r="D992" s="238" t="s">
        <v>426</v>
      </c>
      <c r="E992" s="239" t="s">
        <v>43</v>
      </c>
      <c r="F992" s="240">
        <v>8987</v>
      </c>
      <c r="G992" s="401" t="s">
        <v>43</v>
      </c>
    </row>
    <row r="993" spans="1:7" s="397" customFormat="1" ht="15">
      <c r="A993" s="236" t="s">
        <v>280</v>
      </c>
      <c r="B993" s="237">
        <v>8</v>
      </c>
      <c r="C993" s="237">
        <v>4</v>
      </c>
      <c r="D993" s="238" t="s">
        <v>427</v>
      </c>
      <c r="E993" s="239" t="s">
        <v>43</v>
      </c>
      <c r="F993" s="240">
        <v>8987</v>
      </c>
      <c r="G993" s="401" t="s">
        <v>43</v>
      </c>
    </row>
    <row r="994" spans="1:7" s="397" customFormat="1" ht="45">
      <c r="A994" s="236" t="s">
        <v>77</v>
      </c>
      <c r="B994" s="237">
        <v>8</v>
      </c>
      <c r="C994" s="237">
        <v>4</v>
      </c>
      <c r="D994" s="238" t="s">
        <v>427</v>
      </c>
      <c r="E994" s="239" t="s">
        <v>76</v>
      </c>
      <c r="F994" s="240">
        <v>8776</v>
      </c>
      <c r="G994" s="401" t="s">
        <v>43</v>
      </c>
    </row>
    <row r="995" spans="1:7" s="397" customFormat="1" ht="15">
      <c r="A995" s="236" t="s">
        <v>283</v>
      </c>
      <c r="B995" s="237">
        <v>8</v>
      </c>
      <c r="C995" s="237">
        <v>4</v>
      </c>
      <c r="D995" s="238" t="s">
        <v>427</v>
      </c>
      <c r="E995" s="239" t="s">
        <v>284</v>
      </c>
      <c r="F995" s="240">
        <v>8776</v>
      </c>
      <c r="G995" s="401" t="s">
        <v>43</v>
      </c>
    </row>
    <row r="996" spans="1:7" s="397" customFormat="1" ht="30">
      <c r="A996" s="236" t="s">
        <v>65</v>
      </c>
      <c r="B996" s="237">
        <v>8</v>
      </c>
      <c r="C996" s="237">
        <v>4</v>
      </c>
      <c r="D996" s="238" t="s">
        <v>427</v>
      </c>
      <c r="E996" s="239" t="s">
        <v>64</v>
      </c>
      <c r="F996" s="240">
        <v>208</v>
      </c>
      <c r="G996" s="401" t="s">
        <v>43</v>
      </c>
    </row>
    <row r="997" spans="1:7" s="397" customFormat="1" ht="30">
      <c r="A997" s="236" t="s">
        <v>63</v>
      </c>
      <c r="B997" s="237">
        <v>8</v>
      </c>
      <c r="C997" s="237">
        <v>4</v>
      </c>
      <c r="D997" s="238" t="s">
        <v>427</v>
      </c>
      <c r="E997" s="239" t="s">
        <v>62</v>
      </c>
      <c r="F997" s="240">
        <v>208</v>
      </c>
      <c r="G997" s="401" t="s">
        <v>43</v>
      </c>
    </row>
    <row r="998" spans="1:7" s="397" customFormat="1" ht="15">
      <c r="A998" s="236" t="s">
        <v>89</v>
      </c>
      <c r="B998" s="237">
        <v>8</v>
      </c>
      <c r="C998" s="237">
        <v>4</v>
      </c>
      <c r="D998" s="238" t="s">
        <v>427</v>
      </c>
      <c r="E998" s="239" t="s">
        <v>88</v>
      </c>
      <c r="F998" s="240">
        <v>3</v>
      </c>
      <c r="G998" s="401" t="s">
        <v>43</v>
      </c>
    </row>
    <row r="999" spans="1:7" s="397" customFormat="1" ht="15">
      <c r="A999" s="236" t="s">
        <v>295</v>
      </c>
      <c r="B999" s="237">
        <v>8</v>
      </c>
      <c r="C999" s="237">
        <v>4</v>
      </c>
      <c r="D999" s="238" t="s">
        <v>427</v>
      </c>
      <c r="E999" s="239" t="s">
        <v>296</v>
      </c>
      <c r="F999" s="240">
        <v>3</v>
      </c>
      <c r="G999" s="401" t="s">
        <v>43</v>
      </c>
    </row>
    <row r="1000" spans="1:7" s="397" customFormat="1" ht="15">
      <c r="A1000" s="231" t="s">
        <v>247</v>
      </c>
      <c r="B1000" s="232">
        <v>10</v>
      </c>
      <c r="C1000" s="232">
        <v>0</v>
      </c>
      <c r="D1000" s="233" t="s">
        <v>43</v>
      </c>
      <c r="E1000" s="234" t="s">
        <v>43</v>
      </c>
      <c r="F1000" s="235">
        <v>218827.41138000001</v>
      </c>
      <c r="G1000" s="401" t="s">
        <v>43</v>
      </c>
    </row>
    <row r="1001" spans="1:7" s="397" customFormat="1" ht="15">
      <c r="A1001" s="231" t="s">
        <v>881</v>
      </c>
      <c r="B1001" s="232">
        <v>10</v>
      </c>
      <c r="C1001" s="232">
        <v>1</v>
      </c>
      <c r="D1001" s="233" t="s">
        <v>43</v>
      </c>
      <c r="E1001" s="234" t="s">
        <v>43</v>
      </c>
      <c r="F1001" s="235">
        <v>3427</v>
      </c>
      <c r="G1001" s="401" t="s">
        <v>43</v>
      </c>
    </row>
    <row r="1002" spans="1:7" s="397" customFormat="1" ht="30">
      <c r="A1002" s="236" t="s">
        <v>840</v>
      </c>
      <c r="B1002" s="237">
        <v>10</v>
      </c>
      <c r="C1002" s="237">
        <v>1</v>
      </c>
      <c r="D1002" s="238" t="s">
        <v>841</v>
      </c>
      <c r="E1002" s="239" t="s">
        <v>43</v>
      </c>
      <c r="F1002" s="240">
        <v>3427</v>
      </c>
      <c r="G1002" s="401" t="s">
        <v>43</v>
      </c>
    </row>
    <row r="1003" spans="1:7" s="397" customFormat="1" ht="15">
      <c r="A1003" s="236" t="s">
        <v>850</v>
      </c>
      <c r="B1003" s="237">
        <v>10</v>
      </c>
      <c r="C1003" s="237">
        <v>1</v>
      </c>
      <c r="D1003" s="238" t="s">
        <v>851</v>
      </c>
      <c r="E1003" s="239" t="s">
        <v>43</v>
      </c>
      <c r="F1003" s="240">
        <v>3427</v>
      </c>
      <c r="G1003" s="401" t="s">
        <v>43</v>
      </c>
    </row>
    <row r="1004" spans="1:7" s="397" customFormat="1" ht="15">
      <c r="A1004" s="236" t="s">
        <v>139</v>
      </c>
      <c r="B1004" s="237">
        <v>10</v>
      </c>
      <c r="C1004" s="237">
        <v>1</v>
      </c>
      <c r="D1004" s="238" t="s">
        <v>851</v>
      </c>
      <c r="E1004" s="239" t="s">
        <v>138</v>
      </c>
      <c r="F1004" s="240">
        <v>3427</v>
      </c>
      <c r="G1004" s="401" t="s">
        <v>43</v>
      </c>
    </row>
    <row r="1005" spans="1:7" s="397" customFormat="1" ht="15">
      <c r="A1005" s="236" t="s">
        <v>137</v>
      </c>
      <c r="B1005" s="237">
        <v>10</v>
      </c>
      <c r="C1005" s="237">
        <v>1</v>
      </c>
      <c r="D1005" s="238" t="s">
        <v>851</v>
      </c>
      <c r="E1005" s="239" t="s">
        <v>136</v>
      </c>
      <c r="F1005" s="240">
        <v>3427</v>
      </c>
      <c r="G1005" s="401" t="s">
        <v>43</v>
      </c>
    </row>
    <row r="1006" spans="1:7" s="397" customFormat="1" ht="15">
      <c r="A1006" s="231" t="s">
        <v>486</v>
      </c>
      <c r="B1006" s="232">
        <v>10</v>
      </c>
      <c r="C1006" s="232">
        <v>3</v>
      </c>
      <c r="D1006" s="233" t="s">
        <v>43</v>
      </c>
      <c r="E1006" s="234" t="s">
        <v>43</v>
      </c>
      <c r="F1006" s="235">
        <v>100630.11138</v>
      </c>
      <c r="G1006" s="401" t="s">
        <v>43</v>
      </c>
    </row>
    <row r="1007" spans="1:7" s="397" customFormat="1" ht="30">
      <c r="A1007" s="236" t="s">
        <v>162</v>
      </c>
      <c r="B1007" s="237">
        <v>10</v>
      </c>
      <c r="C1007" s="237">
        <v>3</v>
      </c>
      <c r="D1007" s="238" t="s">
        <v>161</v>
      </c>
      <c r="E1007" s="239" t="s">
        <v>43</v>
      </c>
      <c r="F1007" s="240">
        <v>99870.439379999996</v>
      </c>
      <c r="G1007" s="401" t="s">
        <v>43</v>
      </c>
    </row>
    <row r="1008" spans="1:7" s="397" customFormat="1" ht="15">
      <c r="A1008" s="241" t="s">
        <v>154</v>
      </c>
      <c r="B1008" s="242">
        <v>10</v>
      </c>
      <c r="C1008" s="242">
        <v>3</v>
      </c>
      <c r="D1008" s="243" t="s">
        <v>153</v>
      </c>
      <c r="E1008" s="244" t="s">
        <v>43</v>
      </c>
      <c r="F1008" s="245">
        <v>2834.0863799999997</v>
      </c>
      <c r="G1008" s="401" t="s">
        <v>43</v>
      </c>
    </row>
    <row r="1009" spans="1:7" s="397" customFormat="1" ht="30">
      <c r="A1009" s="236" t="s">
        <v>148</v>
      </c>
      <c r="B1009" s="237">
        <v>10</v>
      </c>
      <c r="C1009" s="237">
        <v>3</v>
      </c>
      <c r="D1009" s="238" t="s">
        <v>147</v>
      </c>
      <c r="E1009" s="239" t="s">
        <v>43</v>
      </c>
      <c r="F1009" s="240">
        <v>2834.0863799999997</v>
      </c>
      <c r="G1009" s="401" t="s">
        <v>43</v>
      </c>
    </row>
    <row r="1010" spans="1:7" s="397" customFormat="1" ht="30">
      <c r="A1010" s="236" t="s">
        <v>145</v>
      </c>
      <c r="B1010" s="237">
        <v>10</v>
      </c>
      <c r="C1010" s="237">
        <v>3</v>
      </c>
      <c r="D1010" s="238" t="s">
        <v>146</v>
      </c>
      <c r="E1010" s="239" t="s">
        <v>43</v>
      </c>
      <c r="F1010" s="240">
        <v>351.67748999999998</v>
      </c>
      <c r="G1010" s="401" t="s">
        <v>43</v>
      </c>
    </row>
    <row r="1011" spans="1:7" s="397" customFormat="1" ht="15">
      <c r="A1011" s="236" t="s">
        <v>139</v>
      </c>
      <c r="B1011" s="237">
        <v>10</v>
      </c>
      <c r="C1011" s="237">
        <v>3</v>
      </c>
      <c r="D1011" s="238" t="s">
        <v>146</v>
      </c>
      <c r="E1011" s="239" t="s">
        <v>138</v>
      </c>
      <c r="F1011" s="240">
        <v>351.67748999999998</v>
      </c>
      <c r="G1011" s="401" t="s">
        <v>43</v>
      </c>
    </row>
    <row r="1012" spans="1:7" s="397" customFormat="1" ht="15">
      <c r="A1012" s="236" t="s">
        <v>137</v>
      </c>
      <c r="B1012" s="237">
        <v>10</v>
      </c>
      <c r="C1012" s="237">
        <v>3</v>
      </c>
      <c r="D1012" s="238" t="s">
        <v>146</v>
      </c>
      <c r="E1012" s="239" t="s">
        <v>136</v>
      </c>
      <c r="F1012" s="240">
        <v>351.67748999999998</v>
      </c>
      <c r="G1012" s="401" t="s">
        <v>43</v>
      </c>
    </row>
    <row r="1013" spans="1:7" s="397" customFormat="1" ht="30">
      <c r="A1013" s="236" t="s">
        <v>145</v>
      </c>
      <c r="B1013" s="237">
        <v>10</v>
      </c>
      <c r="C1013" s="237">
        <v>3</v>
      </c>
      <c r="D1013" s="238" t="s">
        <v>144</v>
      </c>
      <c r="E1013" s="239" t="s">
        <v>43</v>
      </c>
      <c r="F1013" s="240">
        <v>2258.4288900000001</v>
      </c>
      <c r="G1013" s="401" t="s">
        <v>43</v>
      </c>
    </row>
    <row r="1014" spans="1:7" s="397" customFormat="1" ht="15">
      <c r="A1014" s="236" t="s">
        <v>139</v>
      </c>
      <c r="B1014" s="237">
        <v>10</v>
      </c>
      <c r="C1014" s="237">
        <v>3</v>
      </c>
      <c r="D1014" s="238" t="s">
        <v>144</v>
      </c>
      <c r="E1014" s="239" t="s">
        <v>138</v>
      </c>
      <c r="F1014" s="240">
        <v>2258.4288900000001</v>
      </c>
      <c r="G1014" s="401" t="s">
        <v>43</v>
      </c>
    </row>
    <row r="1015" spans="1:7" s="397" customFormat="1" ht="15">
      <c r="A1015" s="236" t="s">
        <v>137</v>
      </c>
      <c r="B1015" s="237">
        <v>10</v>
      </c>
      <c r="C1015" s="237">
        <v>3</v>
      </c>
      <c r="D1015" s="238" t="s">
        <v>144</v>
      </c>
      <c r="E1015" s="239" t="s">
        <v>136</v>
      </c>
      <c r="F1015" s="240">
        <v>2258.4288900000001</v>
      </c>
      <c r="G1015" s="401" t="s">
        <v>43</v>
      </c>
    </row>
    <row r="1016" spans="1:7" s="397" customFormat="1" ht="15">
      <c r="A1016" s="236" t="s">
        <v>487</v>
      </c>
      <c r="B1016" s="237">
        <v>10</v>
      </c>
      <c r="C1016" s="237">
        <v>3</v>
      </c>
      <c r="D1016" s="238" t="s">
        <v>488</v>
      </c>
      <c r="E1016" s="239" t="s">
        <v>43</v>
      </c>
      <c r="F1016" s="240">
        <v>223.98</v>
      </c>
      <c r="G1016" s="401" t="s">
        <v>43</v>
      </c>
    </row>
    <row r="1017" spans="1:7" s="397" customFormat="1" ht="15">
      <c r="A1017" s="236" t="s">
        <v>139</v>
      </c>
      <c r="B1017" s="237">
        <v>10</v>
      </c>
      <c r="C1017" s="237">
        <v>3</v>
      </c>
      <c r="D1017" s="238" t="s">
        <v>488</v>
      </c>
      <c r="E1017" s="239" t="s">
        <v>138</v>
      </c>
      <c r="F1017" s="240">
        <v>223.98</v>
      </c>
      <c r="G1017" s="401" t="s">
        <v>43</v>
      </c>
    </row>
    <row r="1018" spans="1:7" s="397" customFormat="1" ht="15">
      <c r="A1018" s="236" t="s">
        <v>137</v>
      </c>
      <c r="B1018" s="237">
        <v>10</v>
      </c>
      <c r="C1018" s="237">
        <v>3</v>
      </c>
      <c r="D1018" s="238" t="s">
        <v>488</v>
      </c>
      <c r="E1018" s="239" t="s">
        <v>136</v>
      </c>
      <c r="F1018" s="240">
        <v>223.98</v>
      </c>
      <c r="G1018" s="401" t="s">
        <v>43</v>
      </c>
    </row>
    <row r="1019" spans="1:7" s="397" customFormat="1" ht="30">
      <c r="A1019" s="241" t="s">
        <v>143</v>
      </c>
      <c r="B1019" s="242">
        <v>10</v>
      </c>
      <c r="C1019" s="242">
        <v>3</v>
      </c>
      <c r="D1019" s="243" t="s">
        <v>142</v>
      </c>
      <c r="E1019" s="244" t="s">
        <v>43</v>
      </c>
      <c r="F1019" s="245">
        <v>97036.353000000003</v>
      </c>
      <c r="G1019" s="401" t="s">
        <v>43</v>
      </c>
    </row>
    <row r="1020" spans="1:7" s="397" customFormat="1" ht="30">
      <c r="A1020" s="236" t="s">
        <v>141</v>
      </c>
      <c r="B1020" s="237">
        <v>10</v>
      </c>
      <c r="C1020" s="237">
        <v>3</v>
      </c>
      <c r="D1020" s="238" t="s">
        <v>140</v>
      </c>
      <c r="E1020" s="239" t="s">
        <v>43</v>
      </c>
      <c r="F1020" s="240">
        <v>97036.353000000003</v>
      </c>
      <c r="G1020" s="401" t="s">
        <v>43</v>
      </c>
    </row>
    <row r="1021" spans="1:7" s="397" customFormat="1" ht="75">
      <c r="A1021" s="236" t="s">
        <v>132</v>
      </c>
      <c r="B1021" s="237">
        <v>10</v>
      </c>
      <c r="C1021" s="237">
        <v>3</v>
      </c>
      <c r="D1021" s="238" t="s">
        <v>135</v>
      </c>
      <c r="E1021" s="239" t="s">
        <v>43</v>
      </c>
      <c r="F1021" s="240">
        <v>86399.373000000007</v>
      </c>
      <c r="G1021" s="401" t="s">
        <v>43</v>
      </c>
    </row>
    <row r="1022" spans="1:7" s="397" customFormat="1" ht="15">
      <c r="A1022" s="236" t="s">
        <v>139</v>
      </c>
      <c r="B1022" s="237">
        <v>10</v>
      </c>
      <c r="C1022" s="237">
        <v>3</v>
      </c>
      <c r="D1022" s="238" t="s">
        <v>135</v>
      </c>
      <c r="E1022" s="239" t="s">
        <v>138</v>
      </c>
      <c r="F1022" s="240">
        <v>86399.373000000007</v>
      </c>
      <c r="G1022" s="401" t="s">
        <v>43</v>
      </c>
    </row>
    <row r="1023" spans="1:7" s="397" customFormat="1" ht="15">
      <c r="A1023" s="236" t="s">
        <v>137</v>
      </c>
      <c r="B1023" s="237">
        <v>10</v>
      </c>
      <c r="C1023" s="237">
        <v>3</v>
      </c>
      <c r="D1023" s="238" t="s">
        <v>135</v>
      </c>
      <c r="E1023" s="239" t="s">
        <v>136</v>
      </c>
      <c r="F1023" s="240">
        <v>86399.373000000007</v>
      </c>
      <c r="G1023" s="401" t="s">
        <v>43</v>
      </c>
    </row>
    <row r="1024" spans="1:7" s="397" customFormat="1" ht="90">
      <c r="A1024" s="236" t="s">
        <v>494</v>
      </c>
      <c r="B1024" s="237">
        <v>10</v>
      </c>
      <c r="C1024" s="237">
        <v>3</v>
      </c>
      <c r="D1024" s="238" t="s">
        <v>495</v>
      </c>
      <c r="E1024" s="239" t="s">
        <v>43</v>
      </c>
      <c r="F1024" s="240">
        <v>10636.98</v>
      </c>
      <c r="G1024" s="401" t="s">
        <v>43</v>
      </c>
    </row>
    <row r="1025" spans="1:7" s="397" customFormat="1" ht="15">
      <c r="A1025" s="236" t="s">
        <v>139</v>
      </c>
      <c r="B1025" s="237">
        <v>10</v>
      </c>
      <c r="C1025" s="237">
        <v>3</v>
      </c>
      <c r="D1025" s="238" t="s">
        <v>495</v>
      </c>
      <c r="E1025" s="239" t="s">
        <v>138</v>
      </c>
      <c r="F1025" s="240">
        <v>10636.98</v>
      </c>
      <c r="G1025" s="401" t="s">
        <v>43</v>
      </c>
    </row>
    <row r="1026" spans="1:7" s="397" customFormat="1" ht="15">
      <c r="A1026" s="236" t="s">
        <v>137</v>
      </c>
      <c r="B1026" s="237">
        <v>10</v>
      </c>
      <c r="C1026" s="237">
        <v>3</v>
      </c>
      <c r="D1026" s="238" t="s">
        <v>495</v>
      </c>
      <c r="E1026" s="239" t="s">
        <v>136</v>
      </c>
      <c r="F1026" s="240">
        <v>10636.98</v>
      </c>
      <c r="G1026" s="401" t="s">
        <v>43</v>
      </c>
    </row>
    <row r="1027" spans="1:7" s="397" customFormat="1" ht="15">
      <c r="A1027" s="236" t="s">
        <v>826</v>
      </c>
      <c r="B1027" s="237">
        <v>10</v>
      </c>
      <c r="C1027" s="237">
        <v>3</v>
      </c>
      <c r="D1027" s="238" t="s">
        <v>827</v>
      </c>
      <c r="E1027" s="239" t="s">
        <v>43</v>
      </c>
      <c r="F1027" s="240">
        <v>759.67200000000003</v>
      </c>
      <c r="G1027" s="401" t="s">
        <v>43</v>
      </c>
    </row>
    <row r="1028" spans="1:7" s="397" customFormat="1" ht="30">
      <c r="A1028" s="241" t="s">
        <v>861</v>
      </c>
      <c r="B1028" s="242">
        <v>10</v>
      </c>
      <c r="C1028" s="242">
        <v>3</v>
      </c>
      <c r="D1028" s="243" t="s">
        <v>862</v>
      </c>
      <c r="E1028" s="244" t="s">
        <v>43</v>
      </c>
      <c r="F1028" s="245">
        <v>759.67200000000003</v>
      </c>
      <c r="G1028" s="401" t="s">
        <v>43</v>
      </c>
    </row>
    <row r="1029" spans="1:7" s="397" customFormat="1" ht="60">
      <c r="A1029" s="236" t="s">
        <v>886</v>
      </c>
      <c r="B1029" s="237">
        <v>10</v>
      </c>
      <c r="C1029" s="237">
        <v>3</v>
      </c>
      <c r="D1029" s="238" t="s">
        <v>887</v>
      </c>
      <c r="E1029" s="239" t="s">
        <v>43</v>
      </c>
      <c r="F1029" s="240">
        <v>759.67200000000003</v>
      </c>
      <c r="G1029" s="401" t="s">
        <v>43</v>
      </c>
    </row>
    <row r="1030" spans="1:7" s="397" customFormat="1" ht="15">
      <c r="A1030" s="236" t="s">
        <v>139</v>
      </c>
      <c r="B1030" s="237">
        <v>10</v>
      </c>
      <c r="C1030" s="237">
        <v>3</v>
      </c>
      <c r="D1030" s="238" t="s">
        <v>887</v>
      </c>
      <c r="E1030" s="239" t="s">
        <v>138</v>
      </c>
      <c r="F1030" s="240">
        <v>759.67200000000003</v>
      </c>
      <c r="G1030" s="401" t="s">
        <v>43</v>
      </c>
    </row>
    <row r="1031" spans="1:7" s="397" customFormat="1" ht="15">
      <c r="A1031" s="236" t="s">
        <v>137</v>
      </c>
      <c r="B1031" s="237">
        <v>10</v>
      </c>
      <c r="C1031" s="237">
        <v>3</v>
      </c>
      <c r="D1031" s="238" t="s">
        <v>887</v>
      </c>
      <c r="E1031" s="239" t="s">
        <v>136</v>
      </c>
      <c r="F1031" s="240">
        <v>759.67200000000003</v>
      </c>
      <c r="G1031" s="401" t="s">
        <v>43</v>
      </c>
    </row>
    <row r="1032" spans="1:7" s="397" customFormat="1" ht="15">
      <c r="A1032" s="231" t="s">
        <v>248</v>
      </c>
      <c r="B1032" s="232">
        <v>10</v>
      </c>
      <c r="C1032" s="232">
        <v>4</v>
      </c>
      <c r="D1032" s="233" t="s">
        <v>43</v>
      </c>
      <c r="E1032" s="234" t="s">
        <v>43</v>
      </c>
      <c r="F1032" s="235">
        <v>75875.3</v>
      </c>
      <c r="G1032" s="401" t="s">
        <v>43</v>
      </c>
    </row>
    <row r="1033" spans="1:7" s="397" customFormat="1" ht="30">
      <c r="A1033" s="236" t="s">
        <v>216</v>
      </c>
      <c r="B1033" s="237">
        <v>10</v>
      </c>
      <c r="C1033" s="237">
        <v>4</v>
      </c>
      <c r="D1033" s="238" t="s">
        <v>215</v>
      </c>
      <c r="E1033" s="239" t="s">
        <v>43</v>
      </c>
      <c r="F1033" s="240">
        <v>19172</v>
      </c>
      <c r="G1033" s="401" t="s">
        <v>43</v>
      </c>
    </row>
    <row r="1034" spans="1:7" s="397" customFormat="1" ht="30">
      <c r="A1034" s="241" t="s">
        <v>214</v>
      </c>
      <c r="B1034" s="242">
        <v>10</v>
      </c>
      <c r="C1034" s="242">
        <v>4</v>
      </c>
      <c r="D1034" s="243" t="s">
        <v>213</v>
      </c>
      <c r="E1034" s="244" t="s">
        <v>43</v>
      </c>
      <c r="F1034" s="245">
        <v>19172</v>
      </c>
      <c r="G1034" s="401" t="s">
        <v>43</v>
      </c>
    </row>
    <row r="1035" spans="1:7" s="397" customFormat="1" ht="15">
      <c r="A1035" s="236" t="s">
        <v>231</v>
      </c>
      <c r="B1035" s="237">
        <v>10</v>
      </c>
      <c r="C1035" s="237">
        <v>4</v>
      </c>
      <c r="D1035" s="238" t="s">
        <v>232</v>
      </c>
      <c r="E1035" s="239" t="s">
        <v>43</v>
      </c>
      <c r="F1035" s="240">
        <v>19172</v>
      </c>
      <c r="G1035" s="401" t="s">
        <v>43</v>
      </c>
    </row>
    <row r="1036" spans="1:7" s="397" customFormat="1" ht="45">
      <c r="A1036" s="236" t="s">
        <v>245</v>
      </c>
      <c r="B1036" s="237">
        <v>10</v>
      </c>
      <c r="C1036" s="237">
        <v>4</v>
      </c>
      <c r="D1036" s="238" t="s">
        <v>246</v>
      </c>
      <c r="E1036" s="239" t="s">
        <v>43</v>
      </c>
      <c r="F1036" s="240">
        <v>19172</v>
      </c>
      <c r="G1036" s="401" t="s">
        <v>43</v>
      </c>
    </row>
    <row r="1037" spans="1:7" s="397" customFormat="1" ht="15">
      <c r="A1037" s="236" t="s">
        <v>139</v>
      </c>
      <c r="B1037" s="237">
        <v>10</v>
      </c>
      <c r="C1037" s="237">
        <v>4</v>
      </c>
      <c r="D1037" s="238" t="s">
        <v>246</v>
      </c>
      <c r="E1037" s="239" t="s">
        <v>138</v>
      </c>
      <c r="F1037" s="240">
        <v>19172</v>
      </c>
      <c r="G1037" s="401" t="s">
        <v>43</v>
      </c>
    </row>
    <row r="1038" spans="1:7" s="397" customFormat="1" ht="15">
      <c r="A1038" s="236" t="s">
        <v>249</v>
      </c>
      <c r="B1038" s="237">
        <v>10</v>
      </c>
      <c r="C1038" s="237">
        <v>4</v>
      </c>
      <c r="D1038" s="238" t="s">
        <v>246</v>
      </c>
      <c r="E1038" s="239" t="s">
        <v>250</v>
      </c>
      <c r="F1038" s="240">
        <v>19172</v>
      </c>
      <c r="G1038" s="401" t="s">
        <v>43</v>
      </c>
    </row>
    <row r="1039" spans="1:7" s="397" customFormat="1" ht="30">
      <c r="A1039" s="236" t="s">
        <v>342</v>
      </c>
      <c r="B1039" s="237">
        <v>10</v>
      </c>
      <c r="C1039" s="237">
        <v>4</v>
      </c>
      <c r="D1039" s="238" t="s">
        <v>343</v>
      </c>
      <c r="E1039" s="239" t="s">
        <v>43</v>
      </c>
      <c r="F1039" s="240">
        <v>17792.7</v>
      </c>
      <c r="G1039" s="401" t="s">
        <v>43</v>
      </c>
    </row>
    <row r="1040" spans="1:7" s="397" customFormat="1" ht="45">
      <c r="A1040" s="236" t="s">
        <v>364</v>
      </c>
      <c r="B1040" s="237">
        <v>10</v>
      </c>
      <c r="C1040" s="237">
        <v>4</v>
      </c>
      <c r="D1040" s="238" t="s">
        <v>365</v>
      </c>
      <c r="E1040" s="239" t="s">
        <v>43</v>
      </c>
      <c r="F1040" s="240">
        <v>17792.7</v>
      </c>
      <c r="G1040" s="401" t="s">
        <v>43</v>
      </c>
    </row>
    <row r="1041" spans="1:7" s="397" customFormat="1" ht="45">
      <c r="A1041" s="236" t="s">
        <v>368</v>
      </c>
      <c r="B1041" s="237">
        <v>10</v>
      </c>
      <c r="C1041" s="237">
        <v>4</v>
      </c>
      <c r="D1041" s="238" t="s">
        <v>369</v>
      </c>
      <c r="E1041" s="239" t="s">
        <v>43</v>
      </c>
      <c r="F1041" s="240">
        <v>17792.7</v>
      </c>
      <c r="G1041" s="401" t="s">
        <v>43</v>
      </c>
    </row>
    <row r="1042" spans="1:7" s="397" customFormat="1" ht="15">
      <c r="A1042" s="236" t="s">
        <v>61</v>
      </c>
      <c r="B1042" s="237">
        <v>10</v>
      </c>
      <c r="C1042" s="237">
        <v>4</v>
      </c>
      <c r="D1042" s="238" t="s">
        <v>369</v>
      </c>
      <c r="E1042" s="239" t="s">
        <v>60</v>
      </c>
      <c r="F1042" s="240">
        <v>17792.7</v>
      </c>
      <c r="G1042" s="401" t="s">
        <v>43</v>
      </c>
    </row>
    <row r="1043" spans="1:7" s="397" customFormat="1" ht="15">
      <c r="A1043" s="236" t="s">
        <v>59</v>
      </c>
      <c r="B1043" s="237">
        <v>10</v>
      </c>
      <c r="C1043" s="237">
        <v>4</v>
      </c>
      <c r="D1043" s="238" t="s">
        <v>369</v>
      </c>
      <c r="E1043" s="239" t="s">
        <v>58</v>
      </c>
      <c r="F1043" s="240">
        <v>17792.7</v>
      </c>
      <c r="G1043" s="401" t="s">
        <v>43</v>
      </c>
    </row>
    <row r="1044" spans="1:7" s="397" customFormat="1" ht="15">
      <c r="A1044" s="236" t="s">
        <v>826</v>
      </c>
      <c r="B1044" s="237">
        <v>10</v>
      </c>
      <c r="C1044" s="237">
        <v>4</v>
      </c>
      <c r="D1044" s="238" t="s">
        <v>827</v>
      </c>
      <c r="E1044" s="239" t="s">
        <v>43</v>
      </c>
      <c r="F1044" s="240">
        <v>38910.6</v>
      </c>
      <c r="G1044" s="401" t="s">
        <v>43</v>
      </c>
    </row>
    <row r="1045" spans="1:7" s="397" customFormat="1" ht="30">
      <c r="A1045" s="241" t="s">
        <v>861</v>
      </c>
      <c r="B1045" s="242">
        <v>10</v>
      </c>
      <c r="C1045" s="242">
        <v>4</v>
      </c>
      <c r="D1045" s="243" t="s">
        <v>862</v>
      </c>
      <c r="E1045" s="244" t="s">
        <v>43</v>
      </c>
      <c r="F1045" s="245">
        <v>38910.6</v>
      </c>
      <c r="G1045" s="401" t="s">
        <v>43</v>
      </c>
    </row>
    <row r="1046" spans="1:7" s="397" customFormat="1" ht="45">
      <c r="A1046" s="236" t="s">
        <v>882</v>
      </c>
      <c r="B1046" s="237">
        <v>10</v>
      </c>
      <c r="C1046" s="237">
        <v>4</v>
      </c>
      <c r="D1046" s="238" t="s">
        <v>883</v>
      </c>
      <c r="E1046" s="239" t="s">
        <v>43</v>
      </c>
      <c r="F1046" s="240">
        <v>38910.6</v>
      </c>
      <c r="G1046" s="401" t="s">
        <v>43</v>
      </c>
    </row>
    <row r="1047" spans="1:7" s="397" customFormat="1" ht="30">
      <c r="A1047" s="236" t="s">
        <v>65</v>
      </c>
      <c r="B1047" s="237">
        <v>10</v>
      </c>
      <c r="C1047" s="237">
        <v>4</v>
      </c>
      <c r="D1047" s="238" t="s">
        <v>883</v>
      </c>
      <c r="E1047" s="239" t="s">
        <v>64</v>
      </c>
      <c r="F1047" s="240">
        <v>38910.6</v>
      </c>
      <c r="G1047" s="401" t="s">
        <v>43</v>
      </c>
    </row>
    <row r="1048" spans="1:7" s="397" customFormat="1" ht="30">
      <c r="A1048" s="236" t="s">
        <v>63</v>
      </c>
      <c r="B1048" s="237">
        <v>10</v>
      </c>
      <c r="C1048" s="237">
        <v>4</v>
      </c>
      <c r="D1048" s="238" t="s">
        <v>883</v>
      </c>
      <c r="E1048" s="239" t="s">
        <v>62</v>
      </c>
      <c r="F1048" s="240">
        <v>38910.6</v>
      </c>
      <c r="G1048" s="401" t="s">
        <v>43</v>
      </c>
    </row>
    <row r="1049" spans="1:7" s="397" customFormat="1" ht="15">
      <c r="A1049" s="231" t="s">
        <v>347</v>
      </c>
      <c r="B1049" s="232">
        <v>10</v>
      </c>
      <c r="C1049" s="232">
        <v>6</v>
      </c>
      <c r="D1049" s="233" t="s">
        <v>43</v>
      </c>
      <c r="E1049" s="234" t="s">
        <v>43</v>
      </c>
      <c r="F1049" s="235">
        <v>38895</v>
      </c>
      <c r="G1049" s="401" t="s">
        <v>43</v>
      </c>
    </row>
    <row r="1050" spans="1:7" s="397" customFormat="1" ht="30">
      <c r="A1050" s="236" t="s">
        <v>840</v>
      </c>
      <c r="B1050" s="237">
        <v>10</v>
      </c>
      <c r="C1050" s="237">
        <v>6</v>
      </c>
      <c r="D1050" s="238" t="s">
        <v>841</v>
      </c>
      <c r="E1050" s="239" t="s">
        <v>43</v>
      </c>
      <c r="F1050" s="240">
        <v>14911.7</v>
      </c>
      <c r="G1050" s="401" t="s">
        <v>43</v>
      </c>
    </row>
    <row r="1051" spans="1:7" s="397" customFormat="1" ht="15">
      <c r="A1051" s="236" t="s">
        <v>884</v>
      </c>
      <c r="B1051" s="237">
        <v>10</v>
      </c>
      <c r="C1051" s="237">
        <v>6</v>
      </c>
      <c r="D1051" s="238" t="s">
        <v>885</v>
      </c>
      <c r="E1051" s="239" t="s">
        <v>43</v>
      </c>
      <c r="F1051" s="240">
        <v>14911.7</v>
      </c>
      <c r="G1051" s="401" t="s">
        <v>43</v>
      </c>
    </row>
    <row r="1052" spans="1:7" s="397" customFormat="1" ht="45">
      <c r="A1052" s="236" t="s">
        <v>77</v>
      </c>
      <c r="B1052" s="237">
        <v>10</v>
      </c>
      <c r="C1052" s="237">
        <v>6</v>
      </c>
      <c r="D1052" s="238" t="s">
        <v>885</v>
      </c>
      <c r="E1052" s="239" t="s">
        <v>76</v>
      </c>
      <c r="F1052" s="240">
        <v>12344</v>
      </c>
      <c r="G1052" s="401" t="s">
        <v>43</v>
      </c>
    </row>
    <row r="1053" spans="1:7" s="397" customFormat="1" ht="15">
      <c r="A1053" s="236" t="s">
        <v>283</v>
      </c>
      <c r="B1053" s="237">
        <v>10</v>
      </c>
      <c r="C1053" s="237">
        <v>6</v>
      </c>
      <c r="D1053" s="238" t="s">
        <v>885</v>
      </c>
      <c r="E1053" s="239" t="s">
        <v>284</v>
      </c>
      <c r="F1053" s="240">
        <v>12344</v>
      </c>
      <c r="G1053" s="401" t="s">
        <v>43</v>
      </c>
    </row>
    <row r="1054" spans="1:7" s="397" customFormat="1" ht="30">
      <c r="A1054" s="236" t="s">
        <v>65</v>
      </c>
      <c r="B1054" s="237">
        <v>10</v>
      </c>
      <c r="C1054" s="237">
        <v>6</v>
      </c>
      <c r="D1054" s="238" t="s">
        <v>885</v>
      </c>
      <c r="E1054" s="239" t="s">
        <v>64</v>
      </c>
      <c r="F1054" s="240">
        <v>2567.6999999999998</v>
      </c>
      <c r="G1054" s="401" t="s">
        <v>43</v>
      </c>
    </row>
    <row r="1055" spans="1:7" s="397" customFormat="1" ht="30">
      <c r="A1055" s="236" t="s">
        <v>63</v>
      </c>
      <c r="B1055" s="237">
        <v>10</v>
      </c>
      <c r="C1055" s="237">
        <v>6</v>
      </c>
      <c r="D1055" s="238" t="s">
        <v>885</v>
      </c>
      <c r="E1055" s="239" t="s">
        <v>62</v>
      </c>
      <c r="F1055" s="240">
        <v>2567.6999999999998</v>
      </c>
      <c r="G1055" s="401" t="s">
        <v>43</v>
      </c>
    </row>
    <row r="1056" spans="1:7" s="397" customFormat="1" ht="30">
      <c r="A1056" s="236" t="s">
        <v>342</v>
      </c>
      <c r="B1056" s="237">
        <v>10</v>
      </c>
      <c r="C1056" s="237">
        <v>6</v>
      </c>
      <c r="D1056" s="238" t="s">
        <v>343</v>
      </c>
      <c r="E1056" s="239" t="s">
        <v>43</v>
      </c>
      <c r="F1056" s="240">
        <v>22433.3</v>
      </c>
      <c r="G1056" s="401" t="s">
        <v>43</v>
      </c>
    </row>
    <row r="1057" spans="1:7" s="397" customFormat="1" ht="30">
      <c r="A1057" s="236" t="s">
        <v>344</v>
      </c>
      <c r="B1057" s="237">
        <v>10</v>
      </c>
      <c r="C1057" s="237">
        <v>6</v>
      </c>
      <c r="D1057" s="238" t="s">
        <v>345</v>
      </c>
      <c r="E1057" s="239" t="s">
        <v>43</v>
      </c>
      <c r="F1057" s="240">
        <v>10943.4</v>
      </c>
      <c r="G1057" s="401" t="s">
        <v>43</v>
      </c>
    </row>
    <row r="1058" spans="1:7" s="397" customFormat="1" ht="30">
      <c r="A1058" s="236" t="s">
        <v>87</v>
      </c>
      <c r="B1058" s="237">
        <v>10</v>
      </c>
      <c r="C1058" s="237">
        <v>6</v>
      </c>
      <c r="D1058" s="238" t="s">
        <v>346</v>
      </c>
      <c r="E1058" s="239" t="s">
        <v>43</v>
      </c>
      <c r="F1058" s="240">
        <v>850</v>
      </c>
      <c r="G1058" s="401" t="s">
        <v>43</v>
      </c>
    </row>
    <row r="1059" spans="1:7" s="397" customFormat="1" ht="15">
      <c r="A1059" s="236" t="s">
        <v>89</v>
      </c>
      <c r="B1059" s="237">
        <v>10</v>
      </c>
      <c r="C1059" s="237">
        <v>6</v>
      </c>
      <c r="D1059" s="238" t="s">
        <v>346</v>
      </c>
      <c r="E1059" s="239" t="s">
        <v>88</v>
      </c>
      <c r="F1059" s="240">
        <v>850</v>
      </c>
      <c r="G1059" s="401" t="s">
        <v>43</v>
      </c>
    </row>
    <row r="1060" spans="1:7" s="397" customFormat="1" ht="30">
      <c r="A1060" s="236" t="s">
        <v>87</v>
      </c>
      <c r="B1060" s="237">
        <v>10</v>
      </c>
      <c r="C1060" s="237">
        <v>6</v>
      </c>
      <c r="D1060" s="238" t="s">
        <v>346</v>
      </c>
      <c r="E1060" s="239" t="s">
        <v>85</v>
      </c>
      <c r="F1060" s="240">
        <v>850</v>
      </c>
      <c r="G1060" s="401" t="s">
        <v>43</v>
      </c>
    </row>
    <row r="1061" spans="1:7" s="397" customFormat="1" ht="15">
      <c r="A1061" s="236" t="s">
        <v>348</v>
      </c>
      <c r="B1061" s="237">
        <v>10</v>
      </c>
      <c r="C1061" s="237">
        <v>6</v>
      </c>
      <c r="D1061" s="238" t="s">
        <v>349</v>
      </c>
      <c r="E1061" s="239" t="s">
        <v>43</v>
      </c>
      <c r="F1061" s="240">
        <v>10093.4</v>
      </c>
      <c r="G1061" s="401" t="s">
        <v>43</v>
      </c>
    </row>
    <row r="1062" spans="1:7" s="397" customFormat="1" ht="15">
      <c r="A1062" s="236" t="s">
        <v>139</v>
      </c>
      <c r="B1062" s="237">
        <v>10</v>
      </c>
      <c r="C1062" s="237">
        <v>6</v>
      </c>
      <c r="D1062" s="238" t="s">
        <v>349</v>
      </c>
      <c r="E1062" s="239" t="s">
        <v>138</v>
      </c>
      <c r="F1062" s="240">
        <v>10093.4</v>
      </c>
      <c r="G1062" s="401" t="s">
        <v>43</v>
      </c>
    </row>
    <row r="1063" spans="1:7" s="397" customFormat="1" ht="15">
      <c r="A1063" s="236" t="s">
        <v>137</v>
      </c>
      <c r="B1063" s="237">
        <v>10</v>
      </c>
      <c r="C1063" s="237">
        <v>6</v>
      </c>
      <c r="D1063" s="238" t="s">
        <v>349</v>
      </c>
      <c r="E1063" s="239" t="s">
        <v>136</v>
      </c>
      <c r="F1063" s="240">
        <v>10093.4</v>
      </c>
      <c r="G1063" s="401" t="s">
        <v>43</v>
      </c>
    </row>
    <row r="1064" spans="1:7" s="397" customFormat="1" ht="30">
      <c r="A1064" s="236" t="s">
        <v>352</v>
      </c>
      <c r="B1064" s="237">
        <v>10</v>
      </c>
      <c r="C1064" s="237">
        <v>6</v>
      </c>
      <c r="D1064" s="238" t="s">
        <v>353</v>
      </c>
      <c r="E1064" s="239" t="s">
        <v>43</v>
      </c>
      <c r="F1064" s="240">
        <v>1950.6</v>
      </c>
      <c r="G1064" s="401" t="s">
        <v>43</v>
      </c>
    </row>
    <row r="1065" spans="1:7" s="397" customFormat="1" ht="15">
      <c r="A1065" s="236" t="s">
        <v>348</v>
      </c>
      <c r="B1065" s="237">
        <v>10</v>
      </c>
      <c r="C1065" s="237">
        <v>6</v>
      </c>
      <c r="D1065" s="238" t="s">
        <v>354</v>
      </c>
      <c r="E1065" s="239" t="s">
        <v>43</v>
      </c>
      <c r="F1065" s="240">
        <v>1950.6</v>
      </c>
      <c r="G1065" s="401" t="s">
        <v>43</v>
      </c>
    </row>
    <row r="1066" spans="1:7" s="397" customFormat="1" ht="15">
      <c r="A1066" s="236" t="s">
        <v>139</v>
      </c>
      <c r="B1066" s="237">
        <v>10</v>
      </c>
      <c r="C1066" s="237">
        <v>6</v>
      </c>
      <c r="D1066" s="238" t="s">
        <v>354</v>
      </c>
      <c r="E1066" s="239" t="s">
        <v>138</v>
      </c>
      <c r="F1066" s="240">
        <v>1950.6</v>
      </c>
      <c r="G1066" s="401" t="s">
        <v>43</v>
      </c>
    </row>
    <row r="1067" spans="1:7" s="397" customFormat="1" ht="15">
      <c r="A1067" s="236" t="s">
        <v>137</v>
      </c>
      <c r="B1067" s="237">
        <v>10</v>
      </c>
      <c r="C1067" s="237">
        <v>6</v>
      </c>
      <c r="D1067" s="238" t="s">
        <v>354</v>
      </c>
      <c r="E1067" s="239" t="s">
        <v>136</v>
      </c>
      <c r="F1067" s="240">
        <v>1950.6</v>
      </c>
      <c r="G1067" s="401" t="s">
        <v>43</v>
      </c>
    </row>
    <row r="1068" spans="1:7" s="397" customFormat="1" ht="15">
      <c r="A1068" s="236" t="s">
        <v>355</v>
      </c>
      <c r="B1068" s="237">
        <v>10</v>
      </c>
      <c r="C1068" s="237">
        <v>6</v>
      </c>
      <c r="D1068" s="238" t="s">
        <v>356</v>
      </c>
      <c r="E1068" s="239" t="s">
        <v>43</v>
      </c>
      <c r="F1068" s="240">
        <v>330</v>
      </c>
      <c r="G1068" s="401" t="s">
        <v>43</v>
      </c>
    </row>
    <row r="1069" spans="1:7" s="397" customFormat="1" ht="15">
      <c r="A1069" s="236" t="s">
        <v>348</v>
      </c>
      <c r="B1069" s="237">
        <v>10</v>
      </c>
      <c r="C1069" s="237">
        <v>6</v>
      </c>
      <c r="D1069" s="238" t="s">
        <v>357</v>
      </c>
      <c r="E1069" s="239" t="s">
        <v>43</v>
      </c>
      <c r="F1069" s="240">
        <v>330</v>
      </c>
      <c r="G1069" s="401" t="s">
        <v>43</v>
      </c>
    </row>
    <row r="1070" spans="1:7" s="397" customFormat="1" ht="15">
      <c r="A1070" s="236" t="s">
        <v>139</v>
      </c>
      <c r="B1070" s="237">
        <v>10</v>
      </c>
      <c r="C1070" s="237">
        <v>6</v>
      </c>
      <c r="D1070" s="238" t="s">
        <v>357</v>
      </c>
      <c r="E1070" s="239" t="s">
        <v>138</v>
      </c>
      <c r="F1070" s="240">
        <v>330</v>
      </c>
      <c r="G1070" s="401" t="s">
        <v>43</v>
      </c>
    </row>
    <row r="1071" spans="1:7" s="397" customFormat="1" ht="15">
      <c r="A1071" s="236" t="s">
        <v>137</v>
      </c>
      <c r="B1071" s="237">
        <v>10</v>
      </c>
      <c r="C1071" s="237">
        <v>6</v>
      </c>
      <c r="D1071" s="238" t="s">
        <v>357</v>
      </c>
      <c r="E1071" s="239" t="s">
        <v>136</v>
      </c>
      <c r="F1071" s="240">
        <v>330</v>
      </c>
      <c r="G1071" s="401" t="s">
        <v>43</v>
      </c>
    </row>
    <row r="1072" spans="1:7" s="397" customFormat="1" ht="30">
      <c r="A1072" s="236" t="s">
        <v>358</v>
      </c>
      <c r="B1072" s="237">
        <v>10</v>
      </c>
      <c r="C1072" s="237">
        <v>6</v>
      </c>
      <c r="D1072" s="238" t="s">
        <v>359</v>
      </c>
      <c r="E1072" s="239" t="s">
        <v>43</v>
      </c>
      <c r="F1072" s="240">
        <v>1100</v>
      </c>
      <c r="G1072" s="401" t="s">
        <v>43</v>
      </c>
    </row>
    <row r="1073" spans="1:7" s="397" customFormat="1" ht="15">
      <c r="A1073" s="236" t="s">
        <v>348</v>
      </c>
      <c r="B1073" s="237">
        <v>10</v>
      </c>
      <c r="C1073" s="237">
        <v>6</v>
      </c>
      <c r="D1073" s="238" t="s">
        <v>360</v>
      </c>
      <c r="E1073" s="239" t="s">
        <v>43</v>
      </c>
      <c r="F1073" s="240">
        <v>1100</v>
      </c>
      <c r="G1073" s="401" t="s">
        <v>43</v>
      </c>
    </row>
    <row r="1074" spans="1:7" s="397" customFormat="1" ht="30">
      <c r="A1074" s="236" t="s">
        <v>51</v>
      </c>
      <c r="B1074" s="237">
        <v>10</v>
      </c>
      <c r="C1074" s="237">
        <v>6</v>
      </c>
      <c r="D1074" s="238" t="s">
        <v>360</v>
      </c>
      <c r="E1074" s="239" t="s">
        <v>50</v>
      </c>
      <c r="F1074" s="240">
        <v>1100</v>
      </c>
      <c r="G1074" s="401" t="s">
        <v>43</v>
      </c>
    </row>
    <row r="1075" spans="1:7" s="397" customFormat="1" ht="15">
      <c r="A1075" s="236" t="s">
        <v>49</v>
      </c>
      <c r="B1075" s="237">
        <v>10</v>
      </c>
      <c r="C1075" s="237">
        <v>6</v>
      </c>
      <c r="D1075" s="238" t="s">
        <v>360</v>
      </c>
      <c r="E1075" s="239" t="s">
        <v>48</v>
      </c>
      <c r="F1075" s="240">
        <v>25</v>
      </c>
      <c r="G1075" s="401" t="s">
        <v>43</v>
      </c>
    </row>
    <row r="1076" spans="1:7" s="397" customFormat="1" ht="15">
      <c r="A1076" s="236" t="s">
        <v>47</v>
      </c>
      <c r="B1076" s="237">
        <v>10</v>
      </c>
      <c r="C1076" s="237">
        <v>6</v>
      </c>
      <c r="D1076" s="238" t="s">
        <v>360</v>
      </c>
      <c r="E1076" s="239" t="s">
        <v>46</v>
      </c>
      <c r="F1076" s="240">
        <v>1075</v>
      </c>
      <c r="G1076" s="401" t="s">
        <v>43</v>
      </c>
    </row>
    <row r="1077" spans="1:7" s="397" customFormat="1" ht="30">
      <c r="A1077" s="236" t="s">
        <v>361</v>
      </c>
      <c r="B1077" s="237">
        <v>10</v>
      </c>
      <c r="C1077" s="237">
        <v>6</v>
      </c>
      <c r="D1077" s="238" t="s">
        <v>362</v>
      </c>
      <c r="E1077" s="239" t="s">
        <v>43</v>
      </c>
      <c r="F1077" s="240">
        <v>3400</v>
      </c>
      <c r="G1077" s="401" t="s">
        <v>43</v>
      </c>
    </row>
    <row r="1078" spans="1:7" s="397" customFormat="1" ht="15">
      <c r="A1078" s="236" t="s">
        <v>348</v>
      </c>
      <c r="B1078" s="237">
        <v>10</v>
      </c>
      <c r="C1078" s="237">
        <v>6</v>
      </c>
      <c r="D1078" s="238" t="s">
        <v>363</v>
      </c>
      <c r="E1078" s="239" t="s">
        <v>43</v>
      </c>
      <c r="F1078" s="240">
        <v>3400</v>
      </c>
      <c r="G1078" s="401" t="s">
        <v>43</v>
      </c>
    </row>
    <row r="1079" spans="1:7" s="397" customFormat="1" ht="15">
      <c r="A1079" s="236" t="s">
        <v>139</v>
      </c>
      <c r="B1079" s="237">
        <v>10</v>
      </c>
      <c r="C1079" s="237">
        <v>6</v>
      </c>
      <c r="D1079" s="238" t="s">
        <v>363</v>
      </c>
      <c r="E1079" s="239" t="s">
        <v>138</v>
      </c>
      <c r="F1079" s="240">
        <v>3400</v>
      </c>
      <c r="G1079" s="401" t="s">
        <v>43</v>
      </c>
    </row>
    <row r="1080" spans="1:7" s="397" customFormat="1" ht="15">
      <c r="A1080" s="236" t="s">
        <v>137</v>
      </c>
      <c r="B1080" s="237">
        <v>10</v>
      </c>
      <c r="C1080" s="237">
        <v>6</v>
      </c>
      <c r="D1080" s="238" t="s">
        <v>363</v>
      </c>
      <c r="E1080" s="239" t="s">
        <v>136</v>
      </c>
      <c r="F1080" s="240">
        <v>3400</v>
      </c>
      <c r="G1080" s="401" t="s">
        <v>43</v>
      </c>
    </row>
    <row r="1081" spans="1:7" s="397" customFormat="1" ht="45">
      <c r="A1081" s="236" t="s">
        <v>364</v>
      </c>
      <c r="B1081" s="237">
        <v>10</v>
      </c>
      <c r="C1081" s="237">
        <v>6</v>
      </c>
      <c r="D1081" s="238" t="s">
        <v>365</v>
      </c>
      <c r="E1081" s="239" t="s">
        <v>43</v>
      </c>
      <c r="F1081" s="240">
        <v>114.4</v>
      </c>
      <c r="G1081" s="401" t="s">
        <v>43</v>
      </c>
    </row>
    <row r="1082" spans="1:7" s="397" customFormat="1" ht="45">
      <c r="A1082" s="236" t="s">
        <v>366</v>
      </c>
      <c r="B1082" s="237">
        <v>10</v>
      </c>
      <c r="C1082" s="237">
        <v>6</v>
      </c>
      <c r="D1082" s="238" t="s">
        <v>367</v>
      </c>
      <c r="E1082" s="239" t="s">
        <v>43</v>
      </c>
      <c r="F1082" s="240">
        <v>114.4</v>
      </c>
      <c r="G1082" s="401" t="s">
        <v>43</v>
      </c>
    </row>
    <row r="1083" spans="1:7" s="397" customFormat="1" ht="45">
      <c r="A1083" s="236" t="s">
        <v>77</v>
      </c>
      <c r="B1083" s="237">
        <v>10</v>
      </c>
      <c r="C1083" s="237">
        <v>6</v>
      </c>
      <c r="D1083" s="238" t="s">
        <v>367</v>
      </c>
      <c r="E1083" s="239" t="s">
        <v>76</v>
      </c>
      <c r="F1083" s="240">
        <v>99.5</v>
      </c>
      <c r="G1083" s="401" t="s">
        <v>43</v>
      </c>
    </row>
    <row r="1084" spans="1:7" s="397" customFormat="1" ht="15">
      <c r="A1084" s="236" t="s">
        <v>283</v>
      </c>
      <c r="B1084" s="237">
        <v>10</v>
      </c>
      <c r="C1084" s="237">
        <v>6</v>
      </c>
      <c r="D1084" s="238" t="s">
        <v>367</v>
      </c>
      <c r="E1084" s="239" t="s">
        <v>284</v>
      </c>
      <c r="F1084" s="240">
        <v>99.5</v>
      </c>
      <c r="G1084" s="401" t="s">
        <v>43</v>
      </c>
    </row>
    <row r="1085" spans="1:7" s="397" customFormat="1" ht="30">
      <c r="A1085" s="236" t="s">
        <v>65</v>
      </c>
      <c r="B1085" s="237">
        <v>10</v>
      </c>
      <c r="C1085" s="237">
        <v>6</v>
      </c>
      <c r="D1085" s="238" t="s">
        <v>367</v>
      </c>
      <c r="E1085" s="239" t="s">
        <v>64</v>
      </c>
      <c r="F1085" s="240">
        <v>14.9</v>
      </c>
      <c r="G1085" s="401" t="s">
        <v>43</v>
      </c>
    </row>
    <row r="1086" spans="1:7" s="397" customFormat="1" ht="30">
      <c r="A1086" s="236" t="s">
        <v>63</v>
      </c>
      <c r="B1086" s="237">
        <v>10</v>
      </c>
      <c r="C1086" s="237">
        <v>6</v>
      </c>
      <c r="D1086" s="238" t="s">
        <v>367</v>
      </c>
      <c r="E1086" s="239" t="s">
        <v>62</v>
      </c>
      <c r="F1086" s="240">
        <v>14.9</v>
      </c>
      <c r="G1086" s="401" t="s">
        <v>43</v>
      </c>
    </row>
    <row r="1087" spans="1:7" s="397" customFormat="1" ht="30">
      <c r="A1087" s="236" t="s">
        <v>370</v>
      </c>
      <c r="B1087" s="237">
        <v>10</v>
      </c>
      <c r="C1087" s="237">
        <v>6</v>
      </c>
      <c r="D1087" s="238" t="s">
        <v>371</v>
      </c>
      <c r="E1087" s="239" t="s">
        <v>43</v>
      </c>
      <c r="F1087" s="240">
        <v>4594.8999999999996</v>
      </c>
      <c r="G1087" s="401" t="s">
        <v>43</v>
      </c>
    </row>
    <row r="1088" spans="1:7" s="397" customFormat="1" ht="15">
      <c r="A1088" s="236" t="s">
        <v>348</v>
      </c>
      <c r="B1088" s="237">
        <v>10</v>
      </c>
      <c r="C1088" s="237">
        <v>6</v>
      </c>
      <c r="D1088" s="238" t="s">
        <v>372</v>
      </c>
      <c r="E1088" s="239" t="s">
        <v>43</v>
      </c>
      <c r="F1088" s="240">
        <v>4594.8999999999996</v>
      </c>
      <c r="G1088" s="401" t="s">
        <v>43</v>
      </c>
    </row>
    <row r="1089" spans="1:7" s="397" customFormat="1" ht="15">
      <c r="A1089" s="236" t="s">
        <v>139</v>
      </c>
      <c r="B1089" s="237">
        <v>10</v>
      </c>
      <c r="C1089" s="237">
        <v>6</v>
      </c>
      <c r="D1089" s="238" t="s">
        <v>372</v>
      </c>
      <c r="E1089" s="239" t="s">
        <v>138</v>
      </c>
      <c r="F1089" s="240">
        <v>4594.8999999999996</v>
      </c>
      <c r="G1089" s="401" t="s">
        <v>43</v>
      </c>
    </row>
    <row r="1090" spans="1:7" s="397" customFormat="1" ht="15">
      <c r="A1090" s="236" t="s">
        <v>137</v>
      </c>
      <c r="B1090" s="237">
        <v>10</v>
      </c>
      <c r="C1090" s="237">
        <v>6</v>
      </c>
      <c r="D1090" s="238" t="s">
        <v>372</v>
      </c>
      <c r="E1090" s="239" t="s">
        <v>136</v>
      </c>
      <c r="F1090" s="240">
        <v>4594.8999999999996</v>
      </c>
      <c r="G1090" s="401" t="s">
        <v>43</v>
      </c>
    </row>
    <row r="1091" spans="1:7" s="397" customFormat="1" ht="15">
      <c r="A1091" s="236" t="s">
        <v>373</v>
      </c>
      <c r="B1091" s="237">
        <v>10</v>
      </c>
      <c r="C1091" s="237">
        <v>6</v>
      </c>
      <c r="D1091" s="238" t="s">
        <v>374</v>
      </c>
      <c r="E1091" s="239" t="s">
        <v>43</v>
      </c>
      <c r="F1091" s="240">
        <v>1550</v>
      </c>
      <c r="G1091" s="401" t="s">
        <v>43</v>
      </c>
    </row>
    <row r="1092" spans="1:7" s="397" customFormat="1" ht="75">
      <c r="A1092" s="236" t="s">
        <v>375</v>
      </c>
      <c r="B1092" s="237">
        <v>10</v>
      </c>
      <c r="C1092" s="237">
        <v>6</v>
      </c>
      <c r="D1092" s="238" t="s">
        <v>376</v>
      </c>
      <c r="E1092" s="239" t="s">
        <v>43</v>
      </c>
      <c r="F1092" s="240">
        <v>1335</v>
      </c>
      <c r="G1092" s="401" t="s">
        <v>43</v>
      </c>
    </row>
    <row r="1093" spans="1:7" s="397" customFormat="1" ht="15">
      <c r="A1093" s="236" t="s">
        <v>348</v>
      </c>
      <c r="B1093" s="237">
        <v>10</v>
      </c>
      <c r="C1093" s="237">
        <v>6</v>
      </c>
      <c r="D1093" s="238" t="s">
        <v>377</v>
      </c>
      <c r="E1093" s="239" t="s">
        <v>43</v>
      </c>
      <c r="F1093" s="240">
        <v>1335</v>
      </c>
      <c r="G1093" s="401" t="s">
        <v>43</v>
      </c>
    </row>
    <row r="1094" spans="1:7" s="397" customFormat="1" ht="30">
      <c r="A1094" s="236" t="s">
        <v>51</v>
      </c>
      <c r="B1094" s="237">
        <v>10</v>
      </c>
      <c r="C1094" s="237">
        <v>6</v>
      </c>
      <c r="D1094" s="238" t="s">
        <v>377</v>
      </c>
      <c r="E1094" s="239" t="s">
        <v>50</v>
      </c>
      <c r="F1094" s="240">
        <v>1335</v>
      </c>
      <c r="G1094" s="401" t="s">
        <v>43</v>
      </c>
    </row>
    <row r="1095" spans="1:7" s="397" customFormat="1" ht="15">
      <c r="A1095" s="236" t="s">
        <v>49</v>
      </c>
      <c r="B1095" s="237">
        <v>10</v>
      </c>
      <c r="C1095" s="237">
        <v>6</v>
      </c>
      <c r="D1095" s="238" t="s">
        <v>377</v>
      </c>
      <c r="E1095" s="239" t="s">
        <v>48</v>
      </c>
      <c r="F1095" s="240">
        <v>767.7</v>
      </c>
      <c r="G1095" s="401" t="s">
        <v>43</v>
      </c>
    </row>
    <row r="1096" spans="1:7" s="397" customFormat="1" ht="15">
      <c r="A1096" s="236" t="s">
        <v>47</v>
      </c>
      <c r="B1096" s="237">
        <v>10</v>
      </c>
      <c r="C1096" s="237">
        <v>6</v>
      </c>
      <c r="D1096" s="238" t="s">
        <v>377</v>
      </c>
      <c r="E1096" s="239" t="s">
        <v>46</v>
      </c>
      <c r="F1096" s="240">
        <v>567.29999999999995</v>
      </c>
      <c r="G1096" s="401" t="s">
        <v>43</v>
      </c>
    </row>
    <row r="1097" spans="1:7" s="397" customFormat="1" ht="45">
      <c r="A1097" s="236" t="s">
        <v>378</v>
      </c>
      <c r="B1097" s="237">
        <v>10</v>
      </c>
      <c r="C1097" s="237">
        <v>6</v>
      </c>
      <c r="D1097" s="238" t="s">
        <v>379</v>
      </c>
      <c r="E1097" s="239" t="s">
        <v>43</v>
      </c>
      <c r="F1097" s="240">
        <v>215</v>
      </c>
      <c r="G1097" s="401" t="s">
        <v>43</v>
      </c>
    </row>
    <row r="1098" spans="1:7" s="397" customFormat="1" ht="15">
      <c r="A1098" s="236" t="s">
        <v>348</v>
      </c>
      <c r="B1098" s="237">
        <v>10</v>
      </c>
      <c r="C1098" s="237">
        <v>6</v>
      </c>
      <c r="D1098" s="238" t="s">
        <v>380</v>
      </c>
      <c r="E1098" s="239" t="s">
        <v>43</v>
      </c>
      <c r="F1098" s="240">
        <v>215</v>
      </c>
      <c r="G1098" s="401" t="s">
        <v>43</v>
      </c>
    </row>
    <row r="1099" spans="1:7" s="397" customFormat="1" ht="30">
      <c r="A1099" s="236" t="s">
        <v>51</v>
      </c>
      <c r="B1099" s="237">
        <v>10</v>
      </c>
      <c r="C1099" s="237">
        <v>6</v>
      </c>
      <c r="D1099" s="238" t="s">
        <v>380</v>
      </c>
      <c r="E1099" s="239" t="s">
        <v>50</v>
      </c>
      <c r="F1099" s="240">
        <v>215</v>
      </c>
      <c r="G1099" s="401" t="s">
        <v>43</v>
      </c>
    </row>
    <row r="1100" spans="1:7" s="397" customFormat="1" ht="15">
      <c r="A1100" s="236" t="s">
        <v>49</v>
      </c>
      <c r="B1100" s="237">
        <v>10</v>
      </c>
      <c r="C1100" s="237">
        <v>6</v>
      </c>
      <c r="D1100" s="238" t="s">
        <v>380</v>
      </c>
      <c r="E1100" s="239" t="s">
        <v>48</v>
      </c>
      <c r="F1100" s="240">
        <v>215</v>
      </c>
      <c r="G1100" s="401" t="s">
        <v>43</v>
      </c>
    </row>
    <row r="1101" spans="1:7" s="397" customFormat="1" ht="15">
      <c r="A1101" s="231" t="s">
        <v>439</v>
      </c>
      <c r="B1101" s="232">
        <v>11</v>
      </c>
      <c r="C1101" s="232">
        <v>0</v>
      </c>
      <c r="D1101" s="233" t="s">
        <v>43</v>
      </c>
      <c r="E1101" s="234" t="s">
        <v>43</v>
      </c>
      <c r="F1101" s="235">
        <v>84173.2</v>
      </c>
      <c r="G1101" s="401" t="s">
        <v>43</v>
      </c>
    </row>
    <row r="1102" spans="1:7" s="397" customFormat="1" ht="15">
      <c r="A1102" s="231" t="s">
        <v>447</v>
      </c>
      <c r="B1102" s="232">
        <v>11</v>
      </c>
      <c r="C1102" s="232">
        <v>1</v>
      </c>
      <c r="D1102" s="233" t="s">
        <v>43</v>
      </c>
      <c r="E1102" s="234" t="s">
        <v>43</v>
      </c>
      <c r="F1102" s="235">
        <v>72907.199999999997</v>
      </c>
      <c r="G1102" s="401" t="s">
        <v>43</v>
      </c>
    </row>
    <row r="1103" spans="1:7" s="397" customFormat="1" ht="30">
      <c r="A1103" s="236" t="s">
        <v>170</v>
      </c>
      <c r="B1103" s="237">
        <v>11</v>
      </c>
      <c r="C1103" s="237">
        <v>1</v>
      </c>
      <c r="D1103" s="238" t="s">
        <v>169</v>
      </c>
      <c r="E1103" s="239" t="s">
        <v>43</v>
      </c>
      <c r="F1103" s="240">
        <v>72892.7</v>
      </c>
      <c r="G1103" s="401" t="s">
        <v>43</v>
      </c>
    </row>
    <row r="1104" spans="1:7" s="397" customFormat="1" ht="30">
      <c r="A1104" s="241" t="s">
        <v>441</v>
      </c>
      <c r="B1104" s="242">
        <v>11</v>
      </c>
      <c r="C1104" s="242">
        <v>1</v>
      </c>
      <c r="D1104" s="243" t="s">
        <v>442</v>
      </c>
      <c r="E1104" s="244" t="s">
        <v>43</v>
      </c>
      <c r="F1104" s="245">
        <v>72892.7</v>
      </c>
      <c r="G1104" s="401" t="s">
        <v>43</v>
      </c>
    </row>
    <row r="1105" spans="1:7" s="397" customFormat="1" ht="30">
      <c r="A1105" s="236" t="s">
        <v>443</v>
      </c>
      <c r="B1105" s="237">
        <v>11</v>
      </c>
      <c r="C1105" s="237">
        <v>1</v>
      </c>
      <c r="D1105" s="238" t="s">
        <v>444</v>
      </c>
      <c r="E1105" s="239" t="s">
        <v>43</v>
      </c>
      <c r="F1105" s="240">
        <v>72892.7</v>
      </c>
      <c r="G1105" s="401" t="s">
        <v>43</v>
      </c>
    </row>
    <row r="1106" spans="1:7" s="397" customFormat="1" ht="30">
      <c r="A1106" s="236" t="s">
        <v>445</v>
      </c>
      <c r="B1106" s="237">
        <v>11</v>
      </c>
      <c r="C1106" s="237">
        <v>1</v>
      </c>
      <c r="D1106" s="238" t="s">
        <v>446</v>
      </c>
      <c r="E1106" s="239" t="s">
        <v>43</v>
      </c>
      <c r="F1106" s="240">
        <v>70997.5</v>
      </c>
      <c r="G1106" s="401" t="s">
        <v>43</v>
      </c>
    </row>
    <row r="1107" spans="1:7" s="397" customFormat="1" ht="30">
      <c r="A1107" s="236" t="s">
        <v>51</v>
      </c>
      <c r="B1107" s="237">
        <v>11</v>
      </c>
      <c r="C1107" s="237">
        <v>1</v>
      </c>
      <c r="D1107" s="238" t="s">
        <v>446</v>
      </c>
      <c r="E1107" s="239" t="s">
        <v>50</v>
      </c>
      <c r="F1107" s="240">
        <v>70997.5</v>
      </c>
      <c r="G1107" s="401" t="s">
        <v>43</v>
      </c>
    </row>
    <row r="1108" spans="1:7" s="397" customFormat="1" ht="15">
      <c r="A1108" s="236" t="s">
        <v>47</v>
      </c>
      <c r="B1108" s="237">
        <v>11</v>
      </c>
      <c r="C1108" s="237">
        <v>1</v>
      </c>
      <c r="D1108" s="238" t="s">
        <v>446</v>
      </c>
      <c r="E1108" s="239" t="s">
        <v>46</v>
      </c>
      <c r="F1108" s="240">
        <v>70997.5</v>
      </c>
      <c r="G1108" s="401" t="s">
        <v>43</v>
      </c>
    </row>
    <row r="1109" spans="1:7" s="397" customFormat="1" ht="45">
      <c r="A1109" s="236" t="s">
        <v>448</v>
      </c>
      <c r="B1109" s="237">
        <v>11</v>
      </c>
      <c r="C1109" s="237">
        <v>1</v>
      </c>
      <c r="D1109" s="238" t="s">
        <v>449</v>
      </c>
      <c r="E1109" s="239" t="s">
        <v>43</v>
      </c>
      <c r="F1109" s="240">
        <v>1786</v>
      </c>
      <c r="G1109" s="401" t="s">
        <v>43</v>
      </c>
    </row>
    <row r="1110" spans="1:7" s="397" customFormat="1" ht="30">
      <c r="A1110" s="236" t="s">
        <v>51</v>
      </c>
      <c r="B1110" s="237">
        <v>11</v>
      </c>
      <c r="C1110" s="237">
        <v>1</v>
      </c>
      <c r="D1110" s="238" t="s">
        <v>449</v>
      </c>
      <c r="E1110" s="239" t="s">
        <v>50</v>
      </c>
      <c r="F1110" s="240">
        <v>1786</v>
      </c>
      <c r="G1110" s="401" t="s">
        <v>43</v>
      </c>
    </row>
    <row r="1111" spans="1:7" s="397" customFormat="1" ht="15">
      <c r="A1111" s="236" t="s">
        <v>47</v>
      </c>
      <c r="B1111" s="237">
        <v>11</v>
      </c>
      <c r="C1111" s="237">
        <v>1</v>
      </c>
      <c r="D1111" s="238" t="s">
        <v>449</v>
      </c>
      <c r="E1111" s="239" t="s">
        <v>46</v>
      </c>
      <c r="F1111" s="240">
        <v>1786</v>
      </c>
      <c r="G1111" s="401" t="s">
        <v>43</v>
      </c>
    </row>
    <row r="1112" spans="1:7" s="397" customFormat="1" ht="30">
      <c r="A1112" s="236" t="s">
        <v>450</v>
      </c>
      <c r="B1112" s="237">
        <v>11</v>
      </c>
      <c r="C1112" s="237">
        <v>1</v>
      </c>
      <c r="D1112" s="238" t="s">
        <v>451</v>
      </c>
      <c r="E1112" s="239" t="s">
        <v>43</v>
      </c>
      <c r="F1112" s="240">
        <v>57</v>
      </c>
      <c r="G1112" s="401" t="s">
        <v>43</v>
      </c>
    </row>
    <row r="1113" spans="1:7" s="397" customFormat="1" ht="30">
      <c r="A1113" s="236" t="s">
        <v>51</v>
      </c>
      <c r="B1113" s="237">
        <v>11</v>
      </c>
      <c r="C1113" s="237">
        <v>1</v>
      </c>
      <c r="D1113" s="238" t="s">
        <v>451</v>
      </c>
      <c r="E1113" s="239" t="s">
        <v>50</v>
      </c>
      <c r="F1113" s="240">
        <v>57</v>
      </c>
      <c r="G1113" s="401" t="s">
        <v>43</v>
      </c>
    </row>
    <row r="1114" spans="1:7" s="397" customFormat="1" ht="15">
      <c r="A1114" s="236" t="s">
        <v>47</v>
      </c>
      <c r="B1114" s="237">
        <v>11</v>
      </c>
      <c r="C1114" s="237">
        <v>1</v>
      </c>
      <c r="D1114" s="238" t="s">
        <v>451</v>
      </c>
      <c r="E1114" s="239" t="s">
        <v>46</v>
      </c>
      <c r="F1114" s="240">
        <v>57</v>
      </c>
      <c r="G1114" s="401" t="s">
        <v>43</v>
      </c>
    </row>
    <row r="1115" spans="1:7" s="397" customFormat="1" ht="15">
      <c r="A1115" s="236" t="s">
        <v>452</v>
      </c>
      <c r="B1115" s="237">
        <v>11</v>
      </c>
      <c r="C1115" s="237">
        <v>1</v>
      </c>
      <c r="D1115" s="238" t="s">
        <v>453</v>
      </c>
      <c r="E1115" s="239" t="s">
        <v>43</v>
      </c>
      <c r="F1115" s="240">
        <v>22.2</v>
      </c>
      <c r="G1115" s="401" t="s">
        <v>43</v>
      </c>
    </row>
    <row r="1116" spans="1:7" s="397" customFormat="1" ht="30">
      <c r="A1116" s="236" t="s">
        <v>51</v>
      </c>
      <c r="B1116" s="237">
        <v>11</v>
      </c>
      <c r="C1116" s="237">
        <v>1</v>
      </c>
      <c r="D1116" s="238" t="s">
        <v>453</v>
      </c>
      <c r="E1116" s="239" t="s">
        <v>50</v>
      </c>
      <c r="F1116" s="240">
        <v>22.2</v>
      </c>
      <c r="G1116" s="401" t="s">
        <v>43</v>
      </c>
    </row>
    <row r="1117" spans="1:7" s="397" customFormat="1" ht="15">
      <c r="A1117" s="236" t="s">
        <v>47</v>
      </c>
      <c r="B1117" s="237">
        <v>11</v>
      </c>
      <c r="C1117" s="237">
        <v>1</v>
      </c>
      <c r="D1117" s="238" t="s">
        <v>453</v>
      </c>
      <c r="E1117" s="239" t="s">
        <v>46</v>
      </c>
      <c r="F1117" s="240">
        <v>22.2</v>
      </c>
      <c r="G1117" s="401" t="s">
        <v>43</v>
      </c>
    </row>
    <row r="1118" spans="1:7" s="397" customFormat="1" ht="30">
      <c r="A1118" s="236" t="s">
        <v>454</v>
      </c>
      <c r="B1118" s="237">
        <v>11</v>
      </c>
      <c r="C1118" s="237">
        <v>1</v>
      </c>
      <c r="D1118" s="238" t="s">
        <v>455</v>
      </c>
      <c r="E1118" s="239" t="s">
        <v>43</v>
      </c>
      <c r="F1118" s="240">
        <v>30</v>
      </c>
      <c r="G1118" s="401" t="s">
        <v>43</v>
      </c>
    </row>
    <row r="1119" spans="1:7" s="397" customFormat="1" ht="30">
      <c r="A1119" s="236" t="s">
        <v>51</v>
      </c>
      <c r="B1119" s="237">
        <v>11</v>
      </c>
      <c r="C1119" s="237">
        <v>1</v>
      </c>
      <c r="D1119" s="238" t="s">
        <v>455</v>
      </c>
      <c r="E1119" s="239" t="s">
        <v>50</v>
      </c>
      <c r="F1119" s="240">
        <v>30</v>
      </c>
      <c r="G1119" s="401" t="s">
        <v>43</v>
      </c>
    </row>
    <row r="1120" spans="1:7" s="397" customFormat="1" ht="15">
      <c r="A1120" s="236" t="s">
        <v>47</v>
      </c>
      <c r="B1120" s="237">
        <v>11</v>
      </c>
      <c r="C1120" s="237">
        <v>1</v>
      </c>
      <c r="D1120" s="238" t="s">
        <v>455</v>
      </c>
      <c r="E1120" s="239" t="s">
        <v>46</v>
      </c>
      <c r="F1120" s="240">
        <v>30</v>
      </c>
      <c r="G1120" s="401" t="s">
        <v>43</v>
      </c>
    </row>
    <row r="1121" spans="1:7" s="397" customFormat="1" ht="30">
      <c r="A1121" s="236" t="s">
        <v>619</v>
      </c>
      <c r="B1121" s="237">
        <v>11</v>
      </c>
      <c r="C1121" s="237">
        <v>1</v>
      </c>
      <c r="D1121" s="238" t="s">
        <v>620</v>
      </c>
      <c r="E1121" s="239" t="s">
        <v>43</v>
      </c>
      <c r="F1121" s="240">
        <v>14.5</v>
      </c>
      <c r="G1121" s="401" t="s">
        <v>43</v>
      </c>
    </row>
    <row r="1122" spans="1:7" s="397" customFormat="1" ht="30">
      <c r="A1122" s="241" t="s">
        <v>631</v>
      </c>
      <c r="B1122" s="242">
        <v>11</v>
      </c>
      <c r="C1122" s="242">
        <v>1</v>
      </c>
      <c r="D1122" s="243" t="s">
        <v>632</v>
      </c>
      <c r="E1122" s="244" t="s">
        <v>43</v>
      </c>
      <c r="F1122" s="245">
        <v>14.5</v>
      </c>
      <c r="G1122" s="401" t="s">
        <v>43</v>
      </c>
    </row>
    <row r="1123" spans="1:7" s="397" customFormat="1" ht="30">
      <c r="A1123" s="236" t="s">
        <v>638</v>
      </c>
      <c r="B1123" s="237">
        <v>11</v>
      </c>
      <c r="C1123" s="237">
        <v>1</v>
      </c>
      <c r="D1123" s="238" t="s">
        <v>639</v>
      </c>
      <c r="E1123" s="239" t="s">
        <v>43</v>
      </c>
      <c r="F1123" s="240">
        <v>14.5</v>
      </c>
      <c r="G1123" s="401" t="s">
        <v>43</v>
      </c>
    </row>
    <row r="1124" spans="1:7" s="397" customFormat="1" ht="15">
      <c r="A1124" s="236" t="s">
        <v>348</v>
      </c>
      <c r="B1124" s="237">
        <v>11</v>
      </c>
      <c r="C1124" s="237">
        <v>1</v>
      </c>
      <c r="D1124" s="238" t="s">
        <v>640</v>
      </c>
      <c r="E1124" s="239" t="s">
        <v>43</v>
      </c>
      <c r="F1124" s="240">
        <v>14.5</v>
      </c>
      <c r="G1124" s="401" t="s">
        <v>43</v>
      </c>
    </row>
    <row r="1125" spans="1:7" s="397" customFormat="1" ht="30">
      <c r="A1125" s="236" t="s">
        <v>51</v>
      </c>
      <c r="B1125" s="237">
        <v>11</v>
      </c>
      <c r="C1125" s="237">
        <v>1</v>
      </c>
      <c r="D1125" s="238" t="s">
        <v>640</v>
      </c>
      <c r="E1125" s="239" t="s">
        <v>50</v>
      </c>
      <c r="F1125" s="240">
        <v>14.5</v>
      </c>
      <c r="G1125" s="401" t="s">
        <v>43</v>
      </c>
    </row>
    <row r="1126" spans="1:7" s="397" customFormat="1" ht="15">
      <c r="A1126" s="236" t="s">
        <v>47</v>
      </c>
      <c r="B1126" s="237">
        <v>11</v>
      </c>
      <c r="C1126" s="237">
        <v>1</v>
      </c>
      <c r="D1126" s="238" t="s">
        <v>640</v>
      </c>
      <c r="E1126" s="239" t="s">
        <v>46</v>
      </c>
      <c r="F1126" s="240">
        <v>14.5</v>
      </c>
      <c r="G1126" s="401" t="s">
        <v>43</v>
      </c>
    </row>
    <row r="1127" spans="1:7" s="397" customFormat="1" ht="15">
      <c r="A1127" s="231" t="s">
        <v>440</v>
      </c>
      <c r="B1127" s="232">
        <v>11</v>
      </c>
      <c r="C1127" s="232">
        <v>2</v>
      </c>
      <c r="D1127" s="233" t="s">
        <v>43</v>
      </c>
      <c r="E1127" s="234" t="s">
        <v>43</v>
      </c>
      <c r="F1127" s="235">
        <v>1610</v>
      </c>
      <c r="G1127" s="401" t="s">
        <v>43</v>
      </c>
    </row>
    <row r="1128" spans="1:7" s="397" customFormat="1" ht="30">
      <c r="A1128" s="236" t="s">
        <v>170</v>
      </c>
      <c r="B1128" s="237">
        <v>11</v>
      </c>
      <c r="C1128" s="237">
        <v>2</v>
      </c>
      <c r="D1128" s="238" t="s">
        <v>169</v>
      </c>
      <c r="E1128" s="239" t="s">
        <v>43</v>
      </c>
      <c r="F1128" s="240">
        <v>1420</v>
      </c>
      <c r="G1128" s="401" t="s">
        <v>43</v>
      </c>
    </row>
    <row r="1129" spans="1:7" s="397" customFormat="1" ht="30">
      <c r="A1129" s="241" t="s">
        <v>433</v>
      </c>
      <c r="B1129" s="242">
        <v>11</v>
      </c>
      <c r="C1129" s="242">
        <v>2</v>
      </c>
      <c r="D1129" s="243" t="s">
        <v>434</v>
      </c>
      <c r="E1129" s="244" t="s">
        <v>43</v>
      </c>
      <c r="F1129" s="245">
        <v>1420</v>
      </c>
      <c r="G1129" s="401" t="s">
        <v>43</v>
      </c>
    </row>
    <row r="1130" spans="1:7" s="397" customFormat="1" ht="30">
      <c r="A1130" s="236" t="s">
        <v>435</v>
      </c>
      <c r="B1130" s="237">
        <v>11</v>
      </c>
      <c r="C1130" s="237">
        <v>2</v>
      </c>
      <c r="D1130" s="238" t="s">
        <v>436</v>
      </c>
      <c r="E1130" s="239" t="s">
        <v>43</v>
      </c>
      <c r="F1130" s="240">
        <v>1420</v>
      </c>
      <c r="G1130" s="401" t="s">
        <v>43</v>
      </c>
    </row>
    <row r="1131" spans="1:7" s="397" customFormat="1" ht="15">
      <c r="A1131" s="236" t="s">
        <v>437</v>
      </c>
      <c r="B1131" s="237">
        <v>11</v>
      </c>
      <c r="C1131" s="237">
        <v>2</v>
      </c>
      <c r="D1131" s="238" t="s">
        <v>438</v>
      </c>
      <c r="E1131" s="239" t="s">
        <v>43</v>
      </c>
      <c r="F1131" s="240">
        <v>1420</v>
      </c>
      <c r="G1131" s="401" t="s">
        <v>43</v>
      </c>
    </row>
    <row r="1132" spans="1:7" s="397" customFormat="1" ht="30">
      <c r="A1132" s="236" t="s">
        <v>65</v>
      </c>
      <c r="B1132" s="237">
        <v>11</v>
      </c>
      <c r="C1132" s="237">
        <v>2</v>
      </c>
      <c r="D1132" s="238" t="s">
        <v>438</v>
      </c>
      <c r="E1132" s="239" t="s">
        <v>64</v>
      </c>
      <c r="F1132" s="240">
        <v>124</v>
      </c>
      <c r="G1132" s="401" t="s">
        <v>43</v>
      </c>
    </row>
    <row r="1133" spans="1:7" s="397" customFormat="1" ht="30">
      <c r="A1133" s="236" t="s">
        <v>63</v>
      </c>
      <c r="B1133" s="237">
        <v>11</v>
      </c>
      <c r="C1133" s="237">
        <v>2</v>
      </c>
      <c r="D1133" s="238" t="s">
        <v>438</v>
      </c>
      <c r="E1133" s="239" t="s">
        <v>62</v>
      </c>
      <c r="F1133" s="240">
        <v>124</v>
      </c>
      <c r="G1133" s="401" t="s">
        <v>43</v>
      </c>
    </row>
    <row r="1134" spans="1:7" s="397" customFormat="1" ht="30">
      <c r="A1134" s="236" t="s">
        <v>51</v>
      </c>
      <c r="B1134" s="237">
        <v>11</v>
      </c>
      <c r="C1134" s="237">
        <v>2</v>
      </c>
      <c r="D1134" s="238" t="s">
        <v>438</v>
      </c>
      <c r="E1134" s="239" t="s">
        <v>50</v>
      </c>
      <c r="F1134" s="240">
        <v>1296</v>
      </c>
      <c r="G1134" s="401" t="s">
        <v>43</v>
      </c>
    </row>
    <row r="1135" spans="1:7" s="397" customFormat="1" ht="15">
      <c r="A1135" s="236" t="s">
        <v>47</v>
      </c>
      <c r="B1135" s="237">
        <v>11</v>
      </c>
      <c r="C1135" s="237">
        <v>2</v>
      </c>
      <c r="D1135" s="238" t="s">
        <v>438</v>
      </c>
      <c r="E1135" s="239" t="s">
        <v>46</v>
      </c>
      <c r="F1135" s="240">
        <v>1296</v>
      </c>
      <c r="G1135" s="401" t="s">
        <v>43</v>
      </c>
    </row>
    <row r="1136" spans="1:7" s="397" customFormat="1" ht="30">
      <c r="A1136" s="236" t="s">
        <v>719</v>
      </c>
      <c r="B1136" s="237">
        <v>11</v>
      </c>
      <c r="C1136" s="237">
        <v>2</v>
      </c>
      <c r="D1136" s="238" t="s">
        <v>720</v>
      </c>
      <c r="E1136" s="239" t="s">
        <v>43</v>
      </c>
      <c r="F1136" s="240">
        <v>90</v>
      </c>
      <c r="G1136" s="401" t="s">
        <v>43</v>
      </c>
    </row>
    <row r="1137" spans="1:7" s="397" customFormat="1" ht="45">
      <c r="A1137" s="236" t="s">
        <v>724</v>
      </c>
      <c r="B1137" s="237">
        <v>11</v>
      </c>
      <c r="C1137" s="237">
        <v>2</v>
      </c>
      <c r="D1137" s="238" t="s">
        <v>725</v>
      </c>
      <c r="E1137" s="239" t="s">
        <v>43</v>
      </c>
      <c r="F1137" s="240">
        <v>90</v>
      </c>
      <c r="G1137" s="401" t="s">
        <v>43</v>
      </c>
    </row>
    <row r="1138" spans="1:7" s="397" customFormat="1" ht="15">
      <c r="A1138" s="236" t="s">
        <v>437</v>
      </c>
      <c r="B1138" s="237">
        <v>11</v>
      </c>
      <c r="C1138" s="237">
        <v>2</v>
      </c>
      <c r="D1138" s="238" t="s">
        <v>726</v>
      </c>
      <c r="E1138" s="239" t="s">
        <v>43</v>
      </c>
      <c r="F1138" s="240">
        <v>90</v>
      </c>
      <c r="G1138" s="401" t="s">
        <v>43</v>
      </c>
    </row>
    <row r="1139" spans="1:7" s="397" customFormat="1" ht="30">
      <c r="A1139" s="236" t="s">
        <v>51</v>
      </c>
      <c r="B1139" s="237">
        <v>11</v>
      </c>
      <c r="C1139" s="237">
        <v>2</v>
      </c>
      <c r="D1139" s="238" t="s">
        <v>726</v>
      </c>
      <c r="E1139" s="239" t="s">
        <v>50</v>
      </c>
      <c r="F1139" s="240">
        <v>90</v>
      </c>
      <c r="G1139" s="401" t="s">
        <v>43</v>
      </c>
    </row>
    <row r="1140" spans="1:7" s="397" customFormat="1" ht="15">
      <c r="A1140" s="236" t="s">
        <v>47</v>
      </c>
      <c r="B1140" s="237">
        <v>11</v>
      </c>
      <c r="C1140" s="237">
        <v>2</v>
      </c>
      <c r="D1140" s="238" t="s">
        <v>726</v>
      </c>
      <c r="E1140" s="239" t="s">
        <v>46</v>
      </c>
      <c r="F1140" s="240">
        <v>90</v>
      </c>
      <c r="G1140" s="401" t="s">
        <v>43</v>
      </c>
    </row>
    <row r="1141" spans="1:7" s="397" customFormat="1" ht="30">
      <c r="A1141" s="236" t="s">
        <v>764</v>
      </c>
      <c r="B1141" s="237">
        <v>11</v>
      </c>
      <c r="C1141" s="237">
        <v>2</v>
      </c>
      <c r="D1141" s="238" t="s">
        <v>765</v>
      </c>
      <c r="E1141" s="239" t="s">
        <v>43</v>
      </c>
      <c r="F1141" s="240">
        <v>100</v>
      </c>
      <c r="G1141" s="401" t="s">
        <v>43</v>
      </c>
    </row>
    <row r="1142" spans="1:7" s="397" customFormat="1" ht="60">
      <c r="A1142" s="236" t="s">
        <v>794</v>
      </c>
      <c r="B1142" s="237">
        <v>11</v>
      </c>
      <c r="C1142" s="237">
        <v>2</v>
      </c>
      <c r="D1142" s="238" t="s">
        <v>795</v>
      </c>
      <c r="E1142" s="239" t="s">
        <v>43</v>
      </c>
      <c r="F1142" s="240">
        <v>100</v>
      </c>
      <c r="G1142" s="401" t="s">
        <v>43</v>
      </c>
    </row>
    <row r="1143" spans="1:7" s="397" customFormat="1" ht="15">
      <c r="A1143" s="236" t="s">
        <v>437</v>
      </c>
      <c r="B1143" s="237">
        <v>11</v>
      </c>
      <c r="C1143" s="237">
        <v>2</v>
      </c>
      <c r="D1143" s="238" t="s">
        <v>796</v>
      </c>
      <c r="E1143" s="239" t="s">
        <v>43</v>
      </c>
      <c r="F1143" s="240">
        <v>100</v>
      </c>
      <c r="G1143" s="401" t="s">
        <v>43</v>
      </c>
    </row>
    <row r="1144" spans="1:7" s="397" customFormat="1" ht="30">
      <c r="A1144" s="236" t="s">
        <v>51</v>
      </c>
      <c r="B1144" s="237">
        <v>11</v>
      </c>
      <c r="C1144" s="237">
        <v>2</v>
      </c>
      <c r="D1144" s="238" t="s">
        <v>796</v>
      </c>
      <c r="E1144" s="239" t="s">
        <v>50</v>
      </c>
      <c r="F1144" s="240">
        <v>100</v>
      </c>
      <c r="G1144" s="401" t="s">
        <v>43</v>
      </c>
    </row>
    <row r="1145" spans="1:7" s="397" customFormat="1" ht="15">
      <c r="A1145" s="236" t="s">
        <v>47</v>
      </c>
      <c r="B1145" s="237">
        <v>11</v>
      </c>
      <c r="C1145" s="237">
        <v>2</v>
      </c>
      <c r="D1145" s="238" t="s">
        <v>796</v>
      </c>
      <c r="E1145" s="239" t="s">
        <v>46</v>
      </c>
      <c r="F1145" s="240">
        <v>100</v>
      </c>
      <c r="G1145" s="401" t="s">
        <v>43</v>
      </c>
    </row>
    <row r="1146" spans="1:7" s="397" customFormat="1" ht="15">
      <c r="A1146" s="231" t="s">
        <v>468</v>
      </c>
      <c r="B1146" s="232">
        <v>11</v>
      </c>
      <c r="C1146" s="232">
        <v>5</v>
      </c>
      <c r="D1146" s="233" t="s">
        <v>43</v>
      </c>
      <c r="E1146" s="234" t="s">
        <v>43</v>
      </c>
      <c r="F1146" s="235">
        <v>9656</v>
      </c>
      <c r="G1146" s="401" t="s">
        <v>43</v>
      </c>
    </row>
    <row r="1147" spans="1:7" s="397" customFormat="1" ht="30">
      <c r="A1147" s="236" t="s">
        <v>170</v>
      </c>
      <c r="B1147" s="237">
        <v>11</v>
      </c>
      <c r="C1147" s="237">
        <v>5</v>
      </c>
      <c r="D1147" s="238" t="s">
        <v>169</v>
      </c>
      <c r="E1147" s="239" t="s">
        <v>43</v>
      </c>
      <c r="F1147" s="240">
        <v>9656</v>
      </c>
      <c r="G1147" s="401" t="s">
        <v>43</v>
      </c>
    </row>
    <row r="1148" spans="1:7" s="397" customFormat="1" ht="15">
      <c r="A1148" s="241" t="s">
        <v>463</v>
      </c>
      <c r="B1148" s="242">
        <v>11</v>
      </c>
      <c r="C1148" s="242">
        <v>5</v>
      </c>
      <c r="D1148" s="243" t="s">
        <v>464</v>
      </c>
      <c r="E1148" s="244" t="s">
        <v>43</v>
      </c>
      <c r="F1148" s="245">
        <v>9656</v>
      </c>
      <c r="G1148" s="401" t="s">
        <v>43</v>
      </c>
    </row>
    <row r="1149" spans="1:7" s="397" customFormat="1" ht="15">
      <c r="A1149" s="236" t="s">
        <v>465</v>
      </c>
      <c r="B1149" s="237">
        <v>11</v>
      </c>
      <c r="C1149" s="237">
        <v>5</v>
      </c>
      <c r="D1149" s="238" t="s">
        <v>466</v>
      </c>
      <c r="E1149" s="239" t="s">
        <v>43</v>
      </c>
      <c r="F1149" s="240">
        <v>9656</v>
      </c>
      <c r="G1149" s="401" t="s">
        <v>43</v>
      </c>
    </row>
    <row r="1150" spans="1:7" s="397" customFormat="1" ht="15">
      <c r="A1150" s="236" t="s">
        <v>280</v>
      </c>
      <c r="B1150" s="237">
        <v>11</v>
      </c>
      <c r="C1150" s="237">
        <v>5</v>
      </c>
      <c r="D1150" s="238" t="s">
        <v>467</v>
      </c>
      <c r="E1150" s="239" t="s">
        <v>43</v>
      </c>
      <c r="F1150" s="240">
        <v>9656</v>
      </c>
      <c r="G1150" s="401" t="s">
        <v>43</v>
      </c>
    </row>
    <row r="1151" spans="1:7" s="397" customFormat="1" ht="45">
      <c r="A1151" s="236" t="s">
        <v>77</v>
      </c>
      <c r="B1151" s="237">
        <v>11</v>
      </c>
      <c r="C1151" s="237">
        <v>5</v>
      </c>
      <c r="D1151" s="238" t="s">
        <v>467</v>
      </c>
      <c r="E1151" s="239" t="s">
        <v>76</v>
      </c>
      <c r="F1151" s="240">
        <v>9351</v>
      </c>
      <c r="G1151" s="401" t="s">
        <v>43</v>
      </c>
    </row>
    <row r="1152" spans="1:7" s="397" customFormat="1" ht="15">
      <c r="A1152" s="236" t="s">
        <v>283</v>
      </c>
      <c r="B1152" s="237">
        <v>11</v>
      </c>
      <c r="C1152" s="237">
        <v>5</v>
      </c>
      <c r="D1152" s="238" t="s">
        <v>467</v>
      </c>
      <c r="E1152" s="239" t="s">
        <v>284</v>
      </c>
      <c r="F1152" s="240">
        <v>9351</v>
      </c>
      <c r="G1152" s="401" t="s">
        <v>43</v>
      </c>
    </row>
    <row r="1153" spans="1:7" s="397" customFormat="1" ht="30">
      <c r="A1153" s="236" t="s">
        <v>65</v>
      </c>
      <c r="B1153" s="237">
        <v>11</v>
      </c>
      <c r="C1153" s="237">
        <v>5</v>
      </c>
      <c r="D1153" s="238" t="s">
        <v>467</v>
      </c>
      <c r="E1153" s="239" t="s">
        <v>64</v>
      </c>
      <c r="F1153" s="240">
        <v>302</v>
      </c>
      <c r="G1153" s="401" t="s">
        <v>43</v>
      </c>
    </row>
    <row r="1154" spans="1:7" s="397" customFormat="1" ht="30">
      <c r="A1154" s="236" t="s">
        <v>63</v>
      </c>
      <c r="B1154" s="237">
        <v>11</v>
      </c>
      <c r="C1154" s="237">
        <v>5</v>
      </c>
      <c r="D1154" s="238" t="s">
        <v>467</v>
      </c>
      <c r="E1154" s="239" t="s">
        <v>62</v>
      </c>
      <c r="F1154" s="240">
        <v>302</v>
      </c>
      <c r="G1154" s="401" t="s">
        <v>43</v>
      </c>
    </row>
    <row r="1155" spans="1:7" s="397" customFormat="1" ht="15">
      <c r="A1155" s="236" t="s">
        <v>89</v>
      </c>
      <c r="B1155" s="237">
        <v>11</v>
      </c>
      <c r="C1155" s="237">
        <v>5</v>
      </c>
      <c r="D1155" s="238" t="s">
        <v>467</v>
      </c>
      <c r="E1155" s="239" t="s">
        <v>88</v>
      </c>
      <c r="F1155" s="240">
        <v>3</v>
      </c>
      <c r="G1155" s="401" t="s">
        <v>43</v>
      </c>
    </row>
    <row r="1156" spans="1:7" s="397" customFormat="1" ht="15">
      <c r="A1156" s="236" t="s">
        <v>295</v>
      </c>
      <c r="B1156" s="237">
        <v>11</v>
      </c>
      <c r="C1156" s="237">
        <v>5</v>
      </c>
      <c r="D1156" s="238" t="s">
        <v>467</v>
      </c>
      <c r="E1156" s="239" t="s">
        <v>296</v>
      </c>
      <c r="F1156" s="240">
        <v>3</v>
      </c>
      <c r="G1156" s="401" t="s">
        <v>43</v>
      </c>
    </row>
    <row r="1157" spans="1:7" s="397" customFormat="1" ht="15">
      <c r="A1157" s="231" t="s">
        <v>742</v>
      </c>
      <c r="B1157" s="232">
        <v>12</v>
      </c>
      <c r="C1157" s="232">
        <v>0</v>
      </c>
      <c r="D1157" s="233" t="s">
        <v>43</v>
      </c>
      <c r="E1157" s="234" t="s">
        <v>43</v>
      </c>
      <c r="F1157" s="235">
        <v>15421</v>
      </c>
      <c r="G1157" s="401" t="s">
        <v>43</v>
      </c>
    </row>
    <row r="1158" spans="1:7" s="397" customFormat="1" ht="15">
      <c r="A1158" s="231" t="s">
        <v>747</v>
      </c>
      <c r="B1158" s="232">
        <v>12</v>
      </c>
      <c r="C1158" s="232">
        <v>1</v>
      </c>
      <c r="D1158" s="233" t="s">
        <v>43</v>
      </c>
      <c r="E1158" s="234" t="s">
        <v>43</v>
      </c>
      <c r="F1158" s="235">
        <v>7081</v>
      </c>
      <c r="G1158" s="401" t="s">
        <v>43</v>
      </c>
    </row>
    <row r="1159" spans="1:7" s="397" customFormat="1" ht="30">
      <c r="A1159" s="236" t="s">
        <v>719</v>
      </c>
      <c r="B1159" s="237">
        <v>12</v>
      </c>
      <c r="C1159" s="237">
        <v>1</v>
      </c>
      <c r="D1159" s="238" t="s">
        <v>720</v>
      </c>
      <c r="E1159" s="239" t="s">
        <v>43</v>
      </c>
      <c r="F1159" s="240">
        <v>7081</v>
      </c>
      <c r="G1159" s="401" t="s">
        <v>43</v>
      </c>
    </row>
    <row r="1160" spans="1:7" s="397" customFormat="1" ht="30">
      <c r="A1160" s="236" t="s">
        <v>744</v>
      </c>
      <c r="B1160" s="237">
        <v>12</v>
      </c>
      <c r="C1160" s="237">
        <v>1</v>
      </c>
      <c r="D1160" s="238" t="s">
        <v>745</v>
      </c>
      <c r="E1160" s="239" t="s">
        <v>43</v>
      </c>
      <c r="F1160" s="240">
        <v>7081</v>
      </c>
      <c r="G1160" s="401" t="s">
        <v>43</v>
      </c>
    </row>
    <row r="1161" spans="1:7" s="397" customFormat="1" ht="15">
      <c r="A1161" s="236" t="s">
        <v>717</v>
      </c>
      <c r="B1161" s="237">
        <v>12</v>
      </c>
      <c r="C1161" s="237">
        <v>1</v>
      </c>
      <c r="D1161" s="238" t="s">
        <v>746</v>
      </c>
      <c r="E1161" s="239" t="s">
        <v>43</v>
      </c>
      <c r="F1161" s="240">
        <v>7081</v>
      </c>
      <c r="G1161" s="401" t="s">
        <v>43</v>
      </c>
    </row>
    <row r="1162" spans="1:7" s="397" customFormat="1" ht="30">
      <c r="A1162" s="236" t="s">
        <v>65</v>
      </c>
      <c r="B1162" s="237">
        <v>12</v>
      </c>
      <c r="C1162" s="237">
        <v>1</v>
      </c>
      <c r="D1162" s="238" t="s">
        <v>746</v>
      </c>
      <c r="E1162" s="239" t="s">
        <v>64</v>
      </c>
      <c r="F1162" s="240">
        <v>7081</v>
      </c>
      <c r="G1162" s="401" t="s">
        <v>43</v>
      </c>
    </row>
    <row r="1163" spans="1:7" s="397" customFormat="1" ht="30">
      <c r="A1163" s="236" t="s">
        <v>63</v>
      </c>
      <c r="B1163" s="237">
        <v>12</v>
      </c>
      <c r="C1163" s="237">
        <v>1</v>
      </c>
      <c r="D1163" s="238" t="s">
        <v>746</v>
      </c>
      <c r="E1163" s="239" t="s">
        <v>62</v>
      </c>
      <c r="F1163" s="240">
        <v>7081</v>
      </c>
      <c r="G1163" s="401" t="s">
        <v>43</v>
      </c>
    </row>
    <row r="1164" spans="1:7" s="397" customFormat="1" ht="15">
      <c r="A1164" s="231" t="s">
        <v>749</v>
      </c>
      <c r="B1164" s="232">
        <v>12</v>
      </c>
      <c r="C1164" s="232">
        <v>2</v>
      </c>
      <c r="D1164" s="233" t="s">
        <v>43</v>
      </c>
      <c r="E1164" s="234" t="s">
        <v>43</v>
      </c>
      <c r="F1164" s="235">
        <v>7965</v>
      </c>
      <c r="G1164" s="401" t="s">
        <v>43</v>
      </c>
    </row>
    <row r="1165" spans="1:7" s="397" customFormat="1" ht="30">
      <c r="A1165" s="236" t="s">
        <v>719</v>
      </c>
      <c r="B1165" s="237">
        <v>12</v>
      </c>
      <c r="C1165" s="237">
        <v>2</v>
      </c>
      <c r="D1165" s="238" t="s">
        <v>720</v>
      </c>
      <c r="E1165" s="239" t="s">
        <v>43</v>
      </c>
      <c r="F1165" s="240">
        <v>7965</v>
      </c>
      <c r="G1165" s="401" t="s">
        <v>43</v>
      </c>
    </row>
    <row r="1166" spans="1:7" s="397" customFormat="1" ht="30">
      <c r="A1166" s="236" t="s">
        <v>744</v>
      </c>
      <c r="B1166" s="237">
        <v>12</v>
      </c>
      <c r="C1166" s="237">
        <v>2</v>
      </c>
      <c r="D1166" s="238" t="s">
        <v>745</v>
      </c>
      <c r="E1166" s="239" t="s">
        <v>43</v>
      </c>
      <c r="F1166" s="240">
        <v>7965</v>
      </c>
      <c r="G1166" s="401" t="s">
        <v>43</v>
      </c>
    </row>
    <row r="1167" spans="1:7" s="397" customFormat="1" ht="30">
      <c r="A1167" s="236" t="s">
        <v>87</v>
      </c>
      <c r="B1167" s="237">
        <v>12</v>
      </c>
      <c r="C1167" s="237">
        <v>2</v>
      </c>
      <c r="D1167" s="238" t="s">
        <v>748</v>
      </c>
      <c r="E1167" s="239" t="s">
        <v>43</v>
      </c>
      <c r="F1167" s="240">
        <v>7965</v>
      </c>
      <c r="G1167" s="401" t="s">
        <v>43</v>
      </c>
    </row>
    <row r="1168" spans="1:7" s="397" customFormat="1" ht="15">
      <c r="A1168" s="236" t="s">
        <v>89</v>
      </c>
      <c r="B1168" s="237">
        <v>12</v>
      </c>
      <c r="C1168" s="237">
        <v>2</v>
      </c>
      <c r="D1168" s="238" t="s">
        <v>748</v>
      </c>
      <c r="E1168" s="239" t="s">
        <v>88</v>
      </c>
      <c r="F1168" s="240">
        <v>7965</v>
      </c>
      <c r="G1168" s="401" t="s">
        <v>43</v>
      </c>
    </row>
    <row r="1169" spans="1:7" s="397" customFormat="1" ht="30">
      <c r="A1169" s="236" t="s">
        <v>87</v>
      </c>
      <c r="B1169" s="237">
        <v>12</v>
      </c>
      <c r="C1169" s="237">
        <v>2</v>
      </c>
      <c r="D1169" s="238" t="s">
        <v>748</v>
      </c>
      <c r="E1169" s="239" t="s">
        <v>85</v>
      </c>
      <c r="F1169" s="240">
        <v>7965</v>
      </c>
      <c r="G1169" s="401" t="s">
        <v>43</v>
      </c>
    </row>
    <row r="1170" spans="1:7" s="397" customFormat="1" ht="15">
      <c r="A1170" s="231" t="s">
        <v>743</v>
      </c>
      <c r="B1170" s="232">
        <v>12</v>
      </c>
      <c r="C1170" s="232">
        <v>4</v>
      </c>
      <c r="D1170" s="233" t="s">
        <v>43</v>
      </c>
      <c r="E1170" s="234" t="s">
        <v>43</v>
      </c>
      <c r="F1170" s="235">
        <v>375</v>
      </c>
      <c r="G1170" s="401" t="s">
        <v>43</v>
      </c>
    </row>
    <row r="1171" spans="1:7" s="397" customFormat="1" ht="30">
      <c r="A1171" s="236" t="s">
        <v>719</v>
      </c>
      <c r="B1171" s="237">
        <v>12</v>
      </c>
      <c r="C1171" s="237">
        <v>4</v>
      </c>
      <c r="D1171" s="238" t="s">
        <v>720</v>
      </c>
      <c r="E1171" s="239" t="s">
        <v>43</v>
      </c>
      <c r="F1171" s="240">
        <v>205</v>
      </c>
      <c r="G1171" s="401" t="s">
        <v>43</v>
      </c>
    </row>
    <row r="1172" spans="1:7" s="397" customFormat="1" ht="45">
      <c r="A1172" s="236" t="s">
        <v>739</v>
      </c>
      <c r="B1172" s="237">
        <v>12</v>
      </c>
      <c r="C1172" s="237">
        <v>4</v>
      </c>
      <c r="D1172" s="238" t="s">
        <v>740</v>
      </c>
      <c r="E1172" s="239" t="s">
        <v>43</v>
      </c>
      <c r="F1172" s="240">
        <v>125</v>
      </c>
      <c r="G1172" s="401" t="s">
        <v>43</v>
      </c>
    </row>
    <row r="1173" spans="1:7" s="397" customFormat="1" ht="15">
      <c r="A1173" s="236" t="s">
        <v>348</v>
      </c>
      <c r="B1173" s="237">
        <v>12</v>
      </c>
      <c r="C1173" s="237">
        <v>4</v>
      </c>
      <c r="D1173" s="238" t="s">
        <v>741</v>
      </c>
      <c r="E1173" s="239" t="s">
        <v>43</v>
      </c>
      <c r="F1173" s="240">
        <v>125</v>
      </c>
      <c r="G1173" s="401" t="s">
        <v>43</v>
      </c>
    </row>
    <row r="1174" spans="1:7" s="397" customFormat="1" ht="30">
      <c r="A1174" s="236" t="s">
        <v>65</v>
      </c>
      <c r="B1174" s="237">
        <v>12</v>
      </c>
      <c r="C1174" s="237">
        <v>4</v>
      </c>
      <c r="D1174" s="238" t="s">
        <v>741</v>
      </c>
      <c r="E1174" s="239" t="s">
        <v>64</v>
      </c>
      <c r="F1174" s="240">
        <v>125</v>
      </c>
      <c r="G1174" s="401" t="s">
        <v>43</v>
      </c>
    </row>
    <row r="1175" spans="1:7" s="397" customFormat="1" ht="30">
      <c r="A1175" s="236" t="s">
        <v>63</v>
      </c>
      <c r="B1175" s="237">
        <v>12</v>
      </c>
      <c r="C1175" s="237">
        <v>4</v>
      </c>
      <c r="D1175" s="238" t="s">
        <v>741</v>
      </c>
      <c r="E1175" s="239" t="s">
        <v>62</v>
      </c>
      <c r="F1175" s="240">
        <v>125</v>
      </c>
      <c r="G1175" s="401" t="s">
        <v>43</v>
      </c>
    </row>
    <row r="1176" spans="1:7" s="397" customFormat="1" ht="30">
      <c r="A1176" s="236" t="s">
        <v>750</v>
      </c>
      <c r="B1176" s="237">
        <v>12</v>
      </c>
      <c r="C1176" s="237">
        <v>4</v>
      </c>
      <c r="D1176" s="238" t="s">
        <v>751</v>
      </c>
      <c r="E1176" s="239" t="s">
        <v>43</v>
      </c>
      <c r="F1176" s="240">
        <v>80</v>
      </c>
      <c r="G1176" s="401" t="s">
        <v>43</v>
      </c>
    </row>
    <row r="1177" spans="1:7" s="397" customFormat="1" ht="15">
      <c r="A1177" s="236" t="s">
        <v>348</v>
      </c>
      <c r="B1177" s="237">
        <v>12</v>
      </c>
      <c r="C1177" s="237">
        <v>4</v>
      </c>
      <c r="D1177" s="238" t="s">
        <v>752</v>
      </c>
      <c r="E1177" s="239" t="s">
        <v>43</v>
      </c>
      <c r="F1177" s="240">
        <v>80</v>
      </c>
      <c r="G1177" s="401" t="s">
        <v>43</v>
      </c>
    </row>
    <row r="1178" spans="1:7" s="397" customFormat="1" ht="30">
      <c r="A1178" s="236" t="s">
        <v>65</v>
      </c>
      <c r="B1178" s="237">
        <v>12</v>
      </c>
      <c r="C1178" s="237">
        <v>4</v>
      </c>
      <c r="D1178" s="238" t="s">
        <v>752</v>
      </c>
      <c r="E1178" s="239" t="s">
        <v>64</v>
      </c>
      <c r="F1178" s="240">
        <v>80</v>
      </c>
      <c r="G1178" s="401" t="s">
        <v>43</v>
      </c>
    </row>
    <row r="1179" spans="1:7" s="397" customFormat="1" ht="30">
      <c r="A1179" s="236" t="s">
        <v>63</v>
      </c>
      <c r="B1179" s="237">
        <v>12</v>
      </c>
      <c r="C1179" s="237">
        <v>4</v>
      </c>
      <c r="D1179" s="238" t="s">
        <v>752</v>
      </c>
      <c r="E1179" s="239" t="s">
        <v>62</v>
      </c>
      <c r="F1179" s="240">
        <v>80</v>
      </c>
      <c r="G1179" s="401" t="s">
        <v>43</v>
      </c>
    </row>
    <row r="1180" spans="1:7" s="397" customFormat="1" ht="30">
      <c r="A1180" s="236" t="s">
        <v>764</v>
      </c>
      <c r="B1180" s="237">
        <v>12</v>
      </c>
      <c r="C1180" s="237">
        <v>4</v>
      </c>
      <c r="D1180" s="238" t="s">
        <v>765</v>
      </c>
      <c r="E1180" s="239" t="s">
        <v>43</v>
      </c>
      <c r="F1180" s="240">
        <v>170</v>
      </c>
      <c r="G1180" s="401" t="s">
        <v>43</v>
      </c>
    </row>
    <row r="1181" spans="1:7" s="397" customFormat="1" ht="75">
      <c r="A1181" s="236" t="s">
        <v>773</v>
      </c>
      <c r="B1181" s="237">
        <v>12</v>
      </c>
      <c r="C1181" s="237">
        <v>4</v>
      </c>
      <c r="D1181" s="238" t="s">
        <v>774</v>
      </c>
      <c r="E1181" s="239" t="s">
        <v>43</v>
      </c>
      <c r="F1181" s="240">
        <v>50</v>
      </c>
      <c r="G1181" s="401" t="s">
        <v>43</v>
      </c>
    </row>
    <row r="1182" spans="1:7" s="397" customFormat="1" ht="15">
      <c r="A1182" s="236" t="s">
        <v>348</v>
      </c>
      <c r="B1182" s="237">
        <v>12</v>
      </c>
      <c r="C1182" s="237">
        <v>4</v>
      </c>
      <c r="D1182" s="238" t="s">
        <v>776</v>
      </c>
      <c r="E1182" s="239" t="s">
        <v>43</v>
      </c>
      <c r="F1182" s="240">
        <v>50</v>
      </c>
      <c r="G1182" s="401" t="s">
        <v>43</v>
      </c>
    </row>
    <row r="1183" spans="1:7" s="397" customFormat="1" ht="30">
      <c r="A1183" s="236" t="s">
        <v>65</v>
      </c>
      <c r="B1183" s="237">
        <v>12</v>
      </c>
      <c r="C1183" s="237">
        <v>4</v>
      </c>
      <c r="D1183" s="238" t="s">
        <v>776</v>
      </c>
      <c r="E1183" s="239" t="s">
        <v>64</v>
      </c>
      <c r="F1183" s="240">
        <v>50</v>
      </c>
      <c r="G1183" s="401" t="s">
        <v>43</v>
      </c>
    </row>
    <row r="1184" spans="1:7" s="397" customFormat="1" ht="30">
      <c r="A1184" s="236" t="s">
        <v>63</v>
      </c>
      <c r="B1184" s="237">
        <v>12</v>
      </c>
      <c r="C1184" s="237">
        <v>4</v>
      </c>
      <c r="D1184" s="238" t="s">
        <v>776</v>
      </c>
      <c r="E1184" s="239" t="s">
        <v>62</v>
      </c>
      <c r="F1184" s="240">
        <v>50</v>
      </c>
      <c r="G1184" s="401" t="s">
        <v>43</v>
      </c>
    </row>
    <row r="1185" spans="1:7" s="397" customFormat="1" ht="45">
      <c r="A1185" s="236" t="s">
        <v>784</v>
      </c>
      <c r="B1185" s="237">
        <v>12</v>
      </c>
      <c r="C1185" s="237">
        <v>4</v>
      </c>
      <c r="D1185" s="238" t="s">
        <v>785</v>
      </c>
      <c r="E1185" s="239" t="s">
        <v>43</v>
      </c>
      <c r="F1185" s="240">
        <v>30</v>
      </c>
      <c r="G1185" s="401" t="s">
        <v>43</v>
      </c>
    </row>
    <row r="1186" spans="1:7" s="397" customFormat="1" ht="15">
      <c r="A1186" s="236" t="s">
        <v>348</v>
      </c>
      <c r="B1186" s="237">
        <v>12</v>
      </c>
      <c r="C1186" s="237">
        <v>4</v>
      </c>
      <c r="D1186" s="238" t="s">
        <v>787</v>
      </c>
      <c r="E1186" s="239" t="s">
        <v>43</v>
      </c>
      <c r="F1186" s="240">
        <v>30</v>
      </c>
      <c r="G1186" s="401" t="s">
        <v>43</v>
      </c>
    </row>
    <row r="1187" spans="1:7" s="397" customFormat="1" ht="30">
      <c r="A1187" s="236" t="s">
        <v>65</v>
      </c>
      <c r="B1187" s="237">
        <v>12</v>
      </c>
      <c r="C1187" s="237">
        <v>4</v>
      </c>
      <c r="D1187" s="238" t="s">
        <v>787</v>
      </c>
      <c r="E1187" s="239" t="s">
        <v>64</v>
      </c>
      <c r="F1187" s="240">
        <v>30</v>
      </c>
      <c r="G1187" s="401" t="s">
        <v>43</v>
      </c>
    </row>
    <row r="1188" spans="1:7" s="397" customFormat="1" ht="30">
      <c r="A1188" s="236" t="s">
        <v>63</v>
      </c>
      <c r="B1188" s="237">
        <v>12</v>
      </c>
      <c r="C1188" s="237">
        <v>4</v>
      </c>
      <c r="D1188" s="238" t="s">
        <v>787</v>
      </c>
      <c r="E1188" s="239" t="s">
        <v>62</v>
      </c>
      <c r="F1188" s="240">
        <v>30</v>
      </c>
      <c r="G1188" s="401" t="s">
        <v>43</v>
      </c>
    </row>
    <row r="1189" spans="1:7" s="397" customFormat="1" ht="60">
      <c r="A1189" s="236" t="s">
        <v>788</v>
      </c>
      <c r="B1189" s="237">
        <v>12</v>
      </c>
      <c r="C1189" s="237">
        <v>4</v>
      </c>
      <c r="D1189" s="238" t="s">
        <v>789</v>
      </c>
      <c r="E1189" s="239" t="s">
        <v>43</v>
      </c>
      <c r="F1189" s="240">
        <v>70</v>
      </c>
      <c r="G1189" s="401" t="s">
        <v>43</v>
      </c>
    </row>
    <row r="1190" spans="1:7" s="397" customFormat="1" ht="15">
      <c r="A1190" s="236" t="s">
        <v>348</v>
      </c>
      <c r="B1190" s="237">
        <v>12</v>
      </c>
      <c r="C1190" s="237">
        <v>4</v>
      </c>
      <c r="D1190" s="238" t="s">
        <v>790</v>
      </c>
      <c r="E1190" s="239" t="s">
        <v>43</v>
      </c>
      <c r="F1190" s="240">
        <v>70</v>
      </c>
      <c r="G1190" s="401" t="s">
        <v>43</v>
      </c>
    </row>
    <row r="1191" spans="1:7" s="397" customFormat="1" ht="30">
      <c r="A1191" s="236" t="s">
        <v>65</v>
      </c>
      <c r="B1191" s="237">
        <v>12</v>
      </c>
      <c r="C1191" s="237">
        <v>4</v>
      </c>
      <c r="D1191" s="238" t="s">
        <v>790</v>
      </c>
      <c r="E1191" s="239" t="s">
        <v>64</v>
      </c>
      <c r="F1191" s="240">
        <v>70</v>
      </c>
      <c r="G1191" s="401" t="s">
        <v>43</v>
      </c>
    </row>
    <row r="1192" spans="1:7" s="397" customFormat="1" ht="30">
      <c r="A1192" s="236" t="s">
        <v>63</v>
      </c>
      <c r="B1192" s="237">
        <v>12</v>
      </c>
      <c r="C1192" s="237">
        <v>4</v>
      </c>
      <c r="D1192" s="238" t="s">
        <v>790</v>
      </c>
      <c r="E1192" s="239" t="s">
        <v>62</v>
      </c>
      <c r="F1192" s="240">
        <v>70</v>
      </c>
      <c r="G1192" s="401" t="s">
        <v>43</v>
      </c>
    </row>
    <row r="1193" spans="1:7" s="397" customFormat="1" ht="45">
      <c r="A1193" s="236" t="s">
        <v>797</v>
      </c>
      <c r="B1193" s="237">
        <v>12</v>
      </c>
      <c r="C1193" s="237">
        <v>4</v>
      </c>
      <c r="D1193" s="238" t="s">
        <v>798</v>
      </c>
      <c r="E1193" s="239" t="s">
        <v>43</v>
      </c>
      <c r="F1193" s="240">
        <v>10</v>
      </c>
      <c r="G1193" s="401" t="s">
        <v>43</v>
      </c>
    </row>
    <row r="1194" spans="1:7" s="397" customFormat="1" ht="15">
      <c r="A1194" s="236" t="s">
        <v>348</v>
      </c>
      <c r="B1194" s="237">
        <v>12</v>
      </c>
      <c r="C1194" s="237">
        <v>4</v>
      </c>
      <c r="D1194" s="238" t="s">
        <v>800</v>
      </c>
      <c r="E1194" s="239" t="s">
        <v>43</v>
      </c>
      <c r="F1194" s="240">
        <v>10</v>
      </c>
      <c r="G1194" s="401" t="s">
        <v>43</v>
      </c>
    </row>
    <row r="1195" spans="1:7" s="397" customFormat="1" ht="30">
      <c r="A1195" s="236" t="s">
        <v>65</v>
      </c>
      <c r="B1195" s="237">
        <v>12</v>
      </c>
      <c r="C1195" s="237">
        <v>4</v>
      </c>
      <c r="D1195" s="238" t="s">
        <v>800</v>
      </c>
      <c r="E1195" s="239" t="s">
        <v>64</v>
      </c>
      <c r="F1195" s="240">
        <v>10</v>
      </c>
      <c r="G1195" s="401" t="s">
        <v>43</v>
      </c>
    </row>
    <row r="1196" spans="1:7" s="397" customFormat="1" ht="30">
      <c r="A1196" s="236" t="s">
        <v>63</v>
      </c>
      <c r="B1196" s="237">
        <v>12</v>
      </c>
      <c r="C1196" s="237">
        <v>4</v>
      </c>
      <c r="D1196" s="238" t="s">
        <v>800</v>
      </c>
      <c r="E1196" s="239" t="s">
        <v>62</v>
      </c>
      <c r="F1196" s="240">
        <v>10</v>
      </c>
      <c r="G1196" s="401" t="s">
        <v>43</v>
      </c>
    </row>
    <row r="1197" spans="1:7" s="397" customFormat="1" ht="45">
      <c r="A1197" s="236" t="s">
        <v>801</v>
      </c>
      <c r="B1197" s="237">
        <v>12</v>
      </c>
      <c r="C1197" s="237">
        <v>4</v>
      </c>
      <c r="D1197" s="238" t="s">
        <v>802</v>
      </c>
      <c r="E1197" s="239" t="s">
        <v>43</v>
      </c>
      <c r="F1197" s="240">
        <v>10</v>
      </c>
      <c r="G1197" s="401" t="s">
        <v>43</v>
      </c>
    </row>
    <row r="1198" spans="1:7" s="397" customFormat="1" ht="15">
      <c r="A1198" s="236" t="s">
        <v>348</v>
      </c>
      <c r="B1198" s="237">
        <v>12</v>
      </c>
      <c r="C1198" s="237">
        <v>4</v>
      </c>
      <c r="D1198" s="238" t="s">
        <v>803</v>
      </c>
      <c r="E1198" s="239" t="s">
        <v>43</v>
      </c>
      <c r="F1198" s="240">
        <v>10</v>
      </c>
      <c r="G1198" s="401" t="s">
        <v>43</v>
      </c>
    </row>
    <row r="1199" spans="1:7" s="397" customFormat="1" ht="30">
      <c r="A1199" s="236" t="s">
        <v>65</v>
      </c>
      <c r="B1199" s="237">
        <v>12</v>
      </c>
      <c r="C1199" s="237">
        <v>4</v>
      </c>
      <c r="D1199" s="238" t="s">
        <v>803</v>
      </c>
      <c r="E1199" s="239" t="s">
        <v>64</v>
      </c>
      <c r="F1199" s="240">
        <v>10</v>
      </c>
      <c r="G1199" s="401" t="s">
        <v>43</v>
      </c>
    </row>
    <row r="1200" spans="1:7" s="397" customFormat="1" ht="30">
      <c r="A1200" s="236" t="s">
        <v>63</v>
      </c>
      <c r="B1200" s="237">
        <v>12</v>
      </c>
      <c r="C1200" s="237">
        <v>4</v>
      </c>
      <c r="D1200" s="238" t="s">
        <v>803</v>
      </c>
      <c r="E1200" s="239" t="s">
        <v>62</v>
      </c>
      <c r="F1200" s="240">
        <v>10</v>
      </c>
      <c r="G1200" s="401" t="s">
        <v>43</v>
      </c>
    </row>
    <row r="1201" spans="1:7" s="397" customFormat="1" ht="28.5">
      <c r="A1201" s="231" t="s">
        <v>707</v>
      </c>
      <c r="B1201" s="232">
        <v>13</v>
      </c>
      <c r="C1201" s="232">
        <v>1</v>
      </c>
      <c r="D1201" s="233" t="s">
        <v>43</v>
      </c>
      <c r="E1201" s="234" t="s">
        <v>43</v>
      </c>
      <c r="F1201" s="235">
        <v>10800</v>
      </c>
      <c r="G1201" s="401" t="s">
        <v>43</v>
      </c>
    </row>
    <row r="1202" spans="1:7" s="397" customFormat="1" ht="15">
      <c r="A1202" s="231" t="s">
        <v>708</v>
      </c>
      <c r="B1202" s="232">
        <v>13</v>
      </c>
      <c r="C1202" s="232">
        <v>1</v>
      </c>
      <c r="D1202" s="233" t="s">
        <v>43</v>
      </c>
      <c r="E1202" s="234" t="s">
        <v>43</v>
      </c>
      <c r="F1202" s="235">
        <v>10800</v>
      </c>
      <c r="G1202" s="401" t="s">
        <v>43</v>
      </c>
    </row>
    <row r="1203" spans="1:7" s="397" customFormat="1" ht="30">
      <c r="A1203" s="236" t="s">
        <v>687</v>
      </c>
      <c r="B1203" s="237">
        <v>13</v>
      </c>
      <c r="C1203" s="237">
        <v>1</v>
      </c>
      <c r="D1203" s="238" t="s">
        <v>688</v>
      </c>
      <c r="E1203" s="239" t="s">
        <v>43</v>
      </c>
      <c r="F1203" s="240">
        <v>10800</v>
      </c>
      <c r="G1203" s="401" t="s">
        <v>43</v>
      </c>
    </row>
    <row r="1204" spans="1:7" s="397" customFormat="1" ht="15">
      <c r="A1204" s="241" t="s">
        <v>702</v>
      </c>
      <c r="B1204" s="242">
        <v>13</v>
      </c>
      <c r="C1204" s="242">
        <v>1</v>
      </c>
      <c r="D1204" s="243" t="s">
        <v>703</v>
      </c>
      <c r="E1204" s="244" t="s">
        <v>43</v>
      </c>
      <c r="F1204" s="245">
        <v>10800</v>
      </c>
      <c r="G1204" s="401" t="s">
        <v>43</v>
      </c>
    </row>
    <row r="1205" spans="1:7" s="397" customFormat="1" ht="45">
      <c r="A1205" s="236" t="s">
        <v>704</v>
      </c>
      <c r="B1205" s="237">
        <v>13</v>
      </c>
      <c r="C1205" s="237">
        <v>1</v>
      </c>
      <c r="D1205" s="238" t="s">
        <v>705</v>
      </c>
      <c r="E1205" s="239" t="s">
        <v>43</v>
      </c>
      <c r="F1205" s="240">
        <v>10800</v>
      </c>
      <c r="G1205" s="401" t="s">
        <v>43</v>
      </c>
    </row>
    <row r="1206" spans="1:7" s="397" customFormat="1" ht="15">
      <c r="A1206" s="236" t="s">
        <v>348</v>
      </c>
      <c r="B1206" s="237">
        <v>13</v>
      </c>
      <c r="C1206" s="237">
        <v>1</v>
      </c>
      <c r="D1206" s="238" t="s">
        <v>706</v>
      </c>
      <c r="E1206" s="239" t="s">
        <v>43</v>
      </c>
      <c r="F1206" s="240">
        <v>10800</v>
      </c>
      <c r="G1206" s="401" t="s">
        <v>43</v>
      </c>
    </row>
    <row r="1207" spans="1:7" s="397" customFormat="1" ht="15">
      <c r="A1207" s="236" t="s">
        <v>709</v>
      </c>
      <c r="B1207" s="237">
        <v>13</v>
      </c>
      <c r="C1207" s="237">
        <v>1</v>
      </c>
      <c r="D1207" s="238" t="s">
        <v>706</v>
      </c>
      <c r="E1207" s="239" t="s">
        <v>710</v>
      </c>
      <c r="F1207" s="240">
        <v>10800</v>
      </c>
      <c r="G1207" s="401" t="s">
        <v>43</v>
      </c>
    </row>
    <row r="1208" spans="1:7" s="397" customFormat="1" ht="15.75" thickBot="1">
      <c r="A1208" s="246" t="s">
        <v>711</v>
      </c>
      <c r="B1208" s="247">
        <v>13</v>
      </c>
      <c r="C1208" s="247">
        <v>1</v>
      </c>
      <c r="D1208" s="248" t="s">
        <v>706</v>
      </c>
      <c r="E1208" s="249" t="s">
        <v>712</v>
      </c>
      <c r="F1208" s="250">
        <v>10800</v>
      </c>
      <c r="G1208" s="401" t="s">
        <v>43</v>
      </c>
    </row>
    <row r="1209" spans="1:7" s="402" customFormat="1" ht="16.5" thickBot="1">
      <c r="A1209" s="25" t="s">
        <v>44</v>
      </c>
      <c r="B1209" s="26"/>
      <c r="C1209" s="26"/>
      <c r="D1209" s="26"/>
      <c r="E1209" s="26"/>
      <c r="F1209" s="27">
        <v>2900463.7033799998</v>
      </c>
      <c r="G1209" s="11" t="s">
        <v>43</v>
      </c>
    </row>
    <row r="1210" spans="1:7">
      <c r="A1210" s="1"/>
      <c r="B1210" s="1"/>
      <c r="C1210" s="1"/>
      <c r="D1210" s="1"/>
      <c r="E1210" s="1"/>
      <c r="F1210" s="1"/>
    </row>
  </sheetData>
  <mergeCells count="4">
    <mergeCell ref="D1:F1"/>
    <mergeCell ref="D2:F2"/>
    <mergeCell ref="A4:F4"/>
    <mergeCell ref="E3:F3"/>
  </mergeCells>
  <phoneticPr fontId="0" type="noConversion"/>
  <pageMargins left="0.78740157480314965" right="0.78740157480314965" top="0.78740157480314965" bottom="0.39370078740157483" header="0.39370078740157483" footer="0.19685039370078741"/>
  <pageSetup scale="83" firstPageNumber="5" fitToHeight="0" orientation="landscape" useFirstPageNumber="1" r:id="rId1"/>
  <headerFooter scaleWithDoc="0">
    <oddFooter>&amp;R&amp;P</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C226"/>
  <sheetViews>
    <sheetView workbookViewId="0">
      <selection activeCell="F12" sqref="F12"/>
    </sheetView>
  </sheetViews>
  <sheetFormatPr defaultRowHeight="12.75"/>
  <cols>
    <col min="1" max="1" width="25" style="30" customWidth="1"/>
    <col min="2" max="2" width="57.5703125" style="30" customWidth="1"/>
    <col min="3" max="3" width="17.85546875" style="30" customWidth="1"/>
    <col min="4" max="16384" width="9.140625" style="30"/>
  </cols>
  <sheetData>
    <row r="1" spans="1:3" ht="15.75">
      <c r="B1" s="423" t="s">
        <v>34</v>
      </c>
      <c r="C1" s="423"/>
    </row>
    <row r="2" spans="1:3" ht="15.75">
      <c r="A2" s="45"/>
      <c r="B2" s="423" t="s">
        <v>222</v>
      </c>
      <c r="C2" s="423"/>
    </row>
    <row r="3" spans="1:3" ht="15.75">
      <c r="B3" s="423" t="s">
        <v>13</v>
      </c>
      <c r="C3" s="423"/>
    </row>
    <row r="4" spans="1:3" ht="15.75">
      <c r="B4" s="62"/>
      <c r="C4" s="63"/>
    </row>
    <row r="5" spans="1:3" ht="40.5" customHeight="1" thickBot="1">
      <c r="A5" s="424" t="s">
        <v>930</v>
      </c>
      <c r="B5" s="425"/>
      <c r="C5" s="425"/>
    </row>
    <row r="6" spans="1:3" ht="32.25" thickBot="1">
      <c r="A6" s="64" t="s">
        <v>931</v>
      </c>
      <c r="B6" s="65" t="s">
        <v>932</v>
      </c>
      <c r="C6" s="66" t="s">
        <v>933</v>
      </c>
    </row>
    <row r="7" spans="1:3" ht="15.75">
      <c r="A7" s="67"/>
      <c r="B7" s="68">
        <v>1</v>
      </c>
      <c r="C7" s="69">
        <v>2</v>
      </c>
    </row>
    <row r="8" spans="1:3" ht="31.5">
      <c r="A8" s="70" t="s">
        <v>934</v>
      </c>
      <c r="B8" s="71" t="s">
        <v>935</v>
      </c>
      <c r="C8" s="72">
        <f>C11+C12</f>
        <v>74956.44</v>
      </c>
    </row>
    <row r="9" spans="1:3" ht="31.5" hidden="1">
      <c r="A9" s="73"/>
      <c r="B9" s="74" t="s">
        <v>936</v>
      </c>
      <c r="C9" s="72"/>
    </row>
    <row r="10" spans="1:3" ht="31.5" hidden="1">
      <c r="A10" s="73"/>
      <c r="B10" s="74" t="s">
        <v>937</v>
      </c>
      <c r="C10" s="72"/>
    </row>
    <row r="11" spans="1:3" ht="47.25">
      <c r="A11" s="75" t="s">
        <v>938</v>
      </c>
      <c r="B11" s="76" t="s">
        <v>939</v>
      </c>
      <c r="C11" s="77">
        <v>144956.44</v>
      </c>
    </row>
    <row r="12" spans="1:3" ht="47.25">
      <c r="A12" s="75" t="s">
        <v>940</v>
      </c>
      <c r="B12" s="76" t="s">
        <v>941</v>
      </c>
      <c r="C12" s="77">
        <v>-70000</v>
      </c>
    </row>
    <row r="13" spans="1:3" ht="31.5">
      <c r="A13" s="70" t="s">
        <v>942</v>
      </c>
      <c r="B13" s="71" t="s">
        <v>943</v>
      </c>
      <c r="C13" s="72">
        <f>C14+C15</f>
        <v>0</v>
      </c>
    </row>
    <row r="14" spans="1:3" ht="47.25">
      <c r="A14" s="75" t="s">
        <v>944</v>
      </c>
      <c r="B14" s="76" t="s">
        <v>945</v>
      </c>
      <c r="C14" s="77">
        <v>50000</v>
      </c>
    </row>
    <row r="15" spans="1:3" ht="63">
      <c r="A15" s="75" t="s">
        <v>946</v>
      </c>
      <c r="B15" s="76" t="s">
        <v>947</v>
      </c>
      <c r="C15" s="77">
        <v>-50000</v>
      </c>
    </row>
    <row r="16" spans="1:3" ht="31.5">
      <c r="A16" s="70" t="s">
        <v>948</v>
      </c>
      <c r="B16" s="71" t="s">
        <v>949</v>
      </c>
      <c r="C16" s="72">
        <f>C18+C17</f>
        <v>18700.000000000466</v>
      </c>
    </row>
    <row r="17" spans="1:3" ht="41.25" customHeight="1">
      <c r="A17" s="75" t="s">
        <v>950</v>
      </c>
      <c r="B17" s="74" t="s">
        <v>951</v>
      </c>
      <c r="C17" s="77">
        <f>-2821243.26-C11-C14-C20</f>
        <v>-3016199.6999999997</v>
      </c>
    </row>
    <row r="18" spans="1:3" ht="36" customHeight="1">
      <c r="A18" s="75" t="s">
        <v>952</v>
      </c>
      <c r="B18" s="74" t="s">
        <v>953</v>
      </c>
      <c r="C18" s="77">
        <f>2900463.7-C12-C15-C23</f>
        <v>3034899.7</v>
      </c>
    </row>
    <row r="19" spans="1:3" ht="32.25" customHeight="1">
      <c r="A19" s="70" t="s">
        <v>954</v>
      </c>
      <c r="B19" s="71" t="s">
        <v>955</v>
      </c>
      <c r="C19" s="72">
        <f>C20+C23</f>
        <v>-14436</v>
      </c>
    </row>
    <row r="20" spans="1:3" s="78" customFormat="1" ht="31.5">
      <c r="A20" s="75" t="s">
        <v>956</v>
      </c>
      <c r="B20" s="74" t="s">
        <v>957</v>
      </c>
      <c r="C20" s="77">
        <f>C21+C22</f>
        <v>0</v>
      </c>
    </row>
    <row r="21" spans="1:3" s="78" customFormat="1" ht="47.25">
      <c r="A21" s="75" t="s">
        <v>958</v>
      </c>
      <c r="B21" s="76" t="s">
        <v>959</v>
      </c>
      <c r="C21" s="77">
        <v>0</v>
      </c>
    </row>
    <row r="22" spans="1:3" s="78" customFormat="1" ht="47.25">
      <c r="A22" s="75" t="s">
        <v>960</v>
      </c>
      <c r="B22" s="76" t="s">
        <v>961</v>
      </c>
      <c r="C22" s="79">
        <v>0</v>
      </c>
    </row>
    <row r="23" spans="1:3" s="78" customFormat="1" ht="32.25" customHeight="1" thickBot="1">
      <c r="A23" s="80" t="s">
        <v>962</v>
      </c>
      <c r="B23" s="81" t="s">
        <v>963</v>
      </c>
      <c r="C23" s="82">
        <v>-14436</v>
      </c>
    </row>
    <row r="24" spans="1:3" s="78" customFormat="1" ht="32.25" thickBot="1">
      <c r="A24" s="83"/>
      <c r="B24" s="84" t="s">
        <v>964</v>
      </c>
      <c r="C24" s="85">
        <f>C19+C16+C13+C8</f>
        <v>79220.440000000468</v>
      </c>
    </row>
    <row r="25" spans="1:3">
      <c r="A25" s="86"/>
      <c r="B25" s="87"/>
      <c r="C25" s="88"/>
    </row>
    <row r="26" spans="1:3">
      <c r="A26" s="87"/>
      <c r="B26" s="87"/>
      <c r="C26" s="88"/>
    </row>
    <row r="27" spans="1:3">
      <c r="A27" s="87"/>
      <c r="B27" s="87"/>
      <c r="C27" s="89"/>
    </row>
    <row r="28" spans="1:3">
      <c r="A28" s="87"/>
      <c r="B28" s="87"/>
      <c r="C28" s="88"/>
    </row>
    <row r="29" spans="1:3">
      <c r="A29" s="87"/>
      <c r="B29" s="87"/>
      <c r="C29" s="89"/>
    </row>
    <row r="30" spans="1:3">
      <c r="A30" s="87"/>
      <c r="B30" s="87"/>
      <c r="C30" s="90"/>
    </row>
    <row r="31" spans="1:3">
      <c r="A31" s="87"/>
      <c r="B31" s="87"/>
      <c r="C31" s="90"/>
    </row>
    <row r="32" spans="1:3">
      <c r="A32" s="87"/>
      <c r="B32" s="87"/>
      <c r="C32" s="90"/>
    </row>
    <row r="33" spans="2:3">
      <c r="C33" s="91"/>
    </row>
    <row r="34" spans="2:3">
      <c r="C34" s="92"/>
    </row>
    <row r="35" spans="2:3">
      <c r="B35" s="93"/>
      <c r="C35" s="91"/>
    </row>
    <row r="36" spans="2:3">
      <c r="C36" s="92"/>
    </row>
    <row r="37" spans="2:3">
      <c r="B37" s="93"/>
      <c r="C37" s="94"/>
    </row>
    <row r="38" spans="2:3">
      <c r="C38" s="92"/>
    </row>
    <row r="39" spans="2:3">
      <c r="C39" s="92"/>
    </row>
    <row r="40" spans="2:3">
      <c r="C40" s="92"/>
    </row>
    <row r="41" spans="2:3">
      <c r="C41" s="92"/>
    </row>
    <row r="42" spans="2:3">
      <c r="C42" s="92"/>
    </row>
    <row r="43" spans="2:3">
      <c r="C43" s="92"/>
    </row>
    <row r="44" spans="2:3">
      <c r="C44" s="92"/>
    </row>
    <row r="45" spans="2:3">
      <c r="C45" s="92"/>
    </row>
    <row r="46" spans="2:3">
      <c r="C46" s="92"/>
    </row>
    <row r="47" spans="2:3">
      <c r="C47" s="92"/>
    </row>
    <row r="48" spans="2:3">
      <c r="C48" s="92"/>
    </row>
    <row r="49" spans="3:3">
      <c r="C49" s="92"/>
    </row>
    <row r="50" spans="3:3">
      <c r="C50" s="92"/>
    </row>
    <row r="51" spans="3:3">
      <c r="C51" s="92"/>
    </row>
    <row r="52" spans="3:3">
      <c r="C52" s="92"/>
    </row>
    <row r="53" spans="3:3">
      <c r="C53" s="92"/>
    </row>
    <row r="54" spans="3:3">
      <c r="C54" s="92"/>
    </row>
    <row r="55" spans="3:3">
      <c r="C55" s="92"/>
    </row>
    <row r="56" spans="3:3">
      <c r="C56" s="92"/>
    </row>
    <row r="57" spans="3:3">
      <c r="C57" s="92"/>
    </row>
    <row r="58" spans="3:3">
      <c r="C58" s="92"/>
    </row>
    <row r="59" spans="3:3">
      <c r="C59" s="92"/>
    </row>
    <row r="60" spans="3:3">
      <c r="C60" s="92"/>
    </row>
    <row r="61" spans="3:3">
      <c r="C61" s="92"/>
    </row>
    <row r="62" spans="3:3">
      <c r="C62" s="92"/>
    </row>
    <row r="63" spans="3:3">
      <c r="C63" s="92"/>
    </row>
    <row r="64" spans="3:3">
      <c r="C64" s="92"/>
    </row>
    <row r="65" spans="3:3">
      <c r="C65" s="92"/>
    </row>
    <row r="66" spans="3:3">
      <c r="C66" s="92"/>
    </row>
    <row r="67" spans="3:3">
      <c r="C67" s="92"/>
    </row>
    <row r="68" spans="3:3">
      <c r="C68" s="92"/>
    </row>
    <row r="69" spans="3:3">
      <c r="C69" s="92"/>
    </row>
    <row r="70" spans="3:3">
      <c r="C70" s="92"/>
    </row>
    <row r="71" spans="3:3">
      <c r="C71" s="92"/>
    </row>
    <row r="72" spans="3:3">
      <c r="C72" s="92"/>
    </row>
    <row r="73" spans="3:3">
      <c r="C73" s="92"/>
    </row>
    <row r="74" spans="3:3">
      <c r="C74" s="92"/>
    </row>
    <row r="75" spans="3:3">
      <c r="C75" s="92"/>
    </row>
    <row r="76" spans="3:3">
      <c r="C76" s="92"/>
    </row>
    <row r="77" spans="3:3">
      <c r="C77" s="92"/>
    </row>
    <row r="78" spans="3:3">
      <c r="C78" s="92"/>
    </row>
    <row r="79" spans="3:3">
      <c r="C79" s="92"/>
    </row>
    <row r="80" spans="3:3">
      <c r="C80" s="92"/>
    </row>
    <row r="81" spans="3:3">
      <c r="C81" s="92"/>
    </row>
    <row r="82" spans="3:3">
      <c r="C82" s="92"/>
    </row>
    <row r="83" spans="3:3">
      <c r="C83" s="92"/>
    </row>
    <row r="84" spans="3:3">
      <c r="C84" s="92"/>
    </row>
    <row r="85" spans="3:3">
      <c r="C85" s="92"/>
    </row>
    <row r="86" spans="3:3">
      <c r="C86" s="92"/>
    </row>
    <row r="87" spans="3:3">
      <c r="C87" s="92"/>
    </row>
    <row r="88" spans="3:3">
      <c r="C88" s="92"/>
    </row>
    <row r="89" spans="3:3">
      <c r="C89" s="92"/>
    </row>
    <row r="90" spans="3:3">
      <c r="C90" s="92"/>
    </row>
    <row r="91" spans="3:3">
      <c r="C91" s="92"/>
    </row>
    <row r="92" spans="3:3">
      <c r="C92" s="92"/>
    </row>
    <row r="93" spans="3:3">
      <c r="C93" s="92"/>
    </row>
    <row r="94" spans="3:3">
      <c r="C94" s="92"/>
    </row>
    <row r="95" spans="3:3">
      <c r="C95" s="92"/>
    </row>
    <row r="96" spans="3:3">
      <c r="C96" s="92"/>
    </row>
    <row r="97" spans="3:3">
      <c r="C97" s="92"/>
    </row>
    <row r="98" spans="3:3">
      <c r="C98" s="92"/>
    </row>
    <row r="99" spans="3:3">
      <c r="C99" s="92"/>
    </row>
    <row r="100" spans="3:3">
      <c r="C100" s="92"/>
    </row>
    <row r="101" spans="3:3">
      <c r="C101" s="92"/>
    </row>
    <row r="102" spans="3:3">
      <c r="C102" s="92"/>
    </row>
    <row r="103" spans="3:3">
      <c r="C103" s="92"/>
    </row>
    <row r="104" spans="3:3">
      <c r="C104" s="92"/>
    </row>
    <row r="105" spans="3:3">
      <c r="C105" s="92"/>
    </row>
    <row r="106" spans="3:3">
      <c r="C106" s="92"/>
    </row>
    <row r="107" spans="3:3">
      <c r="C107" s="92"/>
    </row>
    <row r="108" spans="3:3">
      <c r="C108" s="92"/>
    </row>
    <row r="109" spans="3:3">
      <c r="C109" s="92"/>
    </row>
    <row r="110" spans="3:3">
      <c r="C110" s="92"/>
    </row>
    <row r="111" spans="3:3">
      <c r="C111" s="92"/>
    </row>
    <row r="112" spans="3:3">
      <c r="C112" s="92"/>
    </row>
    <row r="113" spans="3:3">
      <c r="C113" s="92"/>
    </row>
    <row r="114" spans="3:3">
      <c r="C114" s="92"/>
    </row>
    <row r="115" spans="3:3">
      <c r="C115" s="92"/>
    </row>
    <row r="116" spans="3:3">
      <c r="C116" s="92"/>
    </row>
    <row r="117" spans="3:3">
      <c r="C117" s="92"/>
    </row>
    <row r="118" spans="3:3">
      <c r="C118" s="92"/>
    </row>
    <row r="119" spans="3:3">
      <c r="C119" s="92"/>
    </row>
    <row r="120" spans="3:3">
      <c r="C120" s="92"/>
    </row>
    <row r="121" spans="3:3">
      <c r="C121" s="92"/>
    </row>
    <row r="122" spans="3:3">
      <c r="C122" s="92"/>
    </row>
    <row r="123" spans="3:3">
      <c r="C123" s="92"/>
    </row>
    <row r="124" spans="3:3">
      <c r="C124" s="92"/>
    </row>
    <row r="125" spans="3:3">
      <c r="C125" s="92"/>
    </row>
    <row r="126" spans="3:3">
      <c r="C126" s="92"/>
    </row>
    <row r="127" spans="3:3">
      <c r="C127" s="92"/>
    </row>
    <row r="128" spans="3:3">
      <c r="C128" s="92"/>
    </row>
    <row r="129" spans="3:3">
      <c r="C129" s="92"/>
    </row>
    <row r="130" spans="3:3">
      <c r="C130" s="92"/>
    </row>
    <row r="131" spans="3:3">
      <c r="C131" s="92"/>
    </row>
    <row r="132" spans="3:3">
      <c r="C132" s="92"/>
    </row>
    <row r="133" spans="3:3">
      <c r="C133" s="92"/>
    </row>
    <row r="134" spans="3:3">
      <c r="C134" s="92"/>
    </row>
    <row r="135" spans="3:3">
      <c r="C135" s="92"/>
    </row>
    <row r="136" spans="3:3">
      <c r="C136" s="92"/>
    </row>
    <row r="137" spans="3:3">
      <c r="C137" s="92"/>
    </row>
    <row r="138" spans="3:3">
      <c r="C138" s="92"/>
    </row>
    <row r="139" spans="3:3">
      <c r="C139" s="92"/>
    </row>
    <row r="140" spans="3:3">
      <c r="C140" s="92"/>
    </row>
    <row r="141" spans="3:3">
      <c r="C141" s="92"/>
    </row>
    <row r="142" spans="3:3">
      <c r="C142" s="92"/>
    </row>
    <row r="143" spans="3:3">
      <c r="C143" s="92"/>
    </row>
    <row r="144" spans="3:3">
      <c r="C144" s="92"/>
    </row>
    <row r="145" spans="3:3">
      <c r="C145" s="92"/>
    </row>
    <row r="146" spans="3:3">
      <c r="C146" s="92"/>
    </row>
    <row r="147" spans="3:3">
      <c r="C147" s="92"/>
    </row>
    <row r="148" spans="3:3">
      <c r="C148" s="92"/>
    </row>
    <row r="149" spans="3:3">
      <c r="C149" s="92"/>
    </row>
    <row r="150" spans="3:3">
      <c r="C150" s="92"/>
    </row>
    <row r="151" spans="3:3">
      <c r="C151" s="92"/>
    </row>
    <row r="152" spans="3:3">
      <c r="C152" s="92"/>
    </row>
    <row r="153" spans="3:3">
      <c r="C153" s="92"/>
    </row>
    <row r="154" spans="3:3">
      <c r="C154" s="92"/>
    </row>
    <row r="155" spans="3:3">
      <c r="C155" s="92"/>
    </row>
    <row r="156" spans="3:3">
      <c r="C156" s="92"/>
    </row>
    <row r="157" spans="3:3">
      <c r="C157" s="92"/>
    </row>
    <row r="158" spans="3:3">
      <c r="C158" s="92"/>
    </row>
    <row r="159" spans="3:3">
      <c r="C159" s="92"/>
    </row>
    <row r="160" spans="3:3">
      <c r="C160" s="92"/>
    </row>
    <row r="161" spans="3:3">
      <c r="C161" s="92"/>
    </row>
    <row r="162" spans="3:3">
      <c r="C162" s="92"/>
    </row>
    <row r="163" spans="3:3">
      <c r="C163" s="92"/>
    </row>
    <row r="164" spans="3:3">
      <c r="C164" s="92"/>
    </row>
    <row r="165" spans="3:3">
      <c r="C165" s="92"/>
    </row>
    <row r="166" spans="3:3">
      <c r="C166" s="92"/>
    </row>
    <row r="167" spans="3:3">
      <c r="C167" s="92"/>
    </row>
    <row r="168" spans="3:3">
      <c r="C168" s="92"/>
    </row>
    <row r="169" spans="3:3">
      <c r="C169" s="92"/>
    </row>
    <row r="170" spans="3:3">
      <c r="C170" s="92"/>
    </row>
    <row r="171" spans="3:3">
      <c r="C171" s="92"/>
    </row>
    <row r="172" spans="3:3">
      <c r="C172" s="92"/>
    </row>
    <row r="173" spans="3:3">
      <c r="C173" s="92"/>
    </row>
    <row r="174" spans="3:3">
      <c r="C174" s="92"/>
    </row>
    <row r="175" spans="3:3">
      <c r="C175" s="92"/>
    </row>
    <row r="176" spans="3:3">
      <c r="C176" s="92"/>
    </row>
    <row r="177" spans="3:3">
      <c r="C177" s="92"/>
    </row>
    <row r="178" spans="3:3">
      <c r="C178" s="92"/>
    </row>
    <row r="179" spans="3:3">
      <c r="C179" s="92"/>
    </row>
    <row r="180" spans="3:3">
      <c r="C180" s="92"/>
    </row>
    <row r="181" spans="3:3">
      <c r="C181" s="92"/>
    </row>
    <row r="182" spans="3:3">
      <c r="C182" s="92"/>
    </row>
    <row r="183" spans="3:3">
      <c r="C183" s="92"/>
    </row>
    <row r="184" spans="3:3">
      <c r="C184" s="92"/>
    </row>
    <row r="185" spans="3:3">
      <c r="C185" s="92"/>
    </row>
    <row r="186" spans="3:3">
      <c r="C186" s="92"/>
    </row>
    <row r="187" spans="3:3">
      <c r="C187" s="92"/>
    </row>
    <row r="188" spans="3:3">
      <c r="C188" s="92"/>
    </row>
    <row r="189" spans="3:3">
      <c r="C189" s="92"/>
    </row>
    <row r="190" spans="3:3">
      <c r="C190" s="92"/>
    </row>
    <row r="191" spans="3:3">
      <c r="C191" s="92"/>
    </row>
    <row r="192" spans="3:3">
      <c r="C192" s="92"/>
    </row>
    <row r="193" spans="3:3">
      <c r="C193" s="92"/>
    </row>
    <row r="194" spans="3:3">
      <c r="C194" s="92"/>
    </row>
    <row r="195" spans="3:3">
      <c r="C195" s="92"/>
    </row>
    <row r="196" spans="3:3">
      <c r="C196" s="92"/>
    </row>
    <row r="197" spans="3:3">
      <c r="C197" s="92"/>
    </row>
    <row r="198" spans="3:3">
      <c r="C198" s="92"/>
    </row>
    <row r="199" spans="3:3">
      <c r="C199" s="92"/>
    </row>
    <row r="200" spans="3:3">
      <c r="C200" s="92"/>
    </row>
    <row r="201" spans="3:3">
      <c r="C201" s="92"/>
    </row>
    <row r="202" spans="3:3">
      <c r="C202" s="92"/>
    </row>
    <row r="203" spans="3:3">
      <c r="C203" s="92"/>
    </row>
    <row r="204" spans="3:3">
      <c r="C204" s="92"/>
    </row>
    <row r="205" spans="3:3">
      <c r="C205" s="92"/>
    </row>
    <row r="206" spans="3:3">
      <c r="C206" s="92"/>
    </row>
    <row r="207" spans="3:3">
      <c r="C207" s="92"/>
    </row>
    <row r="208" spans="3:3">
      <c r="C208" s="92"/>
    </row>
    <row r="209" spans="3:3">
      <c r="C209" s="92"/>
    </row>
    <row r="210" spans="3:3">
      <c r="C210" s="92"/>
    </row>
    <row r="211" spans="3:3">
      <c r="C211" s="92"/>
    </row>
    <row r="212" spans="3:3">
      <c r="C212" s="92"/>
    </row>
    <row r="213" spans="3:3">
      <c r="C213" s="92"/>
    </row>
    <row r="214" spans="3:3">
      <c r="C214" s="92"/>
    </row>
    <row r="215" spans="3:3">
      <c r="C215" s="92"/>
    </row>
    <row r="216" spans="3:3">
      <c r="C216" s="92"/>
    </row>
    <row r="217" spans="3:3">
      <c r="C217" s="92"/>
    </row>
    <row r="218" spans="3:3">
      <c r="C218" s="92"/>
    </row>
    <row r="219" spans="3:3">
      <c r="C219" s="92"/>
    </row>
    <row r="220" spans="3:3">
      <c r="C220" s="92"/>
    </row>
    <row r="221" spans="3:3">
      <c r="C221" s="92"/>
    </row>
    <row r="222" spans="3:3">
      <c r="C222" s="92"/>
    </row>
    <row r="223" spans="3:3">
      <c r="C223" s="92"/>
    </row>
    <row r="224" spans="3:3">
      <c r="C224" s="92"/>
    </row>
    <row r="225" spans="3:3">
      <c r="C225" s="92"/>
    </row>
    <row r="226" spans="3:3">
      <c r="C226" s="92"/>
    </row>
  </sheetData>
  <mergeCells count="4">
    <mergeCell ref="B1:C1"/>
    <mergeCell ref="B2:C2"/>
    <mergeCell ref="B3:C3"/>
    <mergeCell ref="A5:C5"/>
  </mergeCells>
  <phoneticPr fontId="0" type="noConversion"/>
  <pageMargins left="0.78740157480314965" right="0.39370078740157483" top="0.78740157480314965" bottom="0.78740157480314965" header="0.39370078740157483" footer="0.39370078740157483"/>
  <pageSetup paperSize="9" scale="89" firstPageNumber="103" orientation="portrait" useFirstPageNumber="1" r:id="rId1"/>
  <headerFooter>
    <oddHeader>&amp;R&amp;P</oddHead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I35"/>
  <sheetViews>
    <sheetView workbookViewId="0">
      <selection activeCell="G6" sqref="G6"/>
    </sheetView>
  </sheetViews>
  <sheetFormatPr defaultRowHeight="12.75"/>
  <cols>
    <col min="1" max="1" width="44.5703125" style="276" customWidth="1"/>
    <col min="2" max="2" width="14.85546875" style="276" customWidth="1"/>
    <col min="3" max="3" width="13.85546875" style="276" customWidth="1"/>
    <col min="4" max="4" width="15.140625" style="276" customWidth="1"/>
    <col min="5" max="5" width="11.85546875" style="276" customWidth="1"/>
    <col min="6" max="7" width="9.140625" style="276"/>
    <col min="8" max="8" width="11.42578125" style="276" bestFit="1" customWidth="1"/>
    <col min="9" max="16384" width="9.140625" style="276"/>
  </cols>
  <sheetData>
    <row r="1" spans="1:9" ht="15.75">
      <c r="B1" s="277"/>
      <c r="C1" s="278"/>
      <c r="D1" s="279"/>
      <c r="E1" s="279" t="s">
        <v>38</v>
      </c>
      <c r="F1" s="278"/>
      <c r="G1" s="279"/>
    </row>
    <row r="2" spans="1:9" ht="15.75">
      <c r="A2" s="280"/>
      <c r="B2" s="281"/>
      <c r="C2" s="426" t="s">
        <v>39</v>
      </c>
      <c r="D2" s="426"/>
      <c r="E2" s="426"/>
      <c r="F2" s="282"/>
      <c r="G2" s="279"/>
    </row>
    <row r="3" spans="1:9" ht="15.75" customHeight="1">
      <c r="A3" s="283"/>
      <c r="B3" s="279"/>
      <c r="C3" s="279"/>
      <c r="D3" s="422" t="s">
        <v>12</v>
      </c>
      <c r="E3" s="422"/>
      <c r="F3" s="23"/>
      <c r="G3" s="279"/>
    </row>
    <row r="4" spans="1:9" ht="15.75">
      <c r="A4" s="283"/>
      <c r="B4" s="281"/>
      <c r="C4" s="281"/>
      <c r="D4" s="281"/>
    </row>
    <row r="5" spans="1:9" ht="49.5" customHeight="1">
      <c r="A5" s="427" t="s">
        <v>40</v>
      </c>
      <c r="B5" s="428"/>
      <c r="C5" s="428"/>
      <c r="D5" s="428"/>
      <c r="E5" s="429"/>
    </row>
    <row r="6" spans="1:9" ht="16.5" thickBot="1">
      <c r="A6" s="283"/>
    </row>
    <row r="7" spans="1:9" ht="12.75" customHeight="1">
      <c r="A7" s="430"/>
      <c r="B7" s="433" t="s">
        <v>41</v>
      </c>
      <c r="C7" s="434"/>
      <c r="D7" s="434"/>
      <c r="E7" s="435"/>
    </row>
    <row r="8" spans="1:9" ht="13.5" customHeight="1" thickBot="1">
      <c r="A8" s="431"/>
      <c r="B8" s="436"/>
      <c r="C8" s="437"/>
      <c r="D8" s="437"/>
      <c r="E8" s="438"/>
    </row>
    <row r="9" spans="1:9" ht="12.75" customHeight="1">
      <c r="A9" s="431"/>
      <c r="B9" s="439" t="s">
        <v>42</v>
      </c>
      <c r="C9" s="441" t="s">
        <v>501</v>
      </c>
      <c r="D9" s="442"/>
      <c r="E9" s="443"/>
      <c r="F9" s="284"/>
      <c r="G9" s="284"/>
    </row>
    <row r="10" spans="1:9" ht="42.75" customHeight="1" thickBot="1">
      <c r="A10" s="432"/>
      <c r="B10" s="440"/>
      <c r="C10" s="285" t="s">
        <v>502</v>
      </c>
      <c r="D10" s="286" t="s">
        <v>503</v>
      </c>
      <c r="E10" s="287" t="s">
        <v>504</v>
      </c>
      <c r="F10" s="284"/>
      <c r="G10" s="284"/>
    </row>
    <row r="11" spans="1:9" ht="30.75" customHeight="1" thickBot="1">
      <c r="A11" s="288" t="s">
        <v>505</v>
      </c>
      <c r="B11" s="289">
        <f>B12+B14+B15+B18+B13</f>
        <v>2126720.1</v>
      </c>
      <c r="C11" s="289">
        <f>C12+C14+C15+C18+C13</f>
        <v>4972.9500000000007</v>
      </c>
      <c r="D11" s="290">
        <f>D12+D14+D15+D18+D13</f>
        <v>2104870.7099999995</v>
      </c>
      <c r="E11" s="289">
        <f>E12+E14+E15+E18+E13</f>
        <v>16876.439999999999</v>
      </c>
      <c r="F11" s="284"/>
      <c r="G11" s="284"/>
    </row>
    <row r="12" spans="1:9" ht="35.25" customHeight="1">
      <c r="A12" s="291" t="s">
        <v>506</v>
      </c>
      <c r="B12" s="292">
        <f t="shared" ref="B12:B18" si="0">C12+D12</f>
        <v>537795.9</v>
      </c>
      <c r="C12" s="292"/>
      <c r="D12" s="293">
        <v>537795.9</v>
      </c>
      <c r="E12" s="294"/>
      <c r="F12" s="284"/>
      <c r="G12" s="284"/>
    </row>
    <row r="13" spans="1:9" ht="35.25" customHeight="1">
      <c r="A13" s="291" t="s">
        <v>507</v>
      </c>
      <c r="B13" s="295">
        <f t="shared" si="0"/>
        <v>131012.6</v>
      </c>
      <c r="C13" s="292"/>
      <c r="D13" s="293">
        <v>131012.6</v>
      </c>
      <c r="E13" s="296"/>
      <c r="F13" s="284"/>
      <c r="G13" s="284"/>
    </row>
    <row r="14" spans="1:9" ht="21.75" customHeight="1">
      <c r="A14" s="297" t="s">
        <v>508</v>
      </c>
      <c r="B14" s="295">
        <f t="shared" si="0"/>
        <v>1088009.3699999999</v>
      </c>
      <c r="C14" s="295">
        <v>4608.47</v>
      </c>
      <c r="D14" s="298">
        <v>1083400.8999999999</v>
      </c>
      <c r="E14" s="296"/>
      <c r="F14" s="284"/>
      <c r="G14" s="299"/>
      <c r="H14" s="300"/>
    </row>
    <row r="15" spans="1:9" ht="21" customHeight="1">
      <c r="A15" s="297" t="s">
        <v>509</v>
      </c>
      <c r="B15" s="295">
        <f>C15+D15+E15</f>
        <v>366633.05</v>
      </c>
      <c r="C15" s="301">
        <v>351.68</v>
      </c>
      <c r="D15" s="302">
        <v>349404.93</v>
      </c>
      <c r="E15" s="303">
        <v>16876.439999999999</v>
      </c>
      <c r="F15" s="284"/>
      <c r="G15" s="284"/>
      <c r="I15" s="304"/>
    </row>
    <row r="16" spans="1:9" ht="126.75" customHeight="1">
      <c r="A16" s="305" t="s">
        <v>510</v>
      </c>
      <c r="B16" s="295">
        <f t="shared" si="0"/>
        <v>37706.9</v>
      </c>
      <c r="C16" s="292"/>
      <c r="D16" s="298">
        <v>37706.9</v>
      </c>
      <c r="E16" s="296"/>
      <c r="F16" s="284"/>
      <c r="G16" s="284"/>
    </row>
    <row r="17" spans="1:8" ht="66.75" customHeight="1">
      <c r="A17" s="306" t="s">
        <v>511</v>
      </c>
      <c r="B17" s="295">
        <f t="shared" si="0"/>
        <v>37626.5</v>
      </c>
      <c r="C17" s="292"/>
      <c r="D17" s="298">
        <v>37626.5</v>
      </c>
      <c r="E17" s="296"/>
      <c r="F17" s="284"/>
      <c r="G17" s="284"/>
    </row>
    <row r="18" spans="1:8" ht="45.75" customHeight="1" thickBot="1">
      <c r="A18" s="307" t="s">
        <v>512</v>
      </c>
      <c r="B18" s="308">
        <f t="shared" si="0"/>
        <v>3269.1800000000003</v>
      </c>
      <c r="C18" s="308">
        <v>12.8</v>
      </c>
      <c r="D18" s="309">
        <v>3256.38</v>
      </c>
      <c r="E18" s="310"/>
      <c r="F18" s="284"/>
      <c r="G18" s="284"/>
      <c r="H18" s="300"/>
    </row>
    <row r="19" spans="1:8" ht="15.75">
      <c r="A19" s="283"/>
      <c r="C19" s="284"/>
      <c r="D19" s="284"/>
      <c r="E19" s="284"/>
      <c r="F19" s="284"/>
      <c r="G19" s="284"/>
    </row>
    <row r="20" spans="1:8" ht="15.75">
      <c r="A20" s="283"/>
      <c r="C20" s="284"/>
      <c r="D20" s="284"/>
      <c r="E20" s="284"/>
      <c r="F20" s="284"/>
      <c r="G20" s="284"/>
    </row>
    <row r="21" spans="1:8" ht="15.75">
      <c r="A21" s="283"/>
      <c r="C21" s="284"/>
      <c r="D21" s="284"/>
      <c r="E21" s="284"/>
      <c r="F21" s="284"/>
      <c r="G21" s="284"/>
    </row>
    <row r="22" spans="1:8" ht="15.75">
      <c r="A22" s="283"/>
    </row>
    <row r="23" spans="1:8" ht="15.75">
      <c r="A23" s="283"/>
    </row>
    <row r="24" spans="1:8" ht="15.75">
      <c r="A24" s="283"/>
    </row>
    <row r="25" spans="1:8" ht="15.75">
      <c r="A25" s="283"/>
    </row>
    <row r="26" spans="1:8" ht="15.75">
      <c r="A26" s="283"/>
    </row>
    <row r="27" spans="1:8" ht="15.75">
      <c r="A27" s="283"/>
    </row>
    <row r="28" spans="1:8" ht="15.75">
      <c r="A28" s="283"/>
    </row>
    <row r="29" spans="1:8" ht="15.75">
      <c r="A29" s="283"/>
    </row>
    <row r="30" spans="1:8" ht="15.75">
      <c r="A30" s="283"/>
    </row>
    <row r="31" spans="1:8" ht="15.75">
      <c r="A31" s="283"/>
    </row>
    <row r="32" spans="1:8" ht="15.75">
      <c r="A32" s="283"/>
    </row>
    <row r="33" spans="1:1" ht="15.75">
      <c r="A33" s="283"/>
    </row>
    <row r="34" spans="1:1" ht="15.75">
      <c r="A34" s="283"/>
    </row>
    <row r="35" spans="1:1" ht="15.75">
      <c r="A35" s="283"/>
    </row>
  </sheetData>
  <mergeCells count="7">
    <mergeCell ref="C2:E2"/>
    <mergeCell ref="D3:E3"/>
    <mergeCell ref="A5:E5"/>
    <mergeCell ref="A7:A10"/>
    <mergeCell ref="B7:E8"/>
    <mergeCell ref="B9:B10"/>
    <mergeCell ref="C9:E9"/>
  </mergeCells>
  <phoneticPr fontId="0" type="noConversion"/>
  <pageMargins left="0.78740157480314965" right="0.39370078740157483" top="0.78740157480314965" bottom="0.78740157480314965" header="0.39370078740157483" footer="0.19685039370078741"/>
  <pageSetup paperSize="9" scale="90" firstPageNumber="104" orientation="portrait" useFirstPageNumber="1" r:id="rId1"/>
  <headerFooter>
    <oddHeader>&amp;R&amp;P</oddHeader>
  </headerFooter>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E145"/>
  <sheetViews>
    <sheetView showGridLines="0" workbookViewId="0">
      <selection activeCell="A6" sqref="A6"/>
    </sheetView>
  </sheetViews>
  <sheetFormatPr defaultRowHeight="12.75"/>
  <cols>
    <col min="1" max="1" width="91.140625" style="3" customWidth="1"/>
    <col min="2" max="2" width="14.140625" style="3" customWidth="1"/>
    <col min="3" max="3" width="8.28515625" style="3" customWidth="1"/>
    <col min="4" max="4" width="15.28515625" style="3" customWidth="1"/>
    <col min="5" max="5" width="17.42578125" style="3" customWidth="1"/>
    <col min="6" max="16384" width="9.140625" style="3"/>
  </cols>
  <sheetData>
    <row r="1" spans="1:5" ht="15" customHeight="1">
      <c r="A1" s="1"/>
      <c r="B1" s="2" t="s">
        <v>221</v>
      </c>
      <c r="C1" s="4"/>
      <c r="D1" s="444" t="s">
        <v>35</v>
      </c>
      <c r="E1" s="444"/>
    </row>
    <row r="2" spans="1:5" ht="15.75">
      <c r="A2" s="1"/>
      <c r="B2" s="2"/>
      <c r="C2" s="4"/>
      <c r="D2" s="444" t="s">
        <v>222</v>
      </c>
      <c r="E2" s="444"/>
    </row>
    <row r="3" spans="1:5" ht="15.75" customHeight="1">
      <c r="A3" s="2"/>
      <c r="B3" s="4"/>
      <c r="C3" s="4"/>
      <c r="D3" s="444" t="s">
        <v>12</v>
      </c>
      <c r="E3" s="444"/>
    </row>
    <row r="4" spans="1:5" ht="15.75" customHeight="1">
      <c r="A4" s="2"/>
      <c r="B4" s="4"/>
      <c r="C4" s="4"/>
      <c r="D4" s="10"/>
      <c r="E4" s="10"/>
    </row>
    <row r="5" spans="1:5" ht="66" customHeight="1">
      <c r="A5" s="412" t="s">
        <v>223</v>
      </c>
      <c r="B5" s="412"/>
      <c r="C5" s="412"/>
      <c r="D5" s="412"/>
      <c r="E5" s="412"/>
    </row>
    <row r="6" spans="1:5" ht="13.5" thickBot="1">
      <c r="A6" s="8"/>
      <c r="B6" s="8"/>
      <c r="C6" s="1"/>
      <c r="D6" s="1"/>
      <c r="E6" s="9" t="s">
        <v>224</v>
      </c>
    </row>
    <row r="7" spans="1:5" ht="65.25" customHeight="1" thickBot="1">
      <c r="A7" s="5" t="s">
        <v>220</v>
      </c>
      <c r="B7" s="6" t="s">
        <v>219</v>
      </c>
      <c r="C7" s="6" t="s">
        <v>218</v>
      </c>
      <c r="D7" s="7" t="s">
        <v>217</v>
      </c>
      <c r="E7" s="6" t="s">
        <v>225</v>
      </c>
    </row>
    <row r="8" spans="1:5" ht="28.5">
      <c r="A8" s="226" t="s">
        <v>216</v>
      </c>
      <c r="B8" s="270" t="s">
        <v>215</v>
      </c>
      <c r="C8" s="271" t="s">
        <v>43</v>
      </c>
      <c r="D8" s="255">
        <v>52173.8</v>
      </c>
      <c r="E8" s="255">
        <v>0</v>
      </c>
    </row>
    <row r="9" spans="1:5" ht="28.5">
      <c r="A9" s="231" t="s">
        <v>214</v>
      </c>
      <c r="B9" s="272" t="s">
        <v>213</v>
      </c>
      <c r="C9" s="273" t="s">
        <v>43</v>
      </c>
      <c r="D9" s="256">
        <v>36547.300000000003</v>
      </c>
      <c r="E9" s="256">
        <v>0</v>
      </c>
    </row>
    <row r="10" spans="1:5" ht="14.25">
      <c r="A10" s="231" t="s">
        <v>212</v>
      </c>
      <c r="B10" s="272" t="s">
        <v>211</v>
      </c>
      <c r="C10" s="273" t="s">
        <v>43</v>
      </c>
      <c r="D10" s="256">
        <v>30778.9</v>
      </c>
      <c r="E10" s="256">
        <v>0</v>
      </c>
    </row>
    <row r="11" spans="1:5" ht="30">
      <c r="A11" s="236" t="s">
        <v>210</v>
      </c>
      <c r="B11" s="274" t="s">
        <v>209</v>
      </c>
      <c r="C11" s="275" t="s">
        <v>43</v>
      </c>
      <c r="D11" s="257">
        <v>30778.9</v>
      </c>
      <c r="E11" s="257">
        <v>0</v>
      </c>
    </row>
    <row r="12" spans="1:5" ht="30">
      <c r="A12" s="236" t="s">
        <v>51</v>
      </c>
      <c r="B12" s="274" t="s">
        <v>209</v>
      </c>
      <c r="C12" s="275" t="s">
        <v>50</v>
      </c>
      <c r="D12" s="257">
        <v>30778.9</v>
      </c>
      <c r="E12" s="257">
        <v>0</v>
      </c>
    </row>
    <row r="13" spans="1:5" ht="15">
      <c r="A13" s="236" t="s">
        <v>49</v>
      </c>
      <c r="B13" s="274" t="s">
        <v>209</v>
      </c>
      <c r="C13" s="275" t="s">
        <v>48</v>
      </c>
      <c r="D13" s="257">
        <v>30778.9</v>
      </c>
      <c r="E13" s="257">
        <v>0</v>
      </c>
    </row>
    <row r="14" spans="1:5" ht="14.25">
      <c r="A14" s="231" t="s">
        <v>208</v>
      </c>
      <c r="B14" s="272" t="s">
        <v>207</v>
      </c>
      <c r="C14" s="273" t="s">
        <v>43</v>
      </c>
      <c r="D14" s="256">
        <v>5768.4</v>
      </c>
      <c r="E14" s="256">
        <v>0</v>
      </c>
    </row>
    <row r="15" spans="1:5" ht="60">
      <c r="A15" s="236" t="s">
        <v>206</v>
      </c>
      <c r="B15" s="274" t="s">
        <v>205</v>
      </c>
      <c r="C15" s="275" t="s">
        <v>43</v>
      </c>
      <c r="D15" s="257">
        <v>5768.4</v>
      </c>
      <c r="E15" s="257">
        <v>0</v>
      </c>
    </row>
    <row r="16" spans="1:5" ht="30">
      <c r="A16" s="236" t="s">
        <v>51</v>
      </c>
      <c r="B16" s="274" t="s">
        <v>205</v>
      </c>
      <c r="C16" s="275" t="s">
        <v>50</v>
      </c>
      <c r="D16" s="257">
        <v>5768.4</v>
      </c>
      <c r="E16" s="257">
        <v>0</v>
      </c>
    </row>
    <row r="17" spans="1:5" ht="15">
      <c r="A17" s="236" t="s">
        <v>47</v>
      </c>
      <c r="B17" s="274" t="s">
        <v>205</v>
      </c>
      <c r="C17" s="275" t="s">
        <v>46</v>
      </c>
      <c r="D17" s="257">
        <v>5768.4</v>
      </c>
      <c r="E17" s="257">
        <v>0</v>
      </c>
    </row>
    <row r="18" spans="1:5" ht="28.5">
      <c r="A18" s="231" t="s">
        <v>204</v>
      </c>
      <c r="B18" s="272" t="s">
        <v>203</v>
      </c>
      <c r="C18" s="273" t="s">
        <v>43</v>
      </c>
      <c r="D18" s="256">
        <v>15626.5</v>
      </c>
      <c r="E18" s="256">
        <v>0</v>
      </c>
    </row>
    <row r="19" spans="1:5" ht="42.75">
      <c r="A19" s="231" t="s">
        <v>202</v>
      </c>
      <c r="B19" s="272" t="s">
        <v>201</v>
      </c>
      <c r="C19" s="273" t="s">
        <v>43</v>
      </c>
      <c r="D19" s="256">
        <v>15626.5</v>
      </c>
      <c r="E19" s="256">
        <v>0</v>
      </c>
    </row>
    <row r="20" spans="1:5" ht="30">
      <c r="A20" s="236" t="s">
        <v>116</v>
      </c>
      <c r="B20" s="274" t="s">
        <v>200</v>
      </c>
      <c r="C20" s="275" t="s">
        <v>43</v>
      </c>
      <c r="D20" s="257">
        <v>15626.5</v>
      </c>
      <c r="E20" s="257">
        <v>0</v>
      </c>
    </row>
    <row r="21" spans="1:5" ht="15">
      <c r="A21" s="236" t="s">
        <v>65</v>
      </c>
      <c r="B21" s="274" t="s">
        <v>200</v>
      </c>
      <c r="C21" s="275" t="s">
        <v>64</v>
      </c>
      <c r="D21" s="257">
        <v>15626.5</v>
      </c>
      <c r="E21" s="257">
        <v>0</v>
      </c>
    </row>
    <row r="22" spans="1:5" ht="15">
      <c r="A22" s="236" t="s">
        <v>63</v>
      </c>
      <c r="B22" s="274" t="s">
        <v>200</v>
      </c>
      <c r="C22" s="275" t="s">
        <v>62</v>
      </c>
      <c r="D22" s="257">
        <v>15626.5</v>
      </c>
      <c r="E22" s="257">
        <v>0</v>
      </c>
    </row>
    <row r="23" spans="1:5" ht="28.5">
      <c r="A23" s="231" t="s">
        <v>199</v>
      </c>
      <c r="B23" s="272" t="s">
        <v>198</v>
      </c>
      <c r="C23" s="273" t="s">
        <v>43</v>
      </c>
      <c r="D23" s="256">
        <v>21867.9</v>
      </c>
      <c r="E23" s="256">
        <v>0</v>
      </c>
    </row>
    <row r="24" spans="1:5" ht="14.25">
      <c r="A24" s="231" t="s">
        <v>197</v>
      </c>
      <c r="B24" s="272" t="s">
        <v>196</v>
      </c>
      <c r="C24" s="273" t="s">
        <v>43</v>
      </c>
      <c r="D24" s="256">
        <v>10560</v>
      </c>
      <c r="E24" s="256">
        <v>0</v>
      </c>
    </row>
    <row r="25" spans="1:5" ht="14.25">
      <c r="A25" s="231" t="s">
        <v>195</v>
      </c>
      <c r="B25" s="272" t="s">
        <v>194</v>
      </c>
      <c r="C25" s="273" t="s">
        <v>43</v>
      </c>
      <c r="D25" s="256">
        <v>10560</v>
      </c>
      <c r="E25" s="256">
        <v>0</v>
      </c>
    </row>
    <row r="26" spans="1:5" ht="75">
      <c r="A26" s="236" t="s">
        <v>164</v>
      </c>
      <c r="B26" s="274" t="s">
        <v>193</v>
      </c>
      <c r="C26" s="275" t="s">
        <v>43</v>
      </c>
      <c r="D26" s="257">
        <v>10560</v>
      </c>
      <c r="E26" s="257">
        <v>0</v>
      </c>
    </row>
    <row r="27" spans="1:5" ht="30">
      <c r="A27" s="236" t="s">
        <v>51</v>
      </c>
      <c r="B27" s="274" t="s">
        <v>193</v>
      </c>
      <c r="C27" s="275" t="s">
        <v>50</v>
      </c>
      <c r="D27" s="257">
        <v>10560</v>
      </c>
      <c r="E27" s="257">
        <v>0</v>
      </c>
    </row>
    <row r="28" spans="1:5" ht="15">
      <c r="A28" s="236" t="s">
        <v>47</v>
      </c>
      <c r="B28" s="274" t="s">
        <v>193</v>
      </c>
      <c r="C28" s="275" t="s">
        <v>46</v>
      </c>
      <c r="D28" s="257">
        <v>10560</v>
      </c>
      <c r="E28" s="257">
        <v>0</v>
      </c>
    </row>
    <row r="29" spans="1:5" ht="28.5">
      <c r="A29" s="231" t="s">
        <v>192</v>
      </c>
      <c r="B29" s="272" t="s">
        <v>191</v>
      </c>
      <c r="C29" s="273" t="s">
        <v>43</v>
      </c>
      <c r="D29" s="256">
        <v>4901.6000000000004</v>
      </c>
      <c r="E29" s="256">
        <v>0</v>
      </c>
    </row>
    <row r="30" spans="1:5" ht="14.25">
      <c r="A30" s="231" t="s">
        <v>190</v>
      </c>
      <c r="B30" s="272" t="s">
        <v>189</v>
      </c>
      <c r="C30" s="273" t="s">
        <v>43</v>
      </c>
      <c r="D30" s="256">
        <v>4008.6</v>
      </c>
      <c r="E30" s="256">
        <v>0</v>
      </c>
    </row>
    <row r="31" spans="1:5" ht="15">
      <c r="A31" s="236" t="s">
        <v>188</v>
      </c>
      <c r="B31" s="274" t="s">
        <v>187</v>
      </c>
      <c r="C31" s="275" t="s">
        <v>43</v>
      </c>
      <c r="D31" s="257">
        <v>750.1</v>
      </c>
      <c r="E31" s="257">
        <v>0</v>
      </c>
    </row>
    <row r="32" spans="1:5" ht="30">
      <c r="A32" s="236" t="s">
        <v>51</v>
      </c>
      <c r="B32" s="274" t="s">
        <v>187</v>
      </c>
      <c r="C32" s="275" t="s">
        <v>50</v>
      </c>
      <c r="D32" s="257">
        <v>750.1</v>
      </c>
      <c r="E32" s="257">
        <v>0</v>
      </c>
    </row>
    <row r="33" spans="1:5" ht="15">
      <c r="A33" s="236" t="s">
        <v>49</v>
      </c>
      <c r="B33" s="274" t="s">
        <v>187</v>
      </c>
      <c r="C33" s="275" t="s">
        <v>48</v>
      </c>
      <c r="D33" s="257">
        <v>750.1</v>
      </c>
      <c r="E33" s="257">
        <v>0</v>
      </c>
    </row>
    <row r="34" spans="1:5" ht="75">
      <c r="A34" s="236" t="s">
        <v>164</v>
      </c>
      <c r="B34" s="274" t="s">
        <v>186</v>
      </c>
      <c r="C34" s="275" t="s">
        <v>43</v>
      </c>
      <c r="D34" s="257">
        <v>3258.5</v>
      </c>
      <c r="E34" s="257">
        <v>0</v>
      </c>
    </row>
    <row r="35" spans="1:5" ht="30">
      <c r="A35" s="236" t="s">
        <v>51</v>
      </c>
      <c r="B35" s="274" t="s">
        <v>186</v>
      </c>
      <c r="C35" s="275" t="s">
        <v>50</v>
      </c>
      <c r="D35" s="257">
        <v>3258.5</v>
      </c>
      <c r="E35" s="257">
        <v>0</v>
      </c>
    </row>
    <row r="36" spans="1:5" ht="15">
      <c r="A36" s="236" t="s">
        <v>49</v>
      </c>
      <c r="B36" s="274" t="s">
        <v>186</v>
      </c>
      <c r="C36" s="275" t="s">
        <v>48</v>
      </c>
      <c r="D36" s="257">
        <v>3258.5</v>
      </c>
      <c r="E36" s="257">
        <v>0</v>
      </c>
    </row>
    <row r="37" spans="1:5" ht="14.25">
      <c r="A37" s="231" t="s">
        <v>185</v>
      </c>
      <c r="B37" s="272" t="s">
        <v>184</v>
      </c>
      <c r="C37" s="273" t="s">
        <v>43</v>
      </c>
      <c r="D37" s="256">
        <v>893</v>
      </c>
      <c r="E37" s="256">
        <v>0</v>
      </c>
    </row>
    <row r="38" spans="1:5" ht="75">
      <c r="A38" s="236" t="s">
        <v>183</v>
      </c>
      <c r="B38" s="274" t="s">
        <v>182</v>
      </c>
      <c r="C38" s="275" t="s">
        <v>43</v>
      </c>
      <c r="D38" s="257">
        <v>893</v>
      </c>
      <c r="E38" s="257">
        <v>0</v>
      </c>
    </row>
    <row r="39" spans="1:5" ht="30">
      <c r="A39" s="236" t="s">
        <v>51</v>
      </c>
      <c r="B39" s="274" t="s">
        <v>182</v>
      </c>
      <c r="C39" s="275" t="s">
        <v>50</v>
      </c>
      <c r="D39" s="257">
        <v>893</v>
      </c>
      <c r="E39" s="257">
        <v>0</v>
      </c>
    </row>
    <row r="40" spans="1:5" ht="15">
      <c r="A40" s="236" t="s">
        <v>49</v>
      </c>
      <c r="B40" s="274" t="s">
        <v>182</v>
      </c>
      <c r="C40" s="275" t="s">
        <v>48</v>
      </c>
      <c r="D40" s="257">
        <v>893</v>
      </c>
      <c r="E40" s="257">
        <v>0</v>
      </c>
    </row>
    <row r="41" spans="1:5" ht="28.5">
      <c r="A41" s="231" t="s">
        <v>181</v>
      </c>
      <c r="B41" s="272" t="s">
        <v>180</v>
      </c>
      <c r="C41" s="273" t="s">
        <v>43</v>
      </c>
      <c r="D41" s="256">
        <v>5130</v>
      </c>
      <c r="E41" s="256">
        <v>0</v>
      </c>
    </row>
    <row r="42" spans="1:5" ht="14.25">
      <c r="A42" s="231" t="s">
        <v>179</v>
      </c>
      <c r="B42" s="272" t="s">
        <v>178</v>
      </c>
      <c r="C42" s="273" t="s">
        <v>43</v>
      </c>
      <c r="D42" s="256">
        <v>5130</v>
      </c>
      <c r="E42" s="256">
        <v>0</v>
      </c>
    </row>
    <row r="43" spans="1:5" ht="75">
      <c r="A43" s="236" t="s">
        <v>164</v>
      </c>
      <c r="B43" s="274" t="s">
        <v>177</v>
      </c>
      <c r="C43" s="275" t="s">
        <v>43</v>
      </c>
      <c r="D43" s="257">
        <v>5130</v>
      </c>
      <c r="E43" s="257">
        <v>0</v>
      </c>
    </row>
    <row r="44" spans="1:5" ht="30">
      <c r="A44" s="236" t="s">
        <v>51</v>
      </c>
      <c r="B44" s="274" t="s">
        <v>177</v>
      </c>
      <c r="C44" s="275" t="s">
        <v>50</v>
      </c>
      <c r="D44" s="257">
        <v>5130</v>
      </c>
      <c r="E44" s="257">
        <v>0</v>
      </c>
    </row>
    <row r="45" spans="1:5" ht="15">
      <c r="A45" s="236" t="s">
        <v>47</v>
      </c>
      <c r="B45" s="274" t="s">
        <v>177</v>
      </c>
      <c r="C45" s="275" t="s">
        <v>46</v>
      </c>
      <c r="D45" s="257">
        <v>5130</v>
      </c>
      <c r="E45" s="257">
        <v>0</v>
      </c>
    </row>
    <row r="46" spans="1:5" ht="14.25">
      <c r="A46" s="231" t="s">
        <v>176</v>
      </c>
      <c r="B46" s="272" t="s">
        <v>175</v>
      </c>
      <c r="C46" s="273" t="s">
        <v>43</v>
      </c>
      <c r="D46" s="256">
        <v>1276.3</v>
      </c>
      <c r="E46" s="256">
        <v>0</v>
      </c>
    </row>
    <row r="47" spans="1:5" ht="28.5">
      <c r="A47" s="231" t="s">
        <v>174</v>
      </c>
      <c r="B47" s="272" t="s">
        <v>173</v>
      </c>
      <c r="C47" s="273" t="s">
        <v>43</v>
      </c>
      <c r="D47" s="256">
        <v>1276.3</v>
      </c>
      <c r="E47" s="256">
        <v>0</v>
      </c>
    </row>
    <row r="48" spans="1:5" ht="30">
      <c r="A48" s="236" t="s">
        <v>172</v>
      </c>
      <c r="B48" s="274" t="s">
        <v>171</v>
      </c>
      <c r="C48" s="275" t="s">
        <v>43</v>
      </c>
      <c r="D48" s="257">
        <v>1276.3</v>
      </c>
      <c r="E48" s="257">
        <v>0</v>
      </c>
    </row>
    <row r="49" spans="1:5" ht="30">
      <c r="A49" s="236" t="s">
        <v>51</v>
      </c>
      <c r="B49" s="274" t="s">
        <v>171</v>
      </c>
      <c r="C49" s="275" t="s">
        <v>50</v>
      </c>
      <c r="D49" s="257">
        <v>1276.3</v>
      </c>
      <c r="E49" s="257">
        <v>0</v>
      </c>
    </row>
    <row r="50" spans="1:5" ht="15">
      <c r="A50" s="236" t="s">
        <v>47</v>
      </c>
      <c r="B50" s="274" t="s">
        <v>171</v>
      </c>
      <c r="C50" s="275" t="s">
        <v>46</v>
      </c>
      <c r="D50" s="257">
        <v>1276.3</v>
      </c>
      <c r="E50" s="257">
        <v>0</v>
      </c>
    </row>
    <row r="51" spans="1:5" ht="28.5">
      <c r="A51" s="231" t="s">
        <v>170</v>
      </c>
      <c r="B51" s="272" t="s">
        <v>169</v>
      </c>
      <c r="C51" s="273" t="s">
        <v>43</v>
      </c>
      <c r="D51" s="256">
        <v>12097</v>
      </c>
      <c r="E51" s="256">
        <v>0</v>
      </c>
    </row>
    <row r="52" spans="1:5" ht="28.5">
      <c r="A52" s="231" t="s">
        <v>168</v>
      </c>
      <c r="B52" s="272" t="s">
        <v>167</v>
      </c>
      <c r="C52" s="273" t="s">
        <v>43</v>
      </c>
      <c r="D52" s="256">
        <v>12097</v>
      </c>
      <c r="E52" s="256">
        <v>0</v>
      </c>
    </row>
    <row r="53" spans="1:5" ht="42.75">
      <c r="A53" s="231" t="s">
        <v>166</v>
      </c>
      <c r="B53" s="272" t="s">
        <v>165</v>
      </c>
      <c r="C53" s="273" t="s">
        <v>43</v>
      </c>
      <c r="D53" s="256">
        <v>12097</v>
      </c>
      <c r="E53" s="256">
        <v>0</v>
      </c>
    </row>
    <row r="54" spans="1:5" ht="75">
      <c r="A54" s="236" t="s">
        <v>164</v>
      </c>
      <c r="B54" s="274" t="s">
        <v>163</v>
      </c>
      <c r="C54" s="275" t="s">
        <v>43</v>
      </c>
      <c r="D54" s="257">
        <v>12097</v>
      </c>
      <c r="E54" s="257">
        <v>0</v>
      </c>
    </row>
    <row r="55" spans="1:5" ht="30">
      <c r="A55" s="236" t="s">
        <v>51</v>
      </c>
      <c r="B55" s="274" t="s">
        <v>163</v>
      </c>
      <c r="C55" s="275" t="s">
        <v>50</v>
      </c>
      <c r="D55" s="257">
        <v>12097</v>
      </c>
      <c r="E55" s="257">
        <v>0</v>
      </c>
    </row>
    <row r="56" spans="1:5" ht="15">
      <c r="A56" s="236" t="s">
        <v>47</v>
      </c>
      <c r="B56" s="274" t="s">
        <v>163</v>
      </c>
      <c r="C56" s="275" t="s">
        <v>46</v>
      </c>
      <c r="D56" s="257">
        <v>12097</v>
      </c>
      <c r="E56" s="257">
        <v>0</v>
      </c>
    </row>
    <row r="57" spans="1:5" ht="28.5">
      <c r="A57" s="231" t="s">
        <v>162</v>
      </c>
      <c r="B57" s="272" t="s">
        <v>161</v>
      </c>
      <c r="C57" s="273" t="s">
        <v>43</v>
      </c>
      <c r="D57" s="256">
        <v>148845.38637999998</v>
      </c>
      <c r="E57" s="258">
        <f>E58+E63+E75+E86</f>
        <v>12087.480000000001</v>
      </c>
    </row>
    <row r="58" spans="1:5" ht="14.25">
      <c r="A58" s="231" t="s">
        <v>160</v>
      </c>
      <c r="B58" s="272" t="s">
        <v>159</v>
      </c>
      <c r="C58" s="273" t="s">
        <v>43</v>
      </c>
      <c r="D58" s="256">
        <v>8348.7000000000007</v>
      </c>
      <c r="E58" s="256"/>
    </row>
    <row r="59" spans="1:5" ht="42.75">
      <c r="A59" s="231" t="s">
        <v>158</v>
      </c>
      <c r="B59" s="272" t="s">
        <v>157</v>
      </c>
      <c r="C59" s="273" t="s">
        <v>43</v>
      </c>
      <c r="D59" s="256">
        <v>8348.7000000000007</v>
      </c>
      <c r="E59" s="256">
        <v>0</v>
      </c>
    </row>
    <row r="60" spans="1:5" ht="30">
      <c r="A60" s="236" t="s">
        <v>156</v>
      </c>
      <c r="B60" s="274" t="s">
        <v>155</v>
      </c>
      <c r="C60" s="275" t="s">
        <v>43</v>
      </c>
      <c r="D60" s="257">
        <v>8348.7000000000007</v>
      </c>
      <c r="E60" s="257">
        <v>0</v>
      </c>
    </row>
    <row r="61" spans="1:5" ht="15">
      <c r="A61" s="236" t="s">
        <v>61</v>
      </c>
      <c r="B61" s="274" t="s">
        <v>155</v>
      </c>
      <c r="C61" s="275" t="s">
        <v>60</v>
      </c>
      <c r="D61" s="257">
        <v>8348.7000000000007</v>
      </c>
      <c r="E61" s="257">
        <v>0</v>
      </c>
    </row>
    <row r="62" spans="1:5" ht="15">
      <c r="A62" s="236" t="s">
        <v>59</v>
      </c>
      <c r="B62" s="274" t="s">
        <v>155</v>
      </c>
      <c r="C62" s="275" t="s">
        <v>58</v>
      </c>
      <c r="D62" s="257">
        <v>8348.7000000000007</v>
      </c>
      <c r="E62" s="257">
        <v>0</v>
      </c>
    </row>
    <row r="63" spans="1:5" ht="14.25">
      <c r="A63" s="231" t="s">
        <v>154</v>
      </c>
      <c r="B63" s="272" t="s">
        <v>153</v>
      </c>
      <c r="C63" s="273" t="s">
        <v>43</v>
      </c>
      <c r="D63" s="256">
        <v>41678.398380000006</v>
      </c>
      <c r="E63" s="256">
        <v>2407.6799999999998</v>
      </c>
    </row>
    <row r="64" spans="1:5" ht="14.25">
      <c r="A64" s="231" t="s">
        <v>152</v>
      </c>
      <c r="B64" s="272" t="s">
        <v>151</v>
      </c>
      <c r="C64" s="273" t="s">
        <v>43</v>
      </c>
      <c r="D64" s="256">
        <v>39068.292000000001</v>
      </c>
      <c r="E64" s="256">
        <v>2407.6799999999998</v>
      </c>
    </row>
    <row r="65" spans="1:5" ht="15">
      <c r="A65" s="236" t="s">
        <v>150</v>
      </c>
      <c r="B65" s="274" t="s">
        <v>149</v>
      </c>
      <c r="C65" s="275" t="s">
        <v>43</v>
      </c>
      <c r="D65" s="257">
        <v>39068.292000000001</v>
      </c>
      <c r="E65" s="257">
        <v>2407.6799999999998</v>
      </c>
    </row>
    <row r="66" spans="1:5" ht="15">
      <c r="A66" s="236" t="s">
        <v>61</v>
      </c>
      <c r="B66" s="274" t="s">
        <v>149</v>
      </c>
      <c r="C66" s="275" t="s">
        <v>60</v>
      </c>
      <c r="D66" s="257">
        <v>39068.292000000001</v>
      </c>
      <c r="E66" s="257">
        <v>2407.6799999999998</v>
      </c>
    </row>
    <row r="67" spans="1:5" ht="15">
      <c r="A67" s="236" t="s">
        <v>59</v>
      </c>
      <c r="B67" s="274" t="s">
        <v>149</v>
      </c>
      <c r="C67" s="275" t="s">
        <v>58</v>
      </c>
      <c r="D67" s="257">
        <v>39068.292000000001</v>
      </c>
      <c r="E67" s="257">
        <v>2407.6799999999998</v>
      </c>
    </row>
    <row r="68" spans="1:5" ht="28.5">
      <c r="A68" s="231" t="s">
        <v>148</v>
      </c>
      <c r="B68" s="272" t="s">
        <v>147</v>
      </c>
      <c r="C68" s="273" t="s">
        <v>43</v>
      </c>
      <c r="D68" s="256">
        <v>2610.1063799999997</v>
      </c>
      <c r="E68" s="256">
        <v>0</v>
      </c>
    </row>
    <row r="69" spans="1:5" ht="30">
      <c r="A69" s="236" t="s">
        <v>145</v>
      </c>
      <c r="B69" s="274" t="s">
        <v>146</v>
      </c>
      <c r="C69" s="275" t="s">
        <v>43</v>
      </c>
      <c r="D69" s="257">
        <v>351.67748999999998</v>
      </c>
      <c r="E69" s="257">
        <v>0</v>
      </c>
    </row>
    <row r="70" spans="1:5" ht="15">
      <c r="A70" s="236" t="s">
        <v>139</v>
      </c>
      <c r="B70" s="274" t="s">
        <v>146</v>
      </c>
      <c r="C70" s="275" t="s">
        <v>138</v>
      </c>
      <c r="D70" s="257">
        <v>351.67748999999998</v>
      </c>
      <c r="E70" s="257">
        <v>0</v>
      </c>
    </row>
    <row r="71" spans="1:5" ht="15">
      <c r="A71" s="236" t="s">
        <v>137</v>
      </c>
      <c r="B71" s="274" t="s">
        <v>146</v>
      </c>
      <c r="C71" s="275" t="s">
        <v>136</v>
      </c>
      <c r="D71" s="257">
        <v>351.67748999999998</v>
      </c>
      <c r="E71" s="257">
        <v>0</v>
      </c>
    </row>
    <row r="72" spans="1:5" ht="30">
      <c r="A72" s="236" t="s">
        <v>145</v>
      </c>
      <c r="B72" s="274" t="s">
        <v>144</v>
      </c>
      <c r="C72" s="275" t="s">
        <v>43</v>
      </c>
      <c r="D72" s="257">
        <v>2258.4288900000001</v>
      </c>
      <c r="E72" s="257">
        <v>0</v>
      </c>
    </row>
    <row r="73" spans="1:5" ht="15">
      <c r="A73" s="236" t="s">
        <v>139</v>
      </c>
      <c r="B73" s="274" t="s">
        <v>144</v>
      </c>
      <c r="C73" s="275" t="s">
        <v>138</v>
      </c>
      <c r="D73" s="257">
        <v>2258.4288900000001</v>
      </c>
      <c r="E73" s="257">
        <v>0</v>
      </c>
    </row>
    <row r="74" spans="1:5" ht="15">
      <c r="A74" s="236" t="s">
        <v>137</v>
      </c>
      <c r="B74" s="274" t="s">
        <v>144</v>
      </c>
      <c r="C74" s="275" t="s">
        <v>136</v>
      </c>
      <c r="D74" s="257">
        <v>2258.4288900000001</v>
      </c>
      <c r="E74" s="257">
        <v>0</v>
      </c>
    </row>
    <row r="75" spans="1:5" ht="28.5">
      <c r="A75" s="231" t="s">
        <v>143</v>
      </c>
      <c r="B75" s="272" t="s">
        <v>142</v>
      </c>
      <c r="C75" s="273" t="s">
        <v>43</v>
      </c>
      <c r="D75" s="256">
        <v>96468.728000000003</v>
      </c>
      <c r="E75" s="256">
        <f>E76+E82</f>
        <v>9679.8000000000011</v>
      </c>
    </row>
    <row r="76" spans="1:5" ht="28.5">
      <c r="A76" s="231" t="s">
        <v>141</v>
      </c>
      <c r="B76" s="272" t="s">
        <v>140</v>
      </c>
      <c r="C76" s="273" t="s">
        <v>43</v>
      </c>
      <c r="D76" s="256">
        <v>91387.752999999997</v>
      </c>
      <c r="E76" s="256">
        <v>8327.2000000000007</v>
      </c>
    </row>
    <row r="77" spans="1:5" ht="75">
      <c r="A77" s="236" t="s">
        <v>132</v>
      </c>
      <c r="B77" s="274" t="s">
        <v>135</v>
      </c>
      <c r="C77" s="275" t="s">
        <v>43</v>
      </c>
      <c r="D77" s="257">
        <v>91387.752999999997</v>
      </c>
      <c r="E77" s="257">
        <v>8327.2000000000007</v>
      </c>
    </row>
    <row r="78" spans="1:5" ht="15">
      <c r="A78" s="236" t="s">
        <v>139</v>
      </c>
      <c r="B78" s="274" t="s">
        <v>135</v>
      </c>
      <c r="C78" s="275" t="s">
        <v>138</v>
      </c>
      <c r="D78" s="259">
        <v>86399.373000000007</v>
      </c>
      <c r="E78" s="259">
        <v>3338.82</v>
      </c>
    </row>
    <row r="79" spans="1:5" ht="15">
      <c r="A79" s="236" t="s">
        <v>137</v>
      </c>
      <c r="B79" s="274" t="s">
        <v>135</v>
      </c>
      <c r="C79" s="275" t="s">
        <v>136</v>
      </c>
      <c r="D79" s="259">
        <v>86399.373000000007</v>
      </c>
      <c r="E79" s="259">
        <v>3338.82</v>
      </c>
    </row>
    <row r="80" spans="1:5" ht="15">
      <c r="A80" s="236" t="s">
        <v>61</v>
      </c>
      <c r="B80" s="274" t="s">
        <v>135</v>
      </c>
      <c r="C80" s="275" t="s">
        <v>60</v>
      </c>
      <c r="D80" s="259">
        <v>4988.38</v>
      </c>
      <c r="E80" s="259">
        <v>4988.38</v>
      </c>
    </row>
    <row r="81" spans="1:5" ht="15">
      <c r="A81" s="236" t="s">
        <v>59</v>
      </c>
      <c r="B81" s="274" t="s">
        <v>135</v>
      </c>
      <c r="C81" s="275" t="s">
        <v>58</v>
      </c>
      <c r="D81" s="257">
        <v>4988.38</v>
      </c>
      <c r="E81" s="257">
        <v>4988.38</v>
      </c>
    </row>
    <row r="82" spans="1:5" ht="14.25">
      <c r="A82" s="231" t="s">
        <v>134</v>
      </c>
      <c r="B82" s="272" t="s">
        <v>133</v>
      </c>
      <c r="C82" s="273" t="s">
        <v>43</v>
      </c>
      <c r="D82" s="256">
        <v>5080.9750000000004</v>
      </c>
      <c r="E82" s="256">
        <v>1352.6</v>
      </c>
    </row>
    <row r="83" spans="1:5" ht="75">
      <c r="A83" s="236" t="s">
        <v>132</v>
      </c>
      <c r="B83" s="274" t="s">
        <v>131</v>
      </c>
      <c r="C83" s="275" t="s">
        <v>43</v>
      </c>
      <c r="D83" s="257">
        <v>5080.9750000000004</v>
      </c>
      <c r="E83" s="257">
        <v>1352.6</v>
      </c>
    </row>
    <row r="84" spans="1:5" ht="15">
      <c r="A84" s="236" t="s">
        <v>65</v>
      </c>
      <c r="B84" s="274" t="s">
        <v>131</v>
      </c>
      <c r="C84" s="275" t="s">
        <v>64</v>
      </c>
      <c r="D84" s="257">
        <v>5080.9750000000004</v>
      </c>
      <c r="E84" s="257">
        <v>1352.6</v>
      </c>
    </row>
    <row r="85" spans="1:5" ht="15">
      <c r="A85" s="236" t="s">
        <v>63</v>
      </c>
      <c r="B85" s="274" t="s">
        <v>131</v>
      </c>
      <c r="C85" s="275" t="s">
        <v>62</v>
      </c>
      <c r="D85" s="257">
        <v>5080.9750000000004</v>
      </c>
      <c r="E85" s="257">
        <v>1352.6</v>
      </c>
    </row>
    <row r="86" spans="1:5" ht="14.25">
      <c r="A86" s="231" t="s">
        <v>130</v>
      </c>
      <c r="B86" s="272" t="s">
        <v>129</v>
      </c>
      <c r="C86" s="273" t="s">
        <v>43</v>
      </c>
      <c r="D86" s="256">
        <v>2349.56</v>
      </c>
      <c r="E86" s="256">
        <v>0</v>
      </c>
    </row>
    <row r="87" spans="1:5" ht="28.5">
      <c r="A87" s="231" t="s">
        <v>128</v>
      </c>
      <c r="B87" s="272" t="s">
        <v>127</v>
      </c>
      <c r="C87" s="273" t="s">
        <v>43</v>
      </c>
      <c r="D87" s="256">
        <v>2349.56</v>
      </c>
      <c r="E87" s="256">
        <v>0</v>
      </c>
    </row>
    <row r="88" spans="1:5" ht="15">
      <c r="A88" s="236" t="s">
        <v>126</v>
      </c>
      <c r="B88" s="274" t="s">
        <v>125</v>
      </c>
      <c r="C88" s="275" t="s">
        <v>43</v>
      </c>
      <c r="D88" s="257">
        <v>2349.56</v>
      </c>
      <c r="E88" s="257">
        <v>0</v>
      </c>
    </row>
    <row r="89" spans="1:5" ht="15">
      <c r="A89" s="236" t="s">
        <v>65</v>
      </c>
      <c r="B89" s="274" t="s">
        <v>125</v>
      </c>
      <c r="C89" s="275" t="s">
        <v>64</v>
      </c>
      <c r="D89" s="257">
        <v>2349.56</v>
      </c>
      <c r="E89" s="257">
        <v>0</v>
      </c>
    </row>
    <row r="90" spans="1:5" ht="15">
      <c r="A90" s="236" t="s">
        <v>63</v>
      </c>
      <c r="B90" s="274" t="s">
        <v>125</v>
      </c>
      <c r="C90" s="275" t="s">
        <v>62</v>
      </c>
      <c r="D90" s="257">
        <v>2349.56</v>
      </c>
      <c r="E90" s="257">
        <v>0</v>
      </c>
    </row>
    <row r="91" spans="1:5" ht="28.5">
      <c r="A91" s="231" t="s">
        <v>124</v>
      </c>
      <c r="B91" s="272" t="s">
        <v>123</v>
      </c>
      <c r="C91" s="273" t="s">
        <v>43</v>
      </c>
      <c r="D91" s="256">
        <v>56974.1</v>
      </c>
      <c r="E91" s="256">
        <v>0</v>
      </c>
    </row>
    <row r="92" spans="1:5" ht="28.5">
      <c r="A92" s="231" t="s">
        <v>122</v>
      </c>
      <c r="B92" s="272" t="s">
        <v>121</v>
      </c>
      <c r="C92" s="273" t="s">
        <v>43</v>
      </c>
      <c r="D92" s="256">
        <v>56974.1</v>
      </c>
      <c r="E92" s="256">
        <v>0</v>
      </c>
    </row>
    <row r="93" spans="1:5" ht="28.5">
      <c r="A93" s="231" t="s">
        <v>120</v>
      </c>
      <c r="B93" s="272" t="s">
        <v>119</v>
      </c>
      <c r="C93" s="273" t="s">
        <v>43</v>
      </c>
      <c r="D93" s="256">
        <v>51855.7</v>
      </c>
      <c r="E93" s="256">
        <v>0</v>
      </c>
    </row>
    <row r="94" spans="1:5" ht="30">
      <c r="A94" s="236" t="s">
        <v>118</v>
      </c>
      <c r="B94" s="274" t="s">
        <v>117</v>
      </c>
      <c r="C94" s="275" t="s">
        <v>43</v>
      </c>
      <c r="D94" s="257">
        <v>29855.7</v>
      </c>
      <c r="E94" s="257">
        <v>0</v>
      </c>
    </row>
    <row r="95" spans="1:5" ht="15">
      <c r="A95" s="236" t="s">
        <v>89</v>
      </c>
      <c r="B95" s="274" t="s">
        <v>117</v>
      </c>
      <c r="C95" s="275" t="s">
        <v>88</v>
      </c>
      <c r="D95" s="257">
        <v>29855.7</v>
      </c>
      <c r="E95" s="257">
        <v>0</v>
      </c>
    </row>
    <row r="96" spans="1:5" ht="30">
      <c r="A96" s="236" t="s">
        <v>87</v>
      </c>
      <c r="B96" s="274" t="s">
        <v>117</v>
      </c>
      <c r="C96" s="275" t="s">
        <v>85</v>
      </c>
      <c r="D96" s="257">
        <v>29855.7</v>
      </c>
      <c r="E96" s="257">
        <v>0</v>
      </c>
    </row>
    <row r="97" spans="1:5" ht="30">
      <c r="A97" s="236" t="s">
        <v>116</v>
      </c>
      <c r="B97" s="274" t="s">
        <v>115</v>
      </c>
      <c r="C97" s="275" t="s">
        <v>43</v>
      </c>
      <c r="D97" s="257">
        <v>22000</v>
      </c>
      <c r="E97" s="257">
        <v>0</v>
      </c>
    </row>
    <row r="98" spans="1:5" ht="15">
      <c r="A98" s="236" t="s">
        <v>61</v>
      </c>
      <c r="B98" s="274" t="s">
        <v>115</v>
      </c>
      <c r="C98" s="275" t="s">
        <v>60</v>
      </c>
      <c r="D98" s="257">
        <v>22000</v>
      </c>
      <c r="E98" s="257">
        <v>0</v>
      </c>
    </row>
    <row r="99" spans="1:5" ht="15">
      <c r="A99" s="236" t="s">
        <v>59</v>
      </c>
      <c r="B99" s="274" t="s">
        <v>115</v>
      </c>
      <c r="C99" s="275" t="s">
        <v>58</v>
      </c>
      <c r="D99" s="257">
        <v>22000</v>
      </c>
      <c r="E99" s="257">
        <v>0</v>
      </c>
    </row>
    <row r="100" spans="1:5" ht="28.5">
      <c r="A100" s="231" t="s">
        <v>114</v>
      </c>
      <c r="B100" s="272" t="s">
        <v>113</v>
      </c>
      <c r="C100" s="273" t="s">
        <v>43</v>
      </c>
      <c r="D100" s="256">
        <v>5118.3999999999996</v>
      </c>
      <c r="E100" s="256">
        <v>0</v>
      </c>
    </row>
    <row r="101" spans="1:5" ht="105">
      <c r="A101" s="236" t="s">
        <v>112</v>
      </c>
      <c r="B101" s="274" t="s">
        <v>111</v>
      </c>
      <c r="C101" s="275" t="s">
        <v>43</v>
      </c>
      <c r="D101" s="257">
        <v>5118.3999999999996</v>
      </c>
      <c r="E101" s="257">
        <v>0</v>
      </c>
    </row>
    <row r="102" spans="1:5" ht="15">
      <c r="A102" s="236" t="s">
        <v>89</v>
      </c>
      <c r="B102" s="274" t="s">
        <v>111</v>
      </c>
      <c r="C102" s="275" t="s">
        <v>88</v>
      </c>
      <c r="D102" s="257">
        <v>5118.3999999999996</v>
      </c>
      <c r="E102" s="257">
        <v>0</v>
      </c>
    </row>
    <row r="103" spans="1:5" ht="30">
      <c r="A103" s="236" t="s">
        <v>87</v>
      </c>
      <c r="B103" s="274" t="s">
        <v>111</v>
      </c>
      <c r="C103" s="275" t="s">
        <v>85</v>
      </c>
      <c r="D103" s="257">
        <v>5118.3999999999996</v>
      </c>
      <c r="E103" s="257">
        <v>0</v>
      </c>
    </row>
    <row r="104" spans="1:5" ht="42.75">
      <c r="A104" s="231" t="s">
        <v>110</v>
      </c>
      <c r="B104" s="272" t="s">
        <v>109</v>
      </c>
      <c r="C104" s="273" t="s">
        <v>43</v>
      </c>
      <c r="D104" s="256">
        <v>501.5</v>
      </c>
      <c r="E104" s="256">
        <f>E105+E110</f>
        <v>244.5</v>
      </c>
    </row>
    <row r="105" spans="1:5" ht="14.25">
      <c r="A105" s="231" t="s">
        <v>108</v>
      </c>
      <c r="B105" s="272" t="s">
        <v>107</v>
      </c>
      <c r="C105" s="273" t="s">
        <v>43</v>
      </c>
      <c r="D105" s="256">
        <v>94.4</v>
      </c>
      <c r="E105" s="256">
        <v>0</v>
      </c>
    </row>
    <row r="106" spans="1:5" ht="14.25">
      <c r="A106" s="231" t="s">
        <v>106</v>
      </c>
      <c r="B106" s="272" t="s">
        <v>105</v>
      </c>
      <c r="C106" s="273" t="s">
        <v>43</v>
      </c>
      <c r="D106" s="256">
        <v>94.4</v>
      </c>
      <c r="E106" s="256">
        <v>0</v>
      </c>
    </row>
    <row r="107" spans="1:5" ht="15">
      <c r="A107" s="236" t="s">
        <v>104</v>
      </c>
      <c r="B107" s="274" t="s">
        <v>102</v>
      </c>
      <c r="C107" s="275" t="s">
        <v>43</v>
      </c>
      <c r="D107" s="257">
        <v>94.4</v>
      </c>
      <c r="E107" s="257">
        <v>0</v>
      </c>
    </row>
    <row r="108" spans="1:5" ht="30">
      <c r="A108" s="236" t="s">
        <v>51</v>
      </c>
      <c r="B108" s="274" t="s">
        <v>102</v>
      </c>
      <c r="C108" s="275" t="s">
        <v>50</v>
      </c>
      <c r="D108" s="257">
        <v>94.4</v>
      </c>
      <c r="E108" s="257">
        <v>0</v>
      </c>
    </row>
    <row r="109" spans="1:5" ht="30">
      <c r="A109" s="236" t="s">
        <v>103</v>
      </c>
      <c r="B109" s="274" t="s">
        <v>102</v>
      </c>
      <c r="C109" s="275" t="s">
        <v>101</v>
      </c>
      <c r="D109" s="257">
        <v>94.4</v>
      </c>
      <c r="E109" s="257">
        <v>0</v>
      </c>
    </row>
    <row r="110" spans="1:5" ht="14.25">
      <c r="A110" s="231" t="s">
        <v>100</v>
      </c>
      <c r="B110" s="272" t="s">
        <v>99</v>
      </c>
      <c r="C110" s="273" t="s">
        <v>43</v>
      </c>
      <c r="D110" s="256">
        <v>407.1</v>
      </c>
      <c r="E110" s="256">
        <v>244.5</v>
      </c>
    </row>
    <row r="111" spans="1:5" ht="42.75">
      <c r="A111" s="231" t="s">
        <v>98</v>
      </c>
      <c r="B111" s="272" t="s">
        <v>97</v>
      </c>
      <c r="C111" s="273" t="s">
        <v>43</v>
      </c>
      <c r="D111" s="256">
        <v>407.1</v>
      </c>
      <c r="E111" s="256">
        <v>244.5</v>
      </c>
    </row>
    <row r="112" spans="1:5" ht="45">
      <c r="A112" s="236" t="s">
        <v>96</v>
      </c>
      <c r="B112" s="274" t="s">
        <v>95</v>
      </c>
      <c r="C112" s="275" t="s">
        <v>43</v>
      </c>
      <c r="D112" s="257">
        <v>407.1</v>
      </c>
      <c r="E112" s="257">
        <v>244.5</v>
      </c>
    </row>
    <row r="113" spans="1:5" ht="15">
      <c r="A113" s="236" t="s">
        <v>65</v>
      </c>
      <c r="B113" s="274" t="s">
        <v>95</v>
      </c>
      <c r="C113" s="275" t="s">
        <v>64</v>
      </c>
      <c r="D113" s="257">
        <v>407.1</v>
      </c>
      <c r="E113" s="257">
        <v>244.5</v>
      </c>
    </row>
    <row r="114" spans="1:5" ht="15">
      <c r="A114" s="236" t="s">
        <v>63</v>
      </c>
      <c r="B114" s="274" t="s">
        <v>95</v>
      </c>
      <c r="C114" s="275" t="s">
        <v>62</v>
      </c>
      <c r="D114" s="257">
        <v>407.1</v>
      </c>
      <c r="E114" s="257">
        <v>244.5</v>
      </c>
    </row>
    <row r="115" spans="1:5" ht="28.5">
      <c r="A115" s="231" t="s">
        <v>94</v>
      </c>
      <c r="B115" s="272" t="s">
        <v>93</v>
      </c>
      <c r="C115" s="273" t="s">
        <v>43</v>
      </c>
      <c r="D115" s="256">
        <v>3479.2</v>
      </c>
      <c r="E115" s="256">
        <v>0</v>
      </c>
    </row>
    <row r="116" spans="1:5" ht="28.5">
      <c r="A116" s="231" t="s">
        <v>92</v>
      </c>
      <c r="B116" s="272" t="s">
        <v>91</v>
      </c>
      <c r="C116" s="273" t="s">
        <v>43</v>
      </c>
      <c r="D116" s="256">
        <v>3479.2</v>
      </c>
      <c r="E116" s="256">
        <v>0</v>
      </c>
    </row>
    <row r="117" spans="1:5" ht="30">
      <c r="A117" s="236" t="s">
        <v>90</v>
      </c>
      <c r="B117" s="274" t="s">
        <v>86</v>
      </c>
      <c r="C117" s="275" t="s">
        <v>43</v>
      </c>
      <c r="D117" s="257">
        <v>3479.2</v>
      </c>
      <c r="E117" s="257">
        <v>0</v>
      </c>
    </row>
    <row r="118" spans="1:5" ht="15">
      <c r="A118" s="236" t="s">
        <v>65</v>
      </c>
      <c r="B118" s="274" t="s">
        <v>86</v>
      </c>
      <c r="C118" s="275" t="s">
        <v>64</v>
      </c>
      <c r="D118" s="257">
        <v>422.5</v>
      </c>
      <c r="E118" s="257">
        <v>0</v>
      </c>
    </row>
    <row r="119" spans="1:5" ht="15">
      <c r="A119" s="236" t="s">
        <v>63</v>
      </c>
      <c r="B119" s="274" t="s">
        <v>86</v>
      </c>
      <c r="C119" s="275" t="s">
        <v>62</v>
      </c>
      <c r="D119" s="257">
        <v>422.5</v>
      </c>
      <c r="E119" s="257">
        <v>0</v>
      </c>
    </row>
    <row r="120" spans="1:5" ht="15">
      <c r="A120" s="236" t="s">
        <v>89</v>
      </c>
      <c r="B120" s="274" t="s">
        <v>86</v>
      </c>
      <c r="C120" s="275" t="s">
        <v>88</v>
      </c>
      <c r="D120" s="257">
        <v>3056.7</v>
      </c>
      <c r="E120" s="257">
        <v>0</v>
      </c>
    </row>
    <row r="121" spans="1:5" ht="30">
      <c r="A121" s="236" t="s">
        <v>87</v>
      </c>
      <c r="B121" s="274" t="s">
        <v>86</v>
      </c>
      <c r="C121" s="275" t="s">
        <v>85</v>
      </c>
      <c r="D121" s="257">
        <v>3056.7</v>
      </c>
      <c r="E121" s="257">
        <v>0</v>
      </c>
    </row>
    <row r="122" spans="1:5" ht="28.5">
      <c r="A122" s="231" t="s">
        <v>84</v>
      </c>
      <c r="B122" s="272" t="s">
        <v>83</v>
      </c>
      <c r="C122" s="273" t="s">
        <v>43</v>
      </c>
      <c r="D122" s="256">
        <v>15775.86</v>
      </c>
      <c r="E122" s="256">
        <f>E123</f>
        <v>4544.46</v>
      </c>
    </row>
    <row r="123" spans="1:5" ht="42.75">
      <c r="A123" s="231" t="s">
        <v>82</v>
      </c>
      <c r="B123" s="272" t="s">
        <v>81</v>
      </c>
      <c r="C123" s="273" t="s">
        <v>43</v>
      </c>
      <c r="D123" s="256">
        <v>15775.86</v>
      </c>
      <c r="E123" s="256">
        <v>4544.46</v>
      </c>
    </row>
    <row r="124" spans="1:5" ht="30">
      <c r="A124" s="236" t="s">
        <v>80</v>
      </c>
      <c r="B124" s="274" t="s">
        <v>79</v>
      </c>
      <c r="C124" s="275" t="s">
        <v>43</v>
      </c>
      <c r="D124" s="257">
        <v>4544.46</v>
      </c>
      <c r="E124" s="257">
        <v>4544.46</v>
      </c>
    </row>
    <row r="125" spans="1:5" ht="15">
      <c r="A125" s="236" t="s">
        <v>65</v>
      </c>
      <c r="B125" s="274" t="s">
        <v>79</v>
      </c>
      <c r="C125" s="275" t="s">
        <v>64</v>
      </c>
      <c r="D125" s="257">
        <v>4544.46</v>
      </c>
      <c r="E125" s="257">
        <v>4544.46</v>
      </c>
    </row>
    <row r="126" spans="1:5" ht="15">
      <c r="A126" s="236" t="s">
        <v>63</v>
      </c>
      <c r="B126" s="274" t="s">
        <v>79</v>
      </c>
      <c r="C126" s="275" t="s">
        <v>62</v>
      </c>
      <c r="D126" s="257">
        <v>4544.46</v>
      </c>
      <c r="E126" s="257">
        <v>4544.46</v>
      </c>
    </row>
    <row r="127" spans="1:5" ht="30">
      <c r="A127" s="236" t="s">
        <v>78</v>
      </c>
      <c r="B127" s="274" t="s">
        <v>73</v>
      </c>
      <c r="C127" s="275" t="s">
        <v>43</v>
      </c>
      <c r="D127" s="257">
        <v>11231.4</v>
      </c>
      <c r="E127" s="257">
        <v>0</v>
      </c>
    </row>
    <row r="128" spans="1:5" ht="45">
      <c r="A128" s="236" t="s">
        <v>77</v>
      </c>
      <c r="B128" s="274" t="s">
        <v>73</v>
      </c>
      <c r="C128" s="275" t="s">
        <v>76</v>
      </c>
      <c r="D128" s="257">
        <v>11231.4</v>
      </c>
      <c r="E128" s="257">
        <v>0</v>
      </c>
    </row>
    <row r="129" spans="1:5" ht="15">
      <c r="A129" s="236" t="s">
        <v>75</v>
      </c>
      <c r="B129" s="274" t="s">
        <v>73</v>
      </c>
      <c r="C129" s="275" t="s">
        <v>74</v>
      </c>
      <c r="D129" s="257">
        <v>11231.4</v>
      </c>
      <c r="E129" s="257">
        <v>0</v>
      </c>
    </row>
    <row r="130" spans="1:5" ht="28.5">
      <c r="A130" s="231" t="s">
        <v>72</v>
      </c>
      <c r="B130" s="272" t="s">
        <v>71</v>
      </c>
      <c r="C130" s="273" t="s">
        <v>43</v>
      </c>
      <c r="D130" s="256">
        <v>47450.1</v>
      </c>
      <c r="E130" s="256">
        <v>0</v>
      </c>
    </row>
    <row r="131" spans="1:5" ht="14.25">
      <c r="A131" s="231" t="s">
        <v>70</v>
      </c>
      <c r="B131" s="272" t="s">
        <v>69</v>
      </c>
      <c r="C131" s="273" t="s">
        <v>43</v>
      </c>
      <c r="D131" s="256">
        <v>47450.1</v>
      </c>
      <c r="E131" s="256">
        <v>0</v>
      </c>
    </row>
    <row r="132" spans="1:5" ht="42.75">
      <c r="A132" s="231" t="s">
        <v>68</v>
      </c>
      <c r="B132" s="272" t="s">
        <v>67</v>
      </c>
      <c r="C132" s="273" t="s">
        <v>43</v>
      </c>
      <c r="D132" s="256">
        <v>47450.1</v>
      </c>
      <c r="E132" s="256">
        <v>0</v>
      </c>
    </row>
    <row r="133" spans="1:5" ht="30">
      <c r="A133" s="236" t="s">
        <v>66</v>
      </c>
      <c r="B133" s="274" t="s">
        <v>57</v>
      </c>
      <c r="C133" s="275" t="s">
        <v>43</v>
      </c>
      <c r="D133" s="257">
        <v>47450.1</v>
      </c>
      <c r="E133" s="257">
        <v>0</v>
      </c>
    </row>
    <row r="134" spans="1:5" ht="15">
      <c r="A134" s="236" t="s">
        <v>65</v>
      </c>
      <c r="B134" s="274" t="s">
        <v>57</v>
      </c>
      <c r="C134" s="275" t="s">
        <v>64</v>
      </c>
      <c r="D134" s="257">
        <v>22484.1</v>
      </c>
      <c r="E134" s="257">
        <v>0</v>
      </c>
    </row>
    <row r="135" spans="1:5" ht="15">
      <c r="A135" s="236" t="s">
        <v>63</v>
      </c>
      <c r="B135" s="274" t="s">
        <v>57</v>
      </c>
      <c r="C135" s="275" t="s">
        <v>62</v>
      </c>
      <c r="D135" s="257">
        <v>22484.1</v>
      </c>
      <c r="E135" s="257">
        <v>0</v>
      </c>
    </row>
    <row r="136" spans="1:5" ht="15">
      <c r="A136" s="236" t="s">
        <v>61</v>
      </c>
      <c r="B136" s="274" t="s">
        <v>57</v>
      </c>
      <c r="C136" s="275" t="s">
        <v>60</v>
      </c>
      <c r="D136" s="257">
        <v>24966</v>
      </c>
      <c r="E136" s="257">
        <v>0</v>
      </c>
    </row>
    <row r="137" spans="1:5" ht="15">
      <c r="A137" s="236" t="s">
        <v>59</v>
      </c>
      <c r="B137" s="274" t="s">
        <v>57</v>
      </c>
      <c r="C137" s="275" t="s">
        <v>58</v>
      </c>
      <c r="D137" s="257">
        <v>24966</v>
      </c>
      <c r="E137" s="257">
        <v>0</v>
      </c>
    </row>
    <row r="138" spans="1:5" ht="28.5">
      <c r="A138" s="231" t="s">
        <v>56</v>
      </c>
      <c r="B138" s="272" t="s">
        <v>55</v>
      </c>
      <c r="C138" s="273" t="s">
        <v>43</v>
      </c>
      <c r="D138" s="256">
        <v>7468.2</v>
      </c>
      <c r="E138" s="256">
        <v>0</v>
      </c>
    </row>
    <row r="139" spans="1:5" ht="28.5">
      <c r="A139" s="231" t="s">
        <v>54</v>
      </c>
      <c r="B139" s="272" t="s">
        <v>53</v>
      </c>
      <c r="C139" s="273" t="s">
        <v>43</v>
      </c>
      <c r="D139" s="256">
        <v>7468.2</v>
      </c>
      <c r="E139" s="256">
        <v>0</v>
      </c>
    </row>
    <row r="140" spans="1:5" ht="30">
      <c r="A140" s="236" t="s">
        <v>52</v>
      </c>
      <c r="B140" s="274" t="s">
        <v>45</v>
      </c>
      <c r="C140" s="275" t="s">
        <v>43</v>
      </c>
      <c r="D140" s="257">
        <v>7468.2</v>
      </c>
      <c r="E140" s="257">
        <v>0</v>
      </c>
    </row>
    <row r="141" spans="1:5" ht="30">
      <c r="A141" s="236" t="s">
        <v>51</v>
      </c>
      <c r="B141" s="274" t="s">
        <v>45</v>
      </c>
      <c r="C141" s="275" t="s">
        <v>50</v>
      </c>
      <c r="D141" s="257">
        <v>7468.2</v>
      </c>
      <c r="E141" s="257">
        <v>0</v>
      </c>
    </row>
    <row r="142" spans="1:5" ht="15">
      <c r="A142" s="236" t="s">
        <v>49</v>
      </c>
      <c r="B142" s="274" t="s">
        <v>45</v>
      </c>
      <c r="C142" s="275" t="s">
        <v>48</v>
      </c>
      <c r="D142" s="257">
        <v>5357.6</v>
      </c>
      <c r="E142" s="257">
        <v>0</v>
      </c>
    </row>
    <row r="143" spans="1:5" ht="15.75" thickBot="1">
      <c r="A143" s="236" t="s">
        <v>47</v>
      </c>
      <c r="B143" s="274" t="s">
        <v>45</v>
      </c>
      <c r="C143" s="275" t="s">
        <v>46</v>
      </c>
      <c r="D143" s="257">
        <v>2110.6</v>
      </c>
      <c r="E143" s="257">
        <v>0</v>
      </c>
    </row>
    <row r="144" spans="1:5" ht="15.75" thickBot="1">
      <c r="A144" s="260" t="s">
        <v>44</v>
      </c>
      <c r="B144" s="261"/>
      <c r="C144" s="261"/>
      <c r="D144" s="262">
        <v>366633.04638000001</v>
      </c>
      <c r="E144" s="263">
        <f>E8+E23+E51+E57+E91+E104+E115+E122+E130+E138</f>
        <v>16876.440000000002</v>
      </c>
    </row>
    <row r="145" spans="1:5">
      <c r="A145" s="1"/>
      <c r="B145" s="1"/>
      <c r="C145" s="1"/>
      <c r="D145" s="1"/>
      <c r="E145" s="1"/>
    </row>
  </sheetData>
  <mergeCells count="4">
    <mergeCell ref="D2:E2"/>
    <mergeCell ref="A5:E5"/>
    <mergeCell ref="D3:E3"/>
    <mergeCell ref="D1:E1"/>
  </mergeCells>
  <phoneticPr fontId="0" type="noConversion"/>
  <pageMargins left="0.78740157480314965" right="0.78740157480314965" top="0.78740157480314965" bottom="0.39370078740157483" header="0.39370078740157483" footer="0.19685039370078741"/>
  <pageSetup scale="82" firstPageNumber="105" fitToHeight="0" orientation="landscape" useFirstPageNumber="1"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L114"/>
  <sheetViews>
    <sheetView showGridLines="0" workbookViewId="0">
      <selection activeCell="A14" sqref="A14"/>
    </sheetView>
  </sheetViews>
  <sheetFormatPr defaultRowHeight="12.75"/>
  <cols>
    <col min="1" max="1" width="100" style="109" customWidth="1"/>
    <col min="2" max="2" width="14" style="109" customWidth="1"/>
    <col min="3" max="3" width="8.5703125" style="109" customWidth="1"/>
    <col min="4" max="4" width="17.28515625" style="109" customWidth="1"/>
    <col min="5" max="5" width="9.140625" style="109"/>
    <col min="6" max="16384" width="9.140625" style="110"/>
  </cols>
  <sheetData>
    <row r="1" spans="1:12" ht="15.75">
      <c r="A1" s="108"/>
      <c r="B1" s="251" t="s">
        <v>221</v>
      </c>
      <c r="C1" s="264"/>
      <c r="D1" s="252" t="s">
        <v>36</v>
      </c>
    </row>
    <row r="2" spans="1:12" ht="15.75">
      <c r="A2" s="108"/>
      <c r="B2" s="251"/>
      <c r="C2" s="264"/>
      <c r="D2" s="252" t="s">
        <v>222</v>
      </c>
    </row>
    <row r="3" spans="1:12" ht="15.75">
      <c r="A3" s="111"/>
      <c r="B3" s="253"/>
      <c r="C3" s="448" t="s">
        <v>12</v>
      </c>
      <c r="D3" s="448"/>
      <c r="E3" s="112"/>
      <c r="F3" s="112"/>
    </row>
    <row r="4" spans="1:12" ht="15.75">
      <c r="A4" s="113"/>
      <c r="B4" s="254"/>
      <c r="C4" s="445"/>
      <c r="D4" s="445"/>
    </row>
    <row r="5" spans="1:12" ht="65.25" customHeight="1">
      <c r="A5" s="446" t="s">
        <v>970</v>
      </c>
      <c r="B5" s="446"/>
      <c r="C5" s="446"/>
      <c r="D5" s="446"/>
    </row>
    <row r="6" spans="1:12" ht="15.75">
      <c r="A6" s="113"/>
      <c r="B6" s="113"/>
      <c r="C6" s="113"/>
      <c r="D6" s="113"/>
    </row>
    <row r="7" spans="1:12" ht="16.5" thickBot="1">
      <c r="A7" s="115"/>
      <c r="B7" s="115"/>
      <c r="C7" s="108"/>
      <c r="D7" s="116" t="s">
        <v>226</v>
      </c>
      <c r="J7" s="117"/>
      <c r="K7" s="117"/>
      <c r="L7" s="117"/>
    </row>
    <row r="8" spans="1:12" ht="16.5" thickBot="1">
      <c r="A8" s="118" t="s">
        <v>220</v>
      </c>
      <c r="B8" s="119" t="s">
        <v>219</v>
      </c>
      <c r="C8" s="119" t="s">
        <v>218</v>
      </c>
      <c r="D8" s="120" t="s">
        <v>217</v>
      </c>
      <c r="J8" s="117"/>
      <c r="K8" s="117"/>
      <c r="L8" s="117"/>
    </row>
    <row r="9" spans="1:12" ht="16.5" thickBot="1">
      <c r="A9" s="121">
        <v>1</v>
      </c>
      <c r="B9" s="119">
        <v>2</v>
      </c>
      <c r="C9" s="122">
        <v>3</v>
      </c>
      <c r="D9" s="121">
        <v>4</v>
      </c>
      <c r="J9" s="447"/>
      <c r="K9" s="447"/>
      <c r="L9" s="447"/>
    </row>
    <row r="10" spans="1:12" ht="28.5">
      <c r="A10" s="123" t="s">
        <v>840</v>
      </c>
      <c r="B10" s="124" t="s">
        <v>841</v>
      </c>
      <c r="C10" s="125" t="s">
        <v>43</v>
      </c>
      <c r="D10" s="126">
        <v>30261.4</v>
      </c>
    </row>
    <row r="11" spans="1:12" ht="30">
      <c r="A11" s="127" t="s">
        <v>848</v>
      </c>
      <c r="B11" s="128" t="s">
        <v>849</v>
      </c>
      <c r="C11" s="129" t="s">
        <v>43</v>
      </c>
      <c r="D11" s="130">
        <v>29.5</v>
      </c>
    </row>
    <row r="12" spans="1:12" ht="15">
      <c r="A12" s="127" t="s">
        <v>65</v>
      </c>
      <c r="B12" s="128" t="s">
        <v>849</v>
      </c>
      <c r="C12" s="129" t="s">
        <v>64</v>
      </c>
      <c r="D12" s="130">
        <v>29.5</v>
      </c>
    </row>
    <row r="13" spans="1:12" ht="15">
      <c r="A13" s="127" t="s">
        <v>63</v>
      </c>
      <c r="B13" s="128" t="s">
        <v>849</v>
      </c>
      <c r="C13" s="129" t="s">
        <v>62</v>
      </c>
      <c r="D13" s="130">
        <v>29.5</v>
      </c>
    </row>
    <row r="14" spans="1:12" ht="60">
      <c r="A14" s="127" t="s">
        <v>866</v>
      </c>
      <c r="B14" s="128" t="s">
        <v>867</v>
      </c>
      <c r="C14" s="129" t="s">
        <v>43</v>
      </c>
      <c r="D14" s="130">
        <v>3696.6</v>
      </c>
    </row>
    <row r="15" spans="1:12" ht="45">
      <c r="A15" s="127" t="s">
        <v>77</v>
      </c>
      <c r="B15" s="128" t="s">
        <v>867</v>
      </c>
      <c r="C15" s="129" t="s">
        <v>76</v>
      </c>
      <c r="D15" s="130">
        <v>3696.6</v>
      </c>
    </row>
    <row r="16" spans="1:12" ht="15">
      <c r="A16" s="127" t="s">
        <v>283</v>
      </c>
      <c r="B16" s="128" t="s">
        <v>867</v>
      </c>
      <c r="C16" s="129" t="s">
        <v>284</v>
      </c>
      <c r="D16" s="130">
        <v>3696.6</v>
      </c>
    </row>
    <row r="17" spans="1:4" ht="15">
      <c r="A17" s="127" t="s">
        <v>884</v>
      </c>
      <c r="B17" s="128" t="s">
        <v>885</v>
      </c>
      <c r="C17" s="129" t="s">
        <v>43</v>
      </c>
      <c r="D17" s="130">
        <v>14911.7</v>
      </c>
    </row>
    <row r="18" spans="1:4" ht="45">
      <c r="A18" s="127" t="s">
        <v>77</v>
      </c>
      <c r="B18" s="128" t="s">
        <v>885</v>
      </c>
      <c r="C18" s="129" t="s">
        <v>76</v>
      </c>
      <c r="D18" s="130">
        <v>12344</v>
      </c>
    </row>
    <row r="19" spans="1:4" ht="15">
      <c r="A19" s="127" t="s">
        <v>283</v>
      </c>
      <c r="B19" s="128" t="s">
        <v>885</v>
      </c>
      <c r="C19" s="129" t="s">
        <v>284</v>
      </c>
      <c r="D19" s="130">
        <v>12344</v>
      </c>
    </row>
    <row r="20" spans="1:4" ht="15">
      <c r="A20" s="127" t="s">
        <v>65</v>
      </c>
      <c r="B20" s="128" t="s">
        <v>885</v>
      </c>
      <c r="C20" s="129" t="s">
        <v>64</v>
      </c>
      <c r="D20" s="130">
        <v>2567.6999999999998</v>
      </c>
    </row>
    <row r="21" spans="1:4" ht="15">
      <c r="A21" s="127" t="s">
        <v>63</v>
      </c>
      <c r="B21" s="128" t="s">
        <v>885</v>
      </c>
      <c r="C21" s="129" t="s">
        <v>62</v>
      </c>
      <c r="D21" s="130">
        <v>2567.6999999999998</v>
      </c>
    </row>
    <row r="22" spans="1:4" ht="45">
      <c r="A22" s="127" t="s">
        <v>879</v>
      </c>
      <c r="B22" s="128" t="s">
        <v>880</v>
      </c>
      <c r="C22" s="129" t="s">
        <v>43</v>
      </c>
      <c r="D22" s="130">
        <v>202.9</v>
      </c>
    </row>
    <row r="23" spans="1:4" ht="15">
      <c r="A23" s="127" t="s">
        <v>65</v>
      </c>
      <c r="B23" s="128" t="s">
        <v>880</v>
      </c>
      <c r="C23" s="129" t="s">
        <v>64</v>
      </c>
      <c r="D23" s="130">
        <v>202.9</v>
      </c>
    </row>
    <row r="24" spans="1:4" ht="15">
      <c r="A24" s="127" t="s">
        <v>63</v>
      </c>
      <c r="B24" s="128" t="s">
        <v>880</v>
      </c>
      <c r="C24" s="129" t="s">
        <v>62</v>
      </c>
      <c r="D24" s="130">
        <v>202.9</v>
      </c>
    </row>
    <row r="25" spans="1:4" ht="30">
      <c r="A25" s="127" t="s">
        <v>872</v>
      </c>
      <c r="B25" s="128" t="s">
        <v>873</v>
      </c>
      <c r="C25" s="129" t="s">
        <v>43</v>
      </c>
      <c r="D25" s="130">
        <v>1702.9</v>
      </c>
    </row>
    <row r="26" spans="1:4" ht="45">
      <c r="A26" s="127" t="s">
        <v>77</v>
      </c>
      <c r="B26" s="128" t="s">
        <v>873</v>
      </c>
      <c r="C26" s="129" t="s">
        <v>76</v>
      </c>
      <c r="D26" s="130">
        <v>1452</v>
      </c>
    </row>
    <row r="27" spans="1:4" ht="15">
      <c r="A27" s="127" t="s">
        <v>283</v>
      </c>
      <c r="B27" s="128" t="s">
        <v>873</v>
      </c>
      <c r="C27" s="129" t="s">
        <v>284</v>
      </c>
      <c r="D27" s="130">
        <v>1452</v>
      </c>
    </row>
    <row r="28" spans="1:4" ht="15">
      <c r="A28" s="127" t="s">
        <v>65</v>
      </c>
      <c r="B28" s="128" t="s">
        <v>873</v>
      </c>
      <c r="C28" s="129" t="s">
        <v>64</v>
      </c>
      <c r="D28" s="130">
        <v>250.9</v>
      </c>
    </row>
    <row r="29" spans="1:4" ht="15">
      <c r="A29" s="127" t="s">
        <v>63</v>
      </c>
      <c r="B29" s="128" t="s">
        <v>873</v>
      </c>
      <c r="C29" s="129" t="s">
        <v>62</v>
      </c>
      <c r="D29" s="130">
        <v>250.9</v>
      </c>
    </row>
    <row r="30" spans="1:4" ht="30">
      <c r="A30" s="127" t="s">
        <v>852</v>
      </c>
      <c r="B30" s="128" t="s">
        <v>853</v>
      </c>
      <c r="C30" s="129" t="s">
        <v>43</v>
      </c>
      <c r="D30" s="130">
        <v>1559.2</v>
      </c>
    </row>
    <row r="31" spans="1:4" ht="45">
      <c r="A31" s="127" t="s">
        <v>77</v>
      </c>
      <c r="B31" s="128" t="s">
        <v>853</v>
      </c>
      <c r="C31" s="129" t="s">
        <v>76</v>
      </c>
      <c r="D31" s="130">
        <v>1330</v>
      </c>
    </row>
    <row r="32" spans="1:4" ht="15">
      <c r="A32" s="127" t="s">
        <v>283</v>
      </c>
      <c r="B32" s="128" t="s">
        <v>853</v>
      </c>
      <c r="C32" s="129" t="s">
        <v>284</v>
      </c>
      <c r="D32" s="130">
        <v>1330</v>
      </c>
    </row>
    <row r="33" spans="1:4" ht="15">
      <c r="A33" s="127" t="s">
        <v>65</v>
      </c>
      <c r="B33" s="128" t="s">
        <v>853</v>
      </c>
      <c r="C33" s="129" t="s">
        <v>64</v>
      </c>
      <c r="D33" s="130">
        <v>229.2</v>
      </c>
    </row>
    <row r="34" spans="1:4" ht="15">
      <c r="A34" s="127" t="s">
        <v>63</v>
      </c>
      <c r="B34" s="128" t="s">
        <v>853</v>
      </c>
      <c r="C34" s="129" t="s">
        <v>62</v>
      </c>
      <c r="D34" s="130">
        <v>229.2</v>
      </c>
    </row>
    <row r="35" spans="1:4" ht="30">
      <c r="A35" s="127" t="s">
        <v>854</v>
      </c>
      <c r="B35" s="128" t="s">
        <v>855</v>
      </c>
      <c r="C35" s="129" t="s">
        <v>43</v>
      </c>
      <c r="D35" s="130">
        <v>6766.3</v>
      </c>
    </row>
    <row r="36" spans="1:4" ht="45">
      <c r="A36" s="127" t="s">
        <v>77</v>
      </c>
      <c r="B36" s="128" t="s">
        <v>855</v>
      </c>
      <c r="C36" s="129" t="s">
        <v>76</v>
      </c>
      <c r="D36" s="130">
        <v>5876</v>
      </c>
    </row>
    <row r="37" spans="1:4" ht="15">
      <c r="A37" s="127" t="s">
        <v>283</v>
      </c>
      <c r="B37" s="128" t="s">
        <v>855</v>
      </c>
      <c r="C37" s="129" t="s">
        <v>284</v>
      </c>
      <c r="D37" s="130">
        <v>5876</v>
      </c>
    </row>
    <row r="38" spans="1:4" ht="15">
      <c r="A38" s="127" t="s">
        <v>65</v>
      </c>
      <c r="B38" s="128" t="s">
        <v>855</v>
      </c>
      <c r="C38" s="129" t="s">
        <v>64</v>
      </c>
      <c r="D38" s="130">
        <v>890.3</v>
      </c>
    </row>
    <row r="39" spans="1:4" ht="15">
      <c r="A39" s="127" t="s">
        <v>63</v>
      </c>
      <c r="B39" s="128" t="s">
        <v>855</v>
      </c>
      <c r="C39" s="129" t="s">
        <v>62</v>
      </c>
      <c r="D39" s="130">
        <v>890.3</v>
      </c>
    </row>
    <row r="40" spans="1:4" ht="60">
      <c r="A40" s="127" t="s">
        <v>868</v>
      </c>
      <c r="B40" s="128" t="s">
        <v>869</v>
      </c>
      <c r="C40" s="129" t="s">
        <v>43</v>
      </c>
      <c r="D40" s="130">
        <v>1392.3</v>
      </c>
    </row>
    <row r="41" spans="1:4" ht="45">
      <c r="A41" s="127" t="s">
        <v>77</v>
      </c>
      <c r="B41" s="128" t="s">
        <v>869</v>
      </c>
      <c r="C41" s="129" t="s">
        <v>76</v>
      </c>
      <c r="D41" s="130">
        <v>335</v>
      </c>
    </row>
    <row r="42" spans="1:4" ht="15">
      <c r="A42" s="127" t="s">
        <v>283</v>
      </c>
      <c r="B42" s="128" t="s">
        <v>869</v>
      </c>
      <c r="C42" s="129" t="s">
        <v>284</v>
      </c>
      <c r="D42" s="130">
        <v>335</v>
      </c>
    </row>
    <row r="43" spans="1:4" ht="15">
      <c r="A43" s="127" t="s">
        <v>65</v>
      </c>
      <c r="B43" s="128" t="s">
        <v>869</v>
      </c>
      <c r="C43" s="129" t="s">
        <v>64</v>
      </c>
      <c r="D43" s="130">
        <v>1057.3</v>
      </c>
    </row>
    <row r="44" spans="1:4" ht="15">
      <c r="A44" s="127" t="s">
        <v>63</v>
      </c>
      <c r="B44" s="128" t="s">
        <v>869</v>
      </c>
      <c r="C44" s="129" t="s">
        <v>62</v>
      </c>
      <c r="D44" s="130">
        <v>1057.3</v>
      </c>
    </row>
    <row r="45" spans="1:4" ht="14.25">
      <c r="A45" s="131" t="s">
        <v>216</v>
      </c>
      <c r="B45" s="132" t="s">
        <v>215</v>
      </c>
      <c r="C45" s="133" t="s">
        <v>43</v>
      </c>
      <c r="D45" s="134">
        <v>985123.1</v>
      </c>
    </row>
    <row r="46" spans="1:4" ht="28.5">
      <c r="A46" s="131" t="s">
        <v>214</v>
      </c>
      <c r="B46" s="132" t="s">
        <v>213</v>
      </c>
      <c r="C46" s="133" t="s">
        <v>43</v>
      </c>
      <c r="D46" s="134">
        <v>985123.1</v>
      </c>
    </row>
    <row r="47" spans="1:4" ht="14.25">
      <c r="A47" s="131" t="s">
        <v>231</v>
      </c>
      <c r="B47" s="132" t="s">
        <v>232</v>
      </c>
      <c r="C47" s="133" t="s">
        <v>43</v>
      </c>
      <c r="D47" s="134">
        <v>413108.6</v>
      </c>
    </row>
    <row r="48" spans="1:4" ht="30">
      <c r="A48" s="127" t="s">
        <v>243</v>
      </c>
      <c r="B48" s="128" t="s">
        <v>244</v>
      </c>
      <c r="C48" s="129" t="s">
        <v>43</v>
      </c>
      <c r="D48" s="130">
        <v>392322.6</v>
      </c>
    </row>
    <row r="49" spans="1:4" ht="15">
      <c r="A49" s="127" t="s">
        <v>51</v>
      </c>
      <c r="B49" s="128" t="s">
        <v>244</v>
      </c>
      <c r="C49" s="129" t="s">
        <v>50</v>
      </c>
      <c r="D49" s="130">
        <v>392322.6</v>
      </c>
    </row>
    <row r="50" spans="1:4" ht="15">
      <c r="A50" s="127" t="s">
        <v>47</v>
      </c>
      <c r="B50" s="128" t="s">
        <v>244</v>
      </c>
      <c r="C50" s="129" t="s">
        <v>46</v>
      </c>
      <c r="D50" s="130">
        <v>392322.6</v>
      </c>
    </row>
    <row r="51" spans="1:4" ht="30">
      <c r="A51" s="127" t="s">
        <v>245</v>
      </c>
      <c r="B51" s="128" t="s">
        <v>246</v>
      </c>
      <c r="C51" s="129" t="s">
        <v>43</v>
      </c>
      <c r="D51" s="130">
        <v>20786</v>
      </c>
    </row>
    <row r="52" spans="1:4" ht="15">
      <c r="A52" s="127" t="s">
        <v>51</v>
      </c>
      <c r="B52" s="128" t="s">
        <v>246</v>
      </c>
      <c r="C52" s="129" t="s">
        <v>50</v>
      </c>
      <c r="D52" s="130">
        <v>1614</v>
      </c>
    </row>
    <row r="53" spans="1:4" ht="15">
      <c r="A53" s="127" t="s">
        <v>47</v>
      </c>
      <c r="B53" s="128" t="s">
        <v>246</v>
      </c>
      <c r="C53" s="129" t="s">
        <v>46</v>
      </c>
      <c r="D53" s="130">
        <v>1614</v>
      </c>
    </row>
    <row r="54" spans="1:4" ht="15">
      <c r="A54" s="127" t="s">
        <v>139</v>
      </c>
      <c r="B54" s="128" t="s">
        <v>246</v>
      </c>
      <c r="C54" s="129" t="s">
        <v>138</v>
      </c>
      <c r="D54" s="130">
        <v>19172</v>
      </c>
    </row>
    <row r="55" spans="1:4" ht="15">
      <c r="A55" s="127" t="s">
        <v>249</v>
      </c>
      <c r="B55" s="128" t="s">
        <v>246</v>
      </c>
      <c r="C55" s="129" t="s">
        <v>250</v>
      </c>
      <c r="D55" s="130">
        <v>19172</v>
      </c>
    </row>
    <row r="56" spans="1:4" ht="14.25">
      <c r="A56" s="131" t="s">
        <v>212</v>
      </c>
      <c r="B56" s="132" t="s">
        <v>211</v>
      </c>
      <c r="C56" s="133" t="s">
        <v>43</v>
      </c>
      <c r="D56" s="134">
        <v>572014.5</v>
      </c>
    </row>
    <row r="57" spans="1:4" ht="15">
      <c r="A57" s="127" t="s">
        <v>262</v>
      </c>
      <c r="B57" s="128" t="s">
        <v>263</v>
      </c>
      <c r="C57" s="129" t="s">
        <v>43</v>
      </c>
      <c r="D57" s="130">
        <v>542080.30000000005</v>
      </c>
    </row>
    <row r="58" spans="1:4" ht="15">
      <c r="A58" s="127" t="s">
        <v>51</v>
      </c>
      <c r="B58" s="128" t="s">
        <v>263</v>
      </c>
      <c r="C58" s="129" t="s">
        <v>50</v>
      </c>
      <c r="D58" s="130">
        <v>542080.30000000005</v>
      </c>
    </row>
    <row r="59" spans="1:4" ht="15">
      <c r="A59" s="127" t="s">
        <v>49</v>
      </c>
      <c r="B59" s="128" t="s">
        <v>263</v>
      </c>
      <c r="C59" s="129" t="s">
        <v>48</v>
      </c>
      <c r="D59" s="130">
        <v>542080.30000000005</v>
      </c>
    </row>
    <row r="60" spans="1:4" ht="60">
      <c r="A60" s="127" t="s">
        <v>264</v>
      </c>
      <c r="B60" s="128" t="s">
        <v>265</v>
      </c>
      <c r="C60" s="129" t="s">
        <v>43</v>
      </c>
      <c r="D60" s="130">
        <v>29191.7</v>
      </c>
    </row>
    <row r="61" spans="1:4" ht="15">
      <c r="A61" s="127" t="s">
        <v>51</v>
      </c>
      <c r="B61" s="128" t="s">
        <v>265</v>
      </c>
      <c r="C61" s="129" t="s">
        <v>50</v>
      </c>
      <c r="D61" s="130">
        <v>29191.7</v>
      </c>
    </row>
    <row r="62" spans="1:4" ht="15">
      <c r="A62" s="127" t="s">
        <v>49</v>
      </c>
      <c r="B62" s="128" t="s">
        <v>265</v>
      </c>
      <c r="C62" s="129" t="s">
        <v>48</v>
      </c>
      <c r="D62" s="130">
        <v>29191.7</v>
      </c>
    </row>
    <row r="63" spans="1:4" ht="30">
      <c r="A63" s="127" t="s">
        <v>266</v>
      </c>
      <c r="B63" s="128" t="s">
        <v>267</v>
      </c>
      <c r="C63" s="129" t="s">
        <v>43</v>
      </c>
      <c r="D63" s="130">
        <v>742.5</v>
      </c>
    </row>
    <row r="64" spans="1:4" ht="15">
      <c r="A64" s="127" t="s">
        <v>51</v>
      </c>
      <c r="B64" s="128" t="s">
        <v>267</v>
      </c>
      <c r="C64" s="129" t="s">
        <v>50</v>
      </c>
      <c r="D64" s="130">
        <v>742.5</v>
      </c>
    </row>
    <row r="65" spans="1:4" ht="15">
      <c r="A65" s="127" t="s">
        <v>49</v>
      </c>
      <c r="B65" s="128" t="s">
        <v>267</v>
      </c>
      <c r="C65" s="129" t="s">
        <v>48</v>
      </c>
      <c r="D65" s="130">
        <v>742.5</v>
      </c>
    </row>
    <row r="66" spans="1:4" ht="28.5">
      <c r="A66" s="131" t="s">
        <v>342</v>
      </c>
      <c r="B66" s="132" t="s">
        <v>343</v>
      </c>
      <c r="C66" s="133" t="s">
        <v>43</v>
      </c>
      <c r="D66" s="134">
        <v>17907.099999999999</v>
      </c>
    </row>
    <row r="67" spans="1:4" ht="42.75">
      <c r="A67" s="131" t="s">
        <v>364</v>
      </c>
      <c r="B67" s="132" t="s">
        <v>365</v>
      </c>
      <c r="C67" s="133" t="s">
        <v>43</v>
      </c>
      <c r="D67" s="134">
        <v>17907.099999999999</v>
      </c>
    </row>
    <row r="68" spans="1:4" ht="45">
      <c r="A68" s="127" t="s">
        <v>366</v>
      </c>
      <c r="B68" s="128" t="s">
        <v>367</v>
      </c>
      <c r="C68" s="129" t="s">
        <v>43</v>
      </c>
      <c r="D68" s="130">
        <v>114.4</v>
      </c>
    </row>
    <row r="69" spans="1:4" ht="45">
      <c r="A69" s="127" t="s">
        <v>77</v>
      </c>
      <c r="B69" s="128" t="s">
        <v>367</v>
      </c>
      <c r="C69" s="129" t="s">
        <v>76</v>
      </c>
      <c r="D69" s="130">
        <v>99.5</v>
      </c>
    </row>
    <row r="70" spans="1:4" ht="15">
      <c r="A70" s="127" t="s">
        <v>283</v>
      </c>
      <c r="B70" s="128" t="s">
        <v>367</v>
      </c>
      <c r="C70" s="129" t="s">
        <v>284</v>
      </c>
      <c r="D70" s="130">
        <v>99.5</v>
      </c>
    </row>
    <row r="71" spans="1:4" ht="15">
      <c r="A71" s="127" t="s">
        <v>65</v>
      </c>
      <c r="B71" s="128" t="s">
        <v>367</v>
      </c>
      <c r="C71" s="129" t="s">
        <v>64</v>
      </c>
      <c r="D71" s="130">
        <v>14.9</v>
      </c>
    </row>
    <row r="72" spans="1:4" ht="15">
      <c r="A72" s="127" t="s">
        <v>63</v>
      </c>
      <c r="B72" s="128" t="s">
        <v>367</v>
      </c>
      <c r="C72" s="129" t="s">
        <v>62</v>
      </c>
      <c r="D72" s="130">
        <v>14.9</v>
      </c>
    </row>
    <row r="73" spans="1:4" ht="30">
      <c r="A73" s="127" t="s">
        <v>368</v>
      </c>
      <c r="B73" s="128" t="s">
        <v>369</v>
      </c>
      <c r="C73" s="129" t="s">
        <v>43</v>
      </c>
      <c r="D73" s="130">
        <v>17792.7</v>
      </c>
    </row>
    <row r="74" spans="1:4" ht="15">
      <c r="A74" s="127" t="s">
        <v>139</v>
      </c>
      <c r="B74" s="128" t="s">
        <v>369</v>
      </c>
      <c r="C74" s="129" t="s">
        <v>138</v>
      </c>
      <c r="D74" s="130">
        <v>0</v>
      </c>
    </row>
    <row r="75" spans="1:4" ht="15">
      <c r="A75" s="127" t="s">
        <v>137</v>
      </c>
      <c r="B75" s="128" t="s">
        <v>369</v>
      </c>
      <c r="C75" s="129" t="s">
        <v>136</v>
      </c>
      <c r="D75" s="130">
        <v>0</v>
      </c>
    </row>
    <row r="76" spans="1:4" ht="15">
      <c r="A76" s="127" t="s">
        <v>61</v>
      </c>
      <c r="B76" s="128" t="s">
        <v>369</v>
      </c>
      <c r="C76" s="129" t="s">
        <v>60</v>
      </c>
      <c r="D76" s="130">
        <v>17792.7</v>
      </c>
    </row>
    <row r="77" spans="1:4" ht="15">
      <c r="A77" s="127" t="s">
        <v>59</v>
      </c>
      <c r="B77" s="128" t="s">
        <v>369</v>
      </c>
      <c r="C77" s="129" t="s">
        <v>58</v>
      </c>
      <c r="D77" s="130">
        <v>17792.7</v>
      </c>
    </row>
    <row r="78" spans="1:4" ht="28.5">
      <c r="A78" s="131" t="s">
        <v>162</v>
      </c>
      <c r="B78" s="132" t="s">
        <v>161</v>
      </c>
      <c r="C78" s="133" t="s">
        <v>43</v>
      </c>
      <c r="D78" s="134">
        <v>20.9</v>
      </c>
    </row>
    <row r="79" spans="1:4" ht="14.25">
      <c r="A79" s="131" t="s">
        <v>154</v>
      </c>
      <c r="B79" s="132" t="s">
        <v>153</v>
      </c>
      <c r="C79" s="133" t="s">
        <v>43</v>
      </c>
      <c r="D79" s="134">
        <v>20.9</v>
      </c>
    </row>
    <row r="80" spans="1:4" ht="42.75">
      <c r="A80" s="131" t="s">
        <v>489</v>
      </c>
      <c r="B80" s="132" t="s">
        <v>490</v>
      </c>
      <c r="C80" s="133" t="s">
        <v>43</v>
      </c>
      <c r="D80" s="134">
        <v>20.9</v>
      </c>
    </row>
    <row r="81" spans="1:4" ht="75">
      <c r="A81" s="127" t="s">
        <v>491</v>
      </c>
      <c r="B81" s="128" t="s">
        <v>492</v>
      </c>
      <c r="C81" s="129" t="s">
        <v>43</v>
      </c>
      <c r="D81" s="130">
        <v>20.9</v>
      </c>
    </row>
    <row r="82" spans="1:4" ht="15">
      <c r="A82" s="127" t="s">
        <v>65</v>
      </c>
      <c r="B82" s="128" t="s">
        <v>492</v>
      </c>
      <c r="C82" s="129" t="s">
        <v>64</v>
      </c>
      <c r="D82" s="130">
        <v>20.9</v>
      </c>
    </row>
    <row r="83" spans="1:4" ht="15">
      <c r="A83" s="127" t="s">
        <v>63</v>
      </c>
      <c r="B83" s="128" t="s">
        <v>492</v>
      </c>
      <c r="C83" s="129" t="s">
        <v>62</v>
      </c>
      <c r="D83" s="130">
        <v>20.9</v>
      </c>
    </row>
    <row r="84" spans="1:4" ht="28.5">
      <c r="A84" s="131" t="s">
        <v>124</v>
      </c>
      <c r="B84" s="132" t="s">
        <v>123</v>
      </c>
      <c r="C84" s="133" t="s">
        <v>43</v>
      </c>
      <c r="D84" s="134">
        <v>360</v>
      </c>
    </row>
    <row r="85" spans="1:4" ht="28.5">
      <c r="A85" s="131" t="s">
        <v>580</v>
      </c>
      <c r="B85" s="132" t="s">
        <v>581</v>
      </c>
      <c r="C85" s="133" t="s">
        <v>43</v>
      </c>
      <c r="D85" s="134">
        <v>360</v>
      </c>
    </row>
    <row r="86" spans="1:4" ht="28.5">
      <c r="A86" s="131" t="s">
        <v>582</v>
      </c>
      <c r="B86" s="132" t="s">
        <v>583</v>
      </c>
      <c r="C86" s="133" t="s">
        <v>43</v>
      </c>
      <c r="D86" s="134">
        <v>360</v>
      </c>
    </row>
    <row r="87" spans="1:4" ht="30">
      <c r="A87" s="127" t="s">
        <v>584</v>
      </c>
      <c r="B87" s="128" t="s">
        <v>585</v>
      </c>
      <c r="C87" s="129" t="s">
        <v>43</v>
      </c>
      <c r="D87" s="130">
        <v>360</v>
      </c>
    </row>
    <row r="88" spans="1:4" ht="15">
      <c r="A88" s="127" t="s">
        <v>65</v>
      </c>
      <c r="B88" s="128" t="s">
        <v>585</v>
      </c>
      <c r="C88" s="129" t="s">
        <v>64</v>
      </c>
      <c r="D88" s="130">
        <v>360</v>
      </c>
    </row>
    <row r="89" spans="1:4" ht="15">
      <c r="A89" s="127" t="s">
        <v>63</v>
      </c>
      <c r="B89" s="128" t="s">
        <v>585</v>
      </c>
      <c r="C89" s="129" t="s">
        <v>62</v>
      </c>
      <c r="D89" s="130">
        <v>360</v>
      </c>
    </row>
    <row r="90" spans="1:4" ht="28.5">
      <c r="A90" s="131" t="s">
        <v>56</v>
      </c>
      <c r="B90" s="132" t="s">
        <v>55</v>
      </c>
      <c r="C90" s="133" t="s">
        <v>43</v>
      </c>
      <c r="D90" s="134">
        <v>10996.9</v>
      </c>
    </row>
    <row r="91" spans="1:4" ht="28.5">
      <c r="A91" s="131" t="s">
        <v>811</v>
      </c>
      <c r="B91" s="132" t="s">
        <v>812</v>
      </c>
      <c r="C91" s="133" t="s">
        <v>43</v>
      </c>
      <c r="D91" s="134">
        <v>10996.9</v>
      </c>
    </row>
    <row r="92" spans="1:4" ht="15">
      <c r="A92" s="127" t="s">
        <v>814</v>
      </c>
      <c r="B92" s="128" t="s">
        <v>815</v>
      </c>
      <c r="C92" s="129" t="s">
        <v>43</v>
      </c>
      <c r="D92" s="130">
        <v>10996.9</v>
      </c>
    </row>
    <row r="93" spans="1:4" ht="15">
      <c r="A93" s="127" t="s">
        <v>65</v>
      </c>
      <c r="B93" s="128" t="s">
        <v>815</v>
      </c>
      <c r="C93" s="129" t="s">
        <v>64</v>
      </c>
      <c r="D93" s="130">
        <v>10996.9</v>
      </c>
    </row>
    <row r="94" spans="1:4" ht="15">
      <c r="A94" s="127" t="s">
        <v>63</v>
      </c>
      <c r="B94" s="128" t="s">
        <v>815</v>
      </c>
      <c r="C94" s="129" t="s">
        <v>62</v>
      </c>
      <c r="D94" s="130">
        <v>10996.9</v>
      </c>
    </row>
    <row r="95" spans="1:4" ht="14.25">
      <c r="A95" s="131" t="s">
        <v>826</v>
      </c>
      <c r="B95" s="132" t="s">
        <v>827</v>
      </c>
      <c r="C95" s="133" t="s">
        <v>43</v>
      </c>
      <c r="D95" s="134">
        <v>43339.972000000002</v>
      </c>
    </row>
    <row r="96" spans="1:4" ht="28.5">
      <c r="A96" s="131" t="s">
        <v>861</v>
      </c>
      <c r="B96" s="132" t="s">
        <v>862</v>
      </c>
      <c r="C96" s="133" t="s">
        <v>43</v>
      </c>
      <c r="D96" s="134">
        <v>43339.972000000002</v>
      </c>
    </row>
    <row r="97" spans="1:4" ht="45">
      <c r="A97" s="127" t="s">
        <v>886</v>
      </c>
      <c r="B97" s="128" t="s">
        <v>887</v>
      </c>
      <c r="C97" s="129" t="s">
        <v>43</v>
      </c>
      <c r="D97" s="130">
        <v>759.67200000000003</v>
      </c>
    </row>
    <row r="98" spans="1:4" ht="15">
      <c r="A98" s="127" t="s">
        <v>139</v>
      </c>
      <c r="B98" s="128" t="s">
        <v>887</v>
      </c>
      <c r="C98" s="129" t="s">
        <v>138</v>
      </c>
      <c r="D98" s="130">
        <v>759.67200000000003</v>
      </c>
    </row>
    <row r="99" spans="1:4" ht="15">
      <c r="A99" s="127" t="s">
        <v>137</v>
      </c>
      <c r="B99" s="128" t="s">
        <v>887</v>
      </c>
      <c r="C99" s="129" t="s">
        <v>136</v>
      </c>
      <c r="D99" s="130">
        <v>759.67200000000003</v>
      </c>
    </row>
    <row r="100" spans="1:4" ht="15">
      <c r="A100" s="127" t="s">
        <v>863</v>
      </c>
      <c r="B100" s="128" t="s">
        <v>864</v>
      </c>
      <c r="C100" s="129" t="s">
        <v>43</v>
      </c>
      <c r="D100" s="130">
        <v>122.7</v>
      </c>
    </row>
    <row r="101" spans="1:4" ht="15">
      <c r="A101" s="127" t="s">
        <v>65</v>
      </c>
      <c r="B101" s="128" t="s">
        <v>864</v>
      </c>
      <c r="C101" s="129" t="s">
        <v>64</v>
      </c>
      <c r="D101" s="130">
        <v>122.7</v>
      </c>
    </row>
    <row r="102" spans="1:4" ht="15">
      <c r="A102" s="127" t="s">
        <v>63</v>
      </c>
      <c r="B102" s="128" t="s">
        <v>864</v>
      </c>
      <c r="C102" s="129" t="s">
        <v>62</v>
      </c>
      <c r="D102" s="130">
        <v>122.7</v>
      </c>
    </row>
    <row r="103" spans="1:4" ht="45">
      <c r="A103" s="127" t="s">
        <v>882</v>
      </c>
      <c r="B103" s="128" t="s">
        <v>883</v>
      </c>
      <c r="C103" s="129" t="s">
        <v>43</v>
      </c>
      <c r="D103" s="130">
        <v>38910.6</v>
      </c>
    </row>
    <row r="104" spans="1:4" ht="15">
      <c r="A104" s="127" t="s">
        <v>65</v>
      </c>
      <c r="B104" s="128" t="s">
        <v>883</v>
      </c>
      <c r="C104" s="129" t="s">
        <v>64</v>
      </c>
      <c r="D104" s="130">
        <v>38910.6</v>
      </c>
    </row>
    <row r="105" spans="1:4" ht="15">
      <c r="A105" s="127" t="s">
        <v>63</v>
      </c>
      <c r="B105" s="128" t="s">
        <v>883</v>
      </c>
      <c r="C105" s="129" t="s">
        <v>62</v>
      </c>
      <c r="D105" s="130">
        <v>38910.6</v>
      </c>
    </row>
    <row r="106" spans="1:4" ht="15">
      <c r="A106" s="127" t="s">
        <v>870</v>
      </c>
      <c r="B106" s="128" t="s">
        <v>871</v>
      </c>
      <c r="C106" s="129" t="s">
        <v>43</v>
      </c>
      <c r="D106" s="130">
        <v>3547</v>
      </c>
    </row>
    <row r="107" spans="1:4" ht="45">
      <c r="A107" s="127" t="s">
        <v>77</v>
      </c>
      <c r="B107" s="128" t="s">
        <v>871</v>
      </c>
      <c r="C107" s="129" t="s">
        <v>76</v>
      </c>
      <c r="D107" s="130">
        <v>29</v>
      </c>
    </row>
    <row r="108" spans="1:4" ht="15">
      <c r="A108" s="127" t="s">
        <v>283</v>
      </c>
      <c r="B108" s="128" t="s">
        <v>871</v>
      </c>
      <c r="C108" s="129" t="s">
        <v>284</v>
      </c>
      <c r="D108" s="130">
        <v>29</v>
      </c>
    </row>
    <row r="109" spans="1:4" ht="15">
      <c r="A109" s="127" t="s">
        <v>89</v>
      </c>
      <c r="B109" s="128" t="s">
        <v>871</v>
      </c>
      <c r="C109" s="129" t="s">
        <v>88</v>
      </c>
      <c r="D109" s="130">
        <v>3518</v>
      </c>
    </row>
    <row r="110" spans="1:4" ht="30">
      <c r="A110" s="127" t="s">
        <v>87</v>
      </c>
      <c r="B110" s="128" t="s">
        <v>871</v>
      </c>
      <c r="C110" s="129" t="s">
        <v>85</v>
      </c>
      <c r="D110" s="130">
        <v>3518</v>
      </c>
    </row>
    <row r="111" spans="1:4" ht="30">
      <c r="A111" s="127" t="s">
        <v>87</v>
      </c>
      <c r="B111" s="128" t="s">
        <v>871</v>
      </c>
      <c r="C111" s="129" t="s">
        <v>85</v>
      </c>
      <c r="D111" s="130">
        <v>3518</v>
      </c>
    </row>
    <row r="112" spans="1:4" ht="15.75" thickBot="1">
      <c r="A112" s="135" t="s">
        <v>339</v>
      </c>
      <c r="B112" s="136" t="s">
        <v>871</v>
      </c>
      <c r="C112" s="137" t="s">
        <v>85</v>
      </c>
      <c r="D112" s="138">
        <v>3518</v>
      </c>
    </row>
    <row r="113" spans="1:4" ht="15" thickBot="1">
      <c r="A113" s="139" t="s">
        <v>44</v>
      </c>
      <c r="B113" s="140"/>
      <c r="C113" s="140"/>
      <c r="D113" s="141">
        <v>1088009.372</v>
      </c>
    </row>
    <row r="114" spans="1:4">
      <c r="A114" s="108"/>
      <c r="B114" s="108"/>
      <c r="C114" s="108"/>
      <c r="D114" s="108"/>
    </row>
  </sheetData>
  <mergeCells count="4">
    <mergeCell ref="C4:D4"/>
    <mergeCell ref="A5:D5"/>
    <mergeCell ref="J9:L9"/>
    <mergeCell ref="C3:D3"/>
  </mergeCells>
  <phoneticPr fontId="0" type="noConversion"/>
  <pageMargins left="0.78740157480314965" right="0.78740157480314965" top="0.78740157480314965" bottom="0.39370078740157483" header="0.39370078740157483" footer="0.19685039370078741"/>
  <pageSetup scale="85" firstPageNumber="113" fitToHeight="0" orientation="landscape" useFirstPageNumber="1"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L69"/>
  <sheetViews>
    <sheetView showGridLines="0" workbookViewId="0">
      <selection activeCell="G8" sqref="G8"/>
    </sheetView>
  </sheetViews>
  <sheetFormatPr defaultRowHeight="12.75"/>
  <cols>
    <col min="1" max="1" width="84.85546875" style="142" customWidth="1"/>
    <col min="2" max="2" width="13.28515625" style="109" customWidth="1"/>
    <col min="3" max="3" width="7.85546875" style="109" customWidth="1"/>
    <col min="4" max="4" width="18" style="109" customWidth="1"/>
    <col min="5" max="7" width="9.140625" style="142"/>
    <col min="8" max="16384" width="9.140625" style="110"/>
  </cols>
  <sheetData>
    <row r="1" spans="1:12" ht="12.75" customHeight="1">
      <c r="A1" s="108"/>
      <c r="B1" s="251" t="s">
        <v>221</v>
      </c>
      <c r="C1" s="265"/>
      <c r="D1" s="266" t="s">
        <v>37</v>
      </c>
    </row>
    <row r="2" spans="1:12" ht="12.75" customHeight="1">
      <c r="A2" s="111"/>
      <c r="B2" s="450" t="s">
        <v>222</v>
      </c>
      <c r="C2" s="451"/>
      <c r="D2" s="451"/>
    </row>
    <row r="3" spans="1:12" ht="12.75" customHeight="1">
      <c r="A3" s="111"/>
      <c r="B3" s="450" t="s">
        <v>12</v>
      </c>
      <c r="C3" s="450"/>
      <c r="D3" s="450"/>
    </row>
    <row r="4" spans="1:12" ht="15" customHeight="1">
      <c r="A4" s="113"/>
      <c r="B4" s="114"/>
      <c r="C4" s="452"/>
      <c r="D4" s="452"/>
    </row>
    <row r="5" spans="1:12" ht="62.25" customHeight="1">
      <c r="A5" s="446" t="s">
        <v>971</v>
      </c>
      <c r="B5" s="446"/>
      <c r="C5" s="446"/>
      <c r="D5" s="446"/>
    </row>
    <row r="6" spans="1:12" ht="15.75" customHeight="1">
      <c r="A6" s="113"/>
      <c r="B6" s="113"/>
      <c r="C6" s="113"/>
      <c r="D6" s="113"/>
    </row>
    <row r="7" spans="1:12" ht="12.75" customHeight="1" thickBot="1">
      <c r="A7" s="115"/>
      <c r="B7" s="115"/>
      <c r="C7" s="108"/>
      <c r="D7" s="116" t="s">
        <v>226</v>
      </c>
    </row>
    <row r="8" spans="1:12" ht="36" customHeight="1" thickBot="1">
      <c r="A8" s="118" t="s">
        <v>220</v>
      </c>
      <c r="B8" s="119" t="s">
        <v>219</v>
      </c>
      <c r="C8" s="119" t="s">
        <v>218</v>
      </c>
      <c r="D8" s="120" t="s">
        <v>217</v>
      </c>
    </row>
    <row r="9" spans="1:12" ht="15.75" customHeight="1" thickBot="1">
      <c r="A9" s="121">
        <v>1</v>
      </c>
      <c r="B9" s="122">
        <v>2</v>
      </c>
      <c r="C9" s="119">
        <v>3</v>
      </c>
      <c r="D9" s="121">
        <v>4</v>
      </c>
    </row>
    <row r="10" spans="1:12" ht="28.5">
      <c r="A10" s="143" t="s">
        <v>216</v>
      </c>
      <c r="B10" s="124" t="s">
        <v>215</v>
      </c>
      <c r="C10" s="125" t="s">
        <v>43</v>
      </c>
      <c r="D10" s="126">
        <v>2708.28</v>
      </c>
    </row>
    <row r="11" spans="1:12" ht="28.5">
      <c r="A11" s="144" t="s">
        <v>214</v>
      </c>
      <c r="B11" s="132" t="s">
        <v>213</v>
      </c>
      <c r="C11" s="133" t="s">
        <v>43</v>
      </c>
      <c r="D11" s="134">
        <v>1050</v>
      </c>
      <c r="I11" s="112"/>
      <c r="J11" s="112"/>
      <c r="K11" s="112"/>
      <c r="L11" s="145"/>
    </row>
    <row r="12" spans="1:12" ht="15.75">
      <c r="A12" s="144" t="s">
        <v>231</v>
      </c>
      <c r="B12" s="132" t="s">
        <v>232</v>
      </c>
      <c r="C12" s="133" t="s">
        <v>43</v>
      </c>
      <c r="D12" s="134">
        <v>300</v>
      </c>
      <c r="I12" s="449"/>
      <c r="J12" s="449"/>
      <c r="K12" s="449"/>
      <c r="L12" s="449"/>
    </row>
    <row r="13" spans="1:12" ht="30">
      <c r="A13" s="146" t="s">
        <v>251</v>
      </c>
      <c r="B13" s="128" t="s">
        <v>252</v>
      </c>
      <c r="C13" s="129" t="s">
        <v>43</v>
      </c>
      <c r="D13" s="130">
        <v>300</v>
      </c>
      <c r="I13" s="147"/>
      <c r="J13" s="147"/>
      <c r="K13" s="449"/>
      <c r="L13" s="449"/>
    </row>
    <row r="14" spans="1:12" ht="30">
      <c r="A14" s="146" t="s">
        <v>51</v>
      </c>
      <c r="B14" s="128" t="s">
        <v>252</v>
      </c>
      <c r="C14" s="129" t="s">
        <v>50</v>
      </c>
      <c r="D14" s="130">
        <v>300</v>
      </c>
    </row>
    <row r="15" spans="1:12" ht="15">
      <c r="A15" s="146" t="s">
        <v>47</v>
      </c>
      <c r="B15" s="128" t="s">
        <v>252</v>
      </c>
      <c r="C15" s="129" t="s">
        <v>46</v>
      </c>
      <c r="D15" s="130">
        <v>300</v>
      </c>
    </row>
    <row r="16" spans="1:12" ht="14.25">
      <c r="A16" s="144" t="s">
        <v>212</v>
      </c>
      <c r="B16" s="132" t="s">
        <v>211</v>
      </c>
      <c r="C16" s="133" t="s">
        <v>43</v>
      </c>
      <c r="D16" s="134">
        <v>150</v>
      </c>
    </row>
    <row r="17" spans="1:4" ht="30">
      <c r="A17" s="146" t="s">
        <v>251</v>
      </c>
      <c r="B17" s="128" t="s">
        <v>268</v>
      </c>
      <c r="C17" s="129" t="s">
        <v>43</v>
      </c>
      <c r="D17" s="130">
        <v>150</v>
      </c>
    </row>
    <row r="18" spans="1:4" ht="30">
      <c r="A18" s="146" t="s">
        <v>51</v>
      </c>
      <c r="B18" s="128" t="s">
        <v>268</v>
      </c>
      <c r="C18" s="129" t="s">
        <v>50</v>
      </c>
      <c r="D18" s="130">
        <v>150</v>
      </c>
    </row>
    <row r="19" spans="1:4" ht="15">
      <c r="A19" s="146" t="s">
        <v>49</v>
      </c>
      <c r="B19" s="128" t="s">
        <v>268</v>
      </c>
      <c r="C19" s="129" t="s">
        <v>48</v>
      </c>
      <c r="D19" s="130">
        <v>150</v>
      </c>
    </row>
    <row r="20" spans="1:4" ht="14.25">
      <c r="A20" s="144" t="s">
        <v>208</v>
      </c>
      <c r="B20" s="132" t="s">
        <v>207</v>
      </c>
      <c r="C20" s="133" t="s">
        <v>43</v>
      </c>
      <c r="D20" s="134">
        <v>50</v>
      </c>
    </row>
    <row r="21" spans="1:4" ht="30">
      <c r="A21" s="146" t="s">
        <v>251</v>
      </c>
      <c r="B21" s="128" t="s">
        <v>275</v>
      </c>
      <c r="C21" s="129" t="s">
        <v>43</v>
      </c>
      <c r="D21" s="130">
        <v>50</v>
      </c>
    </row>
    <row r="22" spans="1:4" ht="30">
      <c r="A22" s="146" t="s">
        <v>51</v>
      </c>
      <c r="B22" s="128" t="s">
        <v>275</v>
      </c>
      <c r="C22" s="129" t="s">
        <v>50</v>
      </c>
      <c r="D22" s="130">
        <v>50</v>
      </c>
    </row>
    <row r="23" spans="1:4" ht="15">
      <c r="A23" s="146" t="s">
        <v>47</v>
      </c>
      <c r="B23" s="128" t="s">
        <v>275</v>
      </c>
      <c r="C23" s="129" t="s">
        <v>46</v>
      </c>
      <c r="D23" s="130">
        <v>50</v>
      </c>
    </row>
    <row r="24" spans="1:4" ht="28.5">
      <c r="A24" s="144" t="s">
        <v>278</v>
      </c>
      <c r="B24" s="132" t="s">
        <v>279</v>
      </c>
      <c r="C24" s="133" t="s">
        <v>43</v>
      </c>
      <c r="D24" s="134">
        <v>550</v>
      </c>
    </row>
    <row r="25" spans="1:4" ht="30">
      <c r="A25" s="146" t="s">
        <v>309</v>
      </c>
      <c r="B25" s="128" t="s">
        <v>310</v>
      </c>
      <c r="C25" s="129" t="s">
        <v>43</v>
      </c>
      <c r="D25" s="130">
        <v>500</v>
      </c>
    </row>
    <row r="26" spans="1:4" ht="30">
      <c r="A26" s="146" t="s">
        <v>51</v>
      </c>
      <c r="B26" s="128" t="s">
        <v>310</v>
      </c>
      <c r="C26" s="129" t="s">
        <v>50</v>
      </c>
      <c r="D26" s="130">
        <v>500</v>
      </c>
    </row>
    <row r="27" spans="1:4" ht="15">
      <c r="A27" s="146" t="s">
        <v>49</v>
      </c>
      <c r="B27" s="128" t="s">
        <v>310</v>
      </c>
      <c r="C27" s="129" t="s">
        <v>48</v>
      </c>
      <c r="D27" s="130">
        <v>400</v>
      </c>
    </row>
    <row r="28" spans="1:4" ht="15">
      <c r="A28" s="146" t="s">
        <v>47</v>
      </c>
      <c r="B28" s="128" t="s">
        <v>310</v>
      </c>
      <c r="C28" s="129" t="s">
        <v>46</v>
      </c>
      <c r="D28" s="130">
        <v>100</v>
      </c>
    </row>
    <row r="29" spans="1:4" ht="30">
      <c r="A29" s="146" t="s">
        <v>311</v>
      </c>
      <c r="B29" s="128" t="s">
        <v>312</v>
      </c>
      <c r="C29" s="129" t="s">
        <v>43</v>
      </c>
      <c r="D29" s="130">
        <v>50</v>
      </c>
    </row>
    <row r="30" spans="1:4" ht="30">
      <c r="A30" s="146" t="s">
        <v>51</v>
      </c>
      <c r="B30" s="128" t="s">
        <v>312</v>
      </c>
      <c r="C30" s="129" t="s">
        <v>50</v>
      </c>
      <c r="D30" s="130">
        <v>50</v>
      </c>
    </row>
    <row r="31" spans="1:4" ht="15">
      <c r="A31" s="146" t="s">
        <v>49</v>
      </c>
      <c r="B31" s="128" t="s">
        <v>312</v>
      </c>
      <c r="C31" s="129" t="s">
        <v>48</v>
      </c>
      <c r="D31" s="130">
        <v>50</v>
      </c>
    </row>
    <row r="32" spans="1:4" ht="14.25">
      <c r="A32" s="144" t="s">
        <v>313</v>
      </c>
      <c r="B32" s="132" t="s">
        <v>314</v>
      </c>
      <c r="C32" s="133" t="s">
        <v>43</v>
      </c>
      <c r="D32" s="134">
        <v>1658.28</v>
      </c>
    </row>
    <row r="33" spans="1:4" ht="14.25">
      <c r="A33" s="144" t="s">
        <v>315</v>
      </c>
      <c r="B33" s="132" t="s">
        <v>316</v>
      </c>
      <c r="C33" s="133" t="s">
        <v>43</v>
      </c>
      <c r="D33" s="134">
        <v>1658.28</v>
      </c>
    </row>
    <row r="34" spans="1:4" ht="30">
      <c r="A34" s="146" t="s">
        <v>324</v>
      </c>
      <c r="B34" s="128" t="s">
        <v>325</v>
      </c>
      <c r="C34" s="129" t="s">
        <v>43</v>
      </c>
      <c r="D34" s="130">
        <v>1558.28</v>
      </c>
    </row>
    <row r="35" spans="1:4" ht="30">
      <c r="A35" s="146" t="s">
        <v>51</v>
      </c>
      <c r="B35" s="128" t="s">
        <v>325</v>
      </c>
      <c r="C35" s="129" t="s">
        <v>50</v>
      </c>
      <c r="D35" s="130">
        <v>1558.28</v>
      </c>
    </row>
    <row r="36" spans="1:4" ht="15">
      <c r="A36" s="146" t="s">
        <v>47</v>
      </c>
      <c r="B36" s="128" t="s">
        <v>325</v>
      </c>
      <c r="C36" s="129" t="s">
        <v>46</v>
      </c>
      <c r="D36" s="130">
        <v>1558.28</v>
      </c>
    </row>
    <row r="37" spans="1:4" ht="30">
      <c r="A37" s="146" t="s">
        <v>251</v>
      </c>
      <c r="B37" s="128" t="s">
        <v>328</v>
      </c>
      <c r="C37" s="129" t="s">
        <v>43</v>
      </c>
      <c r="D37" s="130">
        <v>100</v>
      </c>
    </row>
    <row r="38" spans="1:4" ht="30">
      <c r="A38" s="146" t="s">
        <v>51</v>
      </c>
      <c r="B38" s="128" t="s">
        <v>328</v>
      </c>
      <c r="C38" s="129" t="s">
        <v>50</v>
      </c>
      <c r="D38" s="130">
        <v>100</v>
      </c>
    </row>
    <row r="39" spans="1:4" ht="15">
      <c r="A39" s="146" t="s">
        <v>47</v>
      </c>
      <c r="B39" s="128" t="s">
        <v>328</v>
      </c>
      <c r="C39" s="129" t="s">
        <v>46</v>
      </c>
      <c r="D39" s="130">
        <v>100</v>
      </c>
    </row>
    <row r="40" spans="1:4" ht="28.5">
      <c r="A40" s="144" t="s">
        <v>199</v>
      </c>
      <c r="B40" s="132" t="s">
        <v>198</v>
      </c>
      <c r="C40" s="133" t="s">
        <v>43</v>
      </c>
      <c r="D40" s="134">
        <v>212.8</v>
      </c>
    </row>
    <row r="41" spans="1:4" ht="28.5">
      <c r="A41" s="144" t="s">
        <v>192</v>
      </c>
      <c r="B41" s="132" t="s">
        <v>191</v>
      </c>
      <c r="C41" s="133" t="s">
        <v>43</v>
      </c>
      <c r="D41" s="134">
        <v>12.8</v>
      </c>
    </row>
    <row r="42" spans="1:4" ht="14.25">
      <c r="A42" s="144" t="s">
        <v>190</v>
      </c>
      <c r="B42" s="132" t="s">
        <v>189</v>
      </c>
      <c r="C42" s="133" t="s">
        <v>43</v>
      </c>
      <c r="D42" s="134">
        <v>12.8</v>
      </c>
    </row>
    <row r="43" spans="1:4" ht="30">
      <c r="A43" s="146" t="s">
        <v>398</v>
      </c>
      <c r="B43" s="128" t="s">
        <v>399</v>
      </c>
      <c r="C43" s="129" t="s">
        <v>43</v>
      </c>
      <c r="D43" s="130">
        <v>12.8</v>
      </c>
    </row>
    <row r="44" spans="1:4" ht="30">
      <c r="A44" s="146" t="s">
        <v>51</v>
      </c>
      <c r="B44" s="128" t="s">
        <v>399</v>
      </c>
      <c r="C44" s="129" t="s">
        <v>50</v>
      </c>
      <c r="D44" s="130">
        <v>12.8</v>
      </c>
    </row>
    <row r="45" spans="1:4" ht="15">
      <c r="A45" s="146" t="s">
        <v>49</v>
      </c>
      <c r="B45" s="128" t="s">
        <v>399</v>
      </c>
      <c r="C45" s="129" t="s">
        <v>48</v>
      </c>
      <c r="D45" s="130">
        <v>12.8</v>
      </c>
    </row>
    <row r="46" spans="1:4" ht="14.25">
      <c r="A46" s="144" t="s">
        <v>176</v>
      </c>
      <c r="B46" s="132" t="s">
        <v>175</v>
      </c>
      <c r="C46" s="133" t="s">
        <v>43</v>
      </c>
      <c r="D46" s="134">
        <v>200</v>
      </c>
    </row>
    <row r="47" spans="1:4" ht="28.5">
      <c r="A47" s="144" t="s">
        <v>174</v>
      </c>
      <c r="B47" s="132" t="s">
        <v>173</v>
      </c>
      <c r="C47" s="133" t="s">
        <v>43</v>
      </c>
      <c r="D47" s="134">
        <v>200</v>
      </c>
    </row>
    <row r="48" spans="1:4" ht="30">
      <c r="A48" s="146" t="s">
        <v>429</v>
      </c>
      <c r="B48" s="128" t="s">
        <v>430</v>
      </c>
      <c r="C48" s="129" t="s">
        <v>43</v>
      </c>
      <c r="D48" s="130">
        <v>200</v>
      </c>
    </row>
    <row r="49" spans="1:4" ht="30">
      <c r="A49" s="146" t="s">
        <v>51</v>
      </c>
      <c r="B49" s="128" t="s">
        <v>430</v>
      </c>
      <c r="C49" s="129" t="s">
        <v>50</v>
      </c>
      <c r="D49" s="130">
        <v>200</v>
      </c>
    </row>
    <row r="50" spans="1:4" ht="15">
      <c r="A50" s="146" t="s">
        <v>47</v>
      </c>
      <c r="B50" s="128" t="s">
        <v>430</v>
      </c>
      <c r="C50" s="129" t="s">
        <v>46</v>
      </c>
      <c r="D50" s="130">
        <v>200</v>
      </c>
    </row>
    <row r="51" spans="1:4" ht="28.5">
      <c r="A51" s="144" t="s">
        <v>170</v>
      </c>
      <c r="B51" s="132" t="s">
        <v>169</v>
      </c>
      <c r="C51" s="133" t="s">
        <v>43</v>
      </c>
      <c r="D51" s="134">
        <v>130</v>
      </c>
    </row>
    <row r="52" spans="1:4" ht="28.5">
      <c r="A52" s="144" t="s">
        <v>441</v>
      </c>
      <c r="B52" s="132" t="s">
        <v>442</v>
      </c>
      <c r="C52" s="133" t="s">
        <v>43</v>
      </c>
      <c r="D52" s="134">
        <v>30</v>
      </c>
    </row>
    <row r="53" spans="1:4" ht="28.5">
      <c r="A53" s="144" t="s">
        <v>443</v>
      </c>
      <c r="B53" s="132" t="s">
        <v>444</v>
      </c>
      <c r="C53" s="133" t="s">
        <v>43</v>
      </c>
      <c r="D53" s="134">
        <v>30</v>
      </c>
    </row>
    <row r="54" spans="1:4" ht="30">
      <c r="A54" s="146" t="s">
        <v>454</v>
      </c>
      <c r="B54" s="128" t="s">
        <v>455</v>
      </c>
      <c r="C54" s="129" t="s">
        <v>43</v>
      </c>
      <c r="D54" s="130">
        <v>30</v>
      </c>
    </row>
    <row r="55" spans="1:4" ht="30">
      <c r="A55" s="146" t="s">
        <v>51</v>
      </c>
      <c r="B55" s="128" t="s">
        <v>455</v>
      </c>
      <c r="C55" s="129" t="s">
        <v>50</v>
      </c>
      <c r="D55" s="130">
        <v>30</v>
      </c>
    </row>
    <row r="56" spans="1:4" ht="15">
      <c r="A56" s="146" t="s">
        <v>47</v>
      </c>
      <c r="B56" s="128" t="s">
        <v>455</v>
      </c>
      <c r="C56" s="129" t="s">
        <v>46</v>
      </c>
      <c r="D56" s="130">
        <v>30</v>
      </c>
    </row>
    <row r="57" spans="1:4" ht="28.5">
      <c r="A57" s="144" t="s">
        <v>168</v>
      </c>
      <c r="B57" s="132" t="s">
        <v>167</v>
      </c>
      <c r="C57" s="133" t="s">
        <v>43</v>
      </c>
      <c r="D57" s="134">
        <v>100</v>
      </c>
    </row>
    <row r="58" spans="1:4" ht="42.75">
      <c r="A58" s="144" t="s">
        <v>166</v>
      </c>
      <c r="B58" s="132" t="s">
        <v>165</v>
      </c>
      <c r="C58" s="133" t="s">
        <v>43</v>
      </c>
      <c r="D58" s="134">
        <v>100</v>
      </c>
    </row>
    <row r="59" spans="1:4" ht="30">
      <c r="A59" s="146" t="s">
        <v>251</v>
      </c>
      <c r="B59" s="128" t="s">
        <v>461</v>
      </c>
      <c r="C59" s="129" t="s">
        <v>43</v>
      </c>
      <c r="D59" s="130">
        <v>100</v>
      </c>
    </row>
    <row r="60" spans="1:4" ht="30">
      <c r="A60" s="146" t="s">
        <v>51</v>
      </c>
      <c r="B60" s="128" t="s">
        <v>461</v>
      </c>
      <c r="C60" s="129" t="s">
        <v>50</v>
      </c>
      <c r="D60" s="130">
        <v>100</v>
      </c>
    </row>
    <row r="61" spans="1:4" ht="15">
      <c r="A61" s="146" t="s">
        <v>47</v>
      </c>
      <c r="B61" s="128" t="s">
        <v>461</v>
      </c>
      <c r="C61" s="129" t="s">
        <v>46</v>
      </c>
      <c r="D61" s="130">
        <v>100</v>
      </c>
    </row>
    <row r="62" spans="1:4" ht="14.25">
      <c r="A62" s="144" t="s">
        <v>826</v>
      </c>
      <c r="B62" s="132" t="s">
        <v>827</v>
      </c>
      <c r="C62" s="133" t="s">
        <v>43</v>
      </c>
      <c r="D62" s="134">
        <v>218.1</v>
      </c>
    </row>
    <row r="63" spans="1:4" ht="14.25">
      <c r="A63" s="144" t="s">
        <v>888</v>
      </c>
      <c r="B63" s="132" t="s">
        <v>889</v>
      </c>
      <c r="C63" s="133" t="s">
        <v>43</v>
      </c>
      <c r="D63" s="134">
        <v>218.1</v>
      </c>
    </row>
    <row r="64" spans="1:4" ht="30">
      <c r="A64" s="146" t="s">
        <v>324</v>
      </c>
      <c r="B64" s="128" t="s">
        <v>890</v>
      </c>
      <c r="C64" s="129" t="s">
        <v>43</v>
      </c>
      <c r="D64" s="130">
        <v>218.1</v>
      </c>
    </row>
    <row r="65" spans="1:12" s="142" customFormat="1" ht="30">
      <c r="A65" s="146" t="s">
        <v>51</v>
      </c>
      <c r="B65" s="128" t="s">
        <v>890</v>
      </c>
      <c r="C65" s="129" t="s">
        <v>50</v>
      </c>
      <c r="D65" s="130">
        <v>218.1</v>
      </c>
      <c r="H65" s="110"/>
      <c r="I65" s="110"/>
      <c r="J65" s="110"/>
      <c r="K65" s="110"/>
      <c r="L65" s="110"/>
    </row>
    <row r="66" spans="1:12" s="142" customFormat="1" ht="15">
      <c r="A66" s="146" t="s">
        <v>49</v>
      </c>
      <c r="B66" s="128" t="s">
        <v>890</v>
      </c>
      <c r="C66" s="129" t="s">
        <v>48</v>
      </c>
      <c r="D66" s="130">
        <v>72.7</v>
      </c>
      <c r="H66" s="110"/>
      <c r="I66" s="110"/>
      <c r="J66" s="110"/>
      <c r="K66" s="110"/>
      <c r="L66" s="110"/>
    </row>
    <row r="67" spans="1:12" s="142" customFormat="1" ht="15.75" thickBot="1">
      <c r="A67" s="146" t="s">
        <v>47</v>
      </c>
      <c r="B67" s="128" t="s">
        <v>890</v>
      </c>
      <c r="C67" s="129" t="s">
        <v>46</v>
      </c>
      <c r="D67" s="130">
        <v>145.4</v>
      </c>
      <c r="H67" s="110"/>
      <c r="I67" s="110"/>
      <c r="J67" s="110"/>
      <c r="K67" s="110"/>
      <c r="L67" s="110"/>
    </row>
    <row r="68" spans="1:12" s="142" customFormat="1" ht="15" customHeight="1" thickBot="1">
      <c r="A68" s="139" t="s">
        <v>44</v>
      </c>
      <c r="B68" s="140"/>
      <c r="C68" s="140"/>
      <c r="D68" s="141">
        <v>3269.18</v>
      </c>
      <c r="H68" s="110"/>
      <c r="I68" s="110"/>
      <c r="J68" s="110"/>
      <c r="K68" s="110"/>
      <c r="L68" s="110"/>
    </row>
    <row r="69" spans="1:12" s="142" customFormat="1" ht="12.75" customHeight="1">
      <c r="A69" s="108"/>
      <c r="B69" s="108"/>
      <c r="C69" s="108"/>
      <c r="D69" s="108"/>
      <c r="H69" s="110"/>
      <c r="I69" s="110"/>
      <c r="J69" s="110"/>
      <c r="K69" s="110"/>
      <c r="L69" s="110"/>
    </row>
  </sheetData>
  <mergeCells count="6">
    <mergeCell ref="K13:L13"/>
    <mergeCell ref="B3:D3"/>
    <mergeCell ref="B2:D2"/>
    <mergeCell ref="C4:D4"/>
    <mergeCell ref="A5:D5"/>
    <mergeCell ref="I12:L12"/>
  </mergeCells>
  <phoneticPr fontId="0" type="noConversion"/>
  <pageMargins left="0.78740157480314965" right="0.78740157480314965" top="0.78740157480314965" bottom="0.39370078740157483" header="0.39370078740157483" footer="0.19685039370078741"/>
  <pageSetup paperSize="9" firstPageNumber="118" fitToHeight="0" orientation="landscape" useFirstPageNumber="1"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tabColor theme="0"/>
    <outlinePr summaryBelow="0"/>
  </sheetPr>
  <dimension ref="A1:G228"/>
  <sheetViews>
    <sheetView showGridLines="0" workbookViewId="0">
      <selection activeCell="G6" sqref="G6"/>
    </sheetView>
  </sheetViews>
  <sheetFormatPr defaultRowHeight="12.75"/>
  <cols>
    <col min="1" max="1" width="88.7109375" style="313" customWidth="1"/>
    <col min="2" max="2" width="13.85546875" style="313" customWidth="1"/>
    <col min="3" max="3" width="7" style="313" customWidth="1"/>
    <col min="4" max="4" width="6.5703125" style="313" customWidth="1"/>
    <col min="5" max="5" width="6.7109375" style="313" customWidth="1"/>
    <col min="6" max="6" width="5.5703125" style="313" customWidth="1"/>
    <col min="7" max="7" width="12.85546875" style="313" customWidth="1"/>
    <col min="8" max="16384" width="9.140625" style="313"/>
  </cols>
  <sheetData>
    <row r="1" spans="1:7" ht="15.75">
      <c r="A1" s="311"/>
      <c r="B1" s="311"/>
      <c r="C1" s="311"/>
      <c r="D1" s="311"/>
      <c r="E1" s="311"/>
      <c r="F1" s="311"/>
      <c r="G1" s="312" t="s">
        <v>513</v>
      </c>
    </row>
    <row r="2" spans="1:7" ht="15.75">
      <c r="A2" s="311"/>
      <c r="B2" s="311"/>
      <c r="C2" s="426" t="s">
        <v>39</v>
      </c>
      <c r="D2" s="426"/>
      <c r="E2" s="426"/>
      <c r="F2" s="426"/>
      <c r="G2" s="426"/>
    </row>
    <row r="3" spans="1:7" ht="15.75">
      <c r="A3" s="311"/>
      <c r="B3" s="311"/>
      <c r="C3" s="311"/>
      <c r="D3" s="422" t="s">
        <v>12</v>
      </c>
      <c r="E3" s="422"/>
      <c r="F3" s="422"/>
      <c r="G3" s="422"/>
    </row>
    <row r="4" spans="1:7" ht="48" customHeight="1">
      <c r="A4" s="453" t="s">
        <v>514</v>
      </c>
      <c r="B4" s="453"/>
      <c r="C4" s="453"/>
      <c r="D4" s="453"/>
      <c r="E4" s="453"/>
      <c r="F4" s="453"/>
      <c r="G4" s="453"/>
    </row>
    <row r="5" spans="1:7" ht="13.5" thickBot="1">
      <c r="A5" s="314"/>
      <c r="B5" s="314"/>
      <c r="C5" s="314"/>
      <c r="D5" s="314"/>
      <c r="E5" s="315"/>
      <c r="F5" s="315"/>
      <c r="G5" s="315" t="s">
        <v>226</v>
      </c>
    </row>
    <row r="6" spans="1:7" s="320" customFormat="1" ht="36" customHeight="1" thickBot="1">
      <c r="A6" s="316" t="s">
        <v>220</v>
      </c>
      <c r="B6" s="317" t="s">
        <v>219</v>
      </c>
      <c r="C6" s="317" t="s">
        <v>227</v>
      </c>
      <c r="D6" s="317" t="s">
        <v>228</v>
      </c>
      <c r="E6" s="317" t="s">
        <v>218</v>
      </c>
      <c r="F6" s="318" t="s">
        <v>229</v>
      </c>
      <c r="G6" s="319" t="s">
        <v>230</v>
      </c>
    </row>
    <row r="7" spans="1:7" s="320" customFormat="1" ht="28.5">
      <c r="A7" s="321" t="s">
        <v>840</v>
      </c>
      <c r="B7" s="322" t="s">
        <v>841</v>
      </c>
      <c r="C7" s="323" t="s">
        <v>43</v>
      </c>
      <c r="D7" s="324" t="s">
        <v>43</v>
      </c>
      <c r="E7" s="325" t="s">
        <v>43</v>
      </c>
      <c r="F7" s="326" t="s">
        <v>43</v>
      </c>
      <c r="G7" s="327">
        <v>171375.4</v>
      </c>
    </row>
    <row r="8" spans="1:7" s="320" customFormat="1" ht="15">
      <c r="A8" s="328" t="s">
        <v>830</v>
      </c>
      <c r="B8" s="329" t="s">
        <v>842</v>
      </c>
      <c r="C8" s="330" t="s">
        <v>43</v>
      </c>
      <c r="D8" s="331" t="s">
        <v>43</v>
      </c>
      <c r="E8" s="332" t="s">
        <v>43</v>
      </c>
      <c r="F8" s="333" t="s">
        <v>43</v>
      </c>
      <c r="G8" s="334">
        <v>4056</v>
      </c>
    </row>
    <row r="9" spans="1:7" s="320" customFormat="1" ht="15">
      <c r="A9" s="328" t="s">
        <v>474</v>
      </c>
      <c r="B9" s="329" t="s">
        <v>842</v>
      </c>
      <c r="C9" s="330">
        <v>1</v>
      </c>
      <c r="D9" s="331" t="s">
        <v>43</v>
      </c>
      <c r="E9" s="332" t="s">
        <v>43</v>
      </c>
      <c r="F9" s="333" t="s">
        <v>43</v>
      </c>
      <c r="G9" s="334">
        <v>4056</v>
      </c>
    </row>
    <row r="10" spans="1:7" s="320" customFormat="1" ht="30">
      <c r="A10" s="328" t="s">
        <v>825</v>
      </c>
      <c r="B10" s="329" t="s">
        <v>842</v>
      </c>
      <c r="C10" s="330">
        <v>1</v>
      </c>
      <c r="D10" s="331">
        <v>2</v>
      </c>
      <c r="E10" s="332" t="s">
        <v>43</v>
      </c>
      <c r="F10" s="333" t="s">
        <v>43</v>
      </c>
      <c r="G10" s="334">
        <v>4056</v>
      </c>
    </row>
    <row r="11" spans="1:7" s="320" customFormat="1" ht="45">
      <c r="A11" s="328" t="s">
        <v>77</v>
      </c>
      <c r="B11" s="329" t="s">
        <v>842</v>
      </c>
      <c r="C11" s="330">
        <v>1</v>
      </c>
      <c r="D11" s="331">
        <v>2</v>
      </c>
      <c r="E11" s="332" t="s">
        <v>76</v>
      </c>
      <c r="F11" s="333" t="s">
        <v>43</v>
      </c>
      <c r="G11" s="334">
        <v>4056</v>
      </c>
    </row>
    <row r="12" spans="1:7" s="320" customFormat="1" ht="15">
      <c r="A12" s="328" t="s">
        <v>283</v>
      </c>
      <c r="B12" s="329" t="s">
        <v>842</v>
      </c>
      <c r="C12" s="330">
        <v>1</v>
      </c>
      <c r="D12" s="331">
        <v>2</v>
      </c>
      <c r="E12" s="332" t="s">
        <v>284</v>
      </c>
      <c r="F12" s="333" t="s">
        <v>43</v>
      </c>
      <c r="G12" s="334">
        <v>4056</v>
      </c>
    </row>
    <row r="13" spans="1:7" s="320" customFormat="1" ht="15">
      <c r="A13" s="328" t="s">
        <v>285</v>
      </c>
      <c r="B13" s="329" t="s">
        <v>842</v>
      </c>
      <c r="C13" s="330">
        <v>1</v>
      </c>
      <c r="D13" s="331">
        <v>2</v>
      </c>
      <c r="E13" s="332" t="s">
        <v>286</v>
      </c>
      <c r="F13" s="333" t="s">
        <v>43</v>
      </c>
      <c r="G13" s="334">
        <v>3602</v>
      </c>
    </row>
    <row r="14" spans="1:7" s="320" customFormat="1" ht="15">
      <c r="A14" s="328" t="s">
        <v>824</v>
      </c>
      <c r="B14" s="329" t="s">
        <v>842</v>
      </c>
      <c r="C14" s="330">
        <v>1</v>
      </c>
      <c r="D14" s="331">
        <v>2</v>
      </c>
      <c r="E14" s="332" t="s">
        <v>286</v>
      </c>
      <c r="F14" s="333">
        <v>11</v>
      </c>
      <c r="G14" s="334">
        <v>0</v>
      </c>
    </row>
    <row r="15" spans="1:7" s="320" customFormat="1" ht="15">
      <c r="A15" s="328" t="s">
        <v>339</v>
      </c>
      <c r="B15" s="329" t="s">
        <v>842</v>
      </c>
      <c r="C15" s="330">
        <v>1</v>
      </c>
      <c r="D15" s="331">
        <v>2</v>
      </c>
      <c r="E15" s="332" t="s">
        <v>286</v>
      </c>
      <c r="F15" s="333">
        <v>40</v>
      </c>
      <c r="G15" s="334">
        <v>3602</v>
      </c>
    </row>
    <row r="16" spans="1:7" s="320" customFormat="1" ht="30">
      <c r="A16" s="328" t="s">
        <v>289</v>
      </c>
      <c r="B16" s="329" t="s">
        <v>842</v>
      </c>
      <c r="C16" s="330">
        <v>1</v>
      </c>
      <c r="D16" s="331">
        <v>2</v>
      </c>
      <c r="E16" s="332" t="s">
        <v>290</v>
      </c>
      <c r="F16" s="333" t="s">
        <v>43</v>
      </c>
      <c r="G16" s="334">
        <v>454</v>
      </c>
    </row>
    <row r="17" spans="1:7" s="320" customFormat="1" ht="15">
      <c r="A17" s="328" t="s">
        <v>339</v>
      </c>
      <c r="B17" s="329" t="s">
        <v>842</v>
      </c>
      <c r="C17" s="330">
        <v>1</v>
      </c>
      <c r="D17" s="331">
        <v>2</v>
      </c>
      <c r="E17" s="332" t="s">
        <v>290</v>
      </c>
      <c r="F17" s="333">
        <v>40</v>
      </c>
      <c r="G17" s="334">
        <v>454</v>
      </c>
    </row>
    <row r="18" spans="1:7" s="320" customFormat="1" ht="15">
      <c r="A18" s="328" t="s">
        <v>280</v>
      </c>
      <c r="B18" s="329" t="s">
        <v>844</v>
      </c>
      <c r="C18" s="330" t="s">
        <v>43</v>
      </c>
      <c r="D18" s="331" t="s">
        <v>43</v>
      </c>
      <c r="E18" s="332" t="s">
        <v>43</v>
      </c>
      <c r="F18" s="333" t="s">
        <v>43</v>
      </c>
      <c r="G18" s="334">
        <v>132847</v>
      </c>
    </row>
    <row r="19" spans="1:7" s="320" customFormat="1" ht="15">
      <c r="A19" s="328" t="s">
        <v>474</v>
      </c>
      <c r="B19" s="329" t="s">
        <v>844</v>
      </c>
      <c r="C19" s="330">
        <v>1</v>
      </c>
      <c r="D19" s="331" t="s">
        <v>43</v>
      </c>
      <c r="E19" s="332" t="s">
        <v>43</v>
      </c>
      <c r="F19" s="333" t="s">
        <v>43</v>
      </c>
      <c r="G19" s="334">
        <v>132847</v>
      </c>
    </row>
    <row r="20" spans="1:7" s="320" customFormat="1" ht="30">
      <c r="A20" s="328" t="s">
        <v>843</v>
      </c>
      <c r="B20" s="329" t="s">
        <v>844</v>
      </c>
      <c r="C20" s="330">
        <v>1</v>
      </c>
      <c r="D20" s="331">
        <v>4</v>
      </c>
      <c r="E20" s="332" t="s">
        <v>43</v>
      </c>
      <c r="F20" s="333" t="s">
        <v>43</v>
      </c>
      <c r="G20" s="334">
        <v>132847</v>
      </c>
    </row>
    <row r="21" spans="1:7" s="320" customFormat="1" ht="45">
      <c r="A21" s="328" t="s">
        <v>77</v>
      </c>
      <c r="B21" s="329" t="s">
        <v>844</v>
      </c>
      <c r="C21" s="330">
        <v>1</v>
      </c>
      <c r="D21" s="331">
        <v>4</v>
      </c>
      <c r="E21" s="332" t="s">
        <v>76</v>
      </c>
      <c r="F21" s="333" t="s">
        <v>43</v>
      </c>
      <c r="G21" s="334">
        <v>128390</v>
      </c>
    </row>
    <row r="22" spans="1:7" s="320" customFormat="1" ht="15">
      <c r="A22" s="328" t="s">
        <v>283</v>
      </c>
      <c r="B22" s="329" t="s">
        <v>844</v>
      </c>
      <c r="C22" s="330">
        <v>1</v>
      </c>
      <c r="D22" s="331">
        <v>4</v>
      </c>
      <c r="E22" s="332" t="s">
        <v>284</v>
      </c>
      <c r="F22" s="333" t="s">
        <v>43</v>
      </c>
      <c r="G22" s="334">
        <v>128390</v>
      </c>
    </row>
    <row r="23" spans="1:7" s="320" customFormat="1" ht="15">
      <c r="A23" s="328" t="s">
        <v>285</v>
      </c>
      <c r="B23" s="329" t="s">
        <v>844</v>
      </c>
      <c r="C23" s="330">
        <v>1</v>
      </c>
      <c r="D23" s="331">
        <v>4</v>
      </c>
      <c r="E23" s="332" t="s">
        <v>286</v>
      </c>
      <c r="F23" s="333" t="s">
        <v>43</v>
      </c>
      <c r="G23" s="334">
        <v>98895</v>
      </c>
    </row>
    <row r="24" spans="1:7" s="320" customFormat="1" ht="15">
      <c r="A24" s="328" t="s">
        <v>339</v>
      </c>
      <c r="B24" s="329" t="s">
        <v>844</v>
      </c>
      <c r="C24" s="330">
        <v>1</v>
      </c>
      <c r="D24" s="331">
        <v>4</v>
      </c>
      <c r="E24" s="332" t="s">
        <v>286</v>
      </c>
      <c r="F24" s="333">
        <v>40</v>
      </c>
      <c r="G24" s="334">
        <v>98895</v>
      </c>
    </row>
    <row r="25" spans="1:7" s="320" customFormat="1" ht="30">
      <c r="A25" s="328" t="s">
        <v>287</v>
      </c>
      <c r="B25" s="329" t="s">
        <v>844</v>
      </c>
      <c r="C25" s="330">
        <v>1</v>
      </c>
      <c r="D25" s="331">
        <v>4</v>
      </c>
      <c r="E25" s="332" t="s">
        <v>288</v>
      </c>
      <c r="F25" s="333" t="s">
        <v>43</v>
      </c>
      <c r="G25" s="334">
        <v>4771</v>
      </c>
    </row>
    <row r="26" spans="1:7" s="320" customFormat="1" ht="15">
      <c r="A26" s="328" t="s">
        <v>339</v>
      </c>
      <c r="B26" s="329" t="s">
        <v>844</v>
      </c>
      <c r="C26" s="330">
        <v>1</v>
      </c>
      <c r="D26" s="331">
        <v>4</v>
      </c>
      <c r="E26" s="332" t="s">
        <v>288</v>
      </c>
      <c r="F26" s="333">
        <v>40</v>
      </c>
      <c r="G26" s="334">
        <v>4771</v>
      </c>
    </row>
    <row r="27" spans="1:7" s="320" customFormat="1" ht="30">
      <c r="A27" s="328" t="s">
        <v>289</v>
      </c>
      <c r="B27" s="329" t="s">
        <v>844</v>
      </c>
      <c r="C27" s="330">
        <v>1</v>
      </c>
      <c r="D27" s="331">
        <v>4</v>
      </c>
      <c r="E27" s="332" t="s">
        <v>290</v>
      </c>
      <c r="F27" s="333" t="s">
        <v>43</v>
      </c>
      <c r="G27" s="334">
        <v>24724</v>
      </c>
    </row>
    <row r="28" spans="1:7" s="320" customFormat="1" ht="15">
      <c r="A28" s="328" t="s">
        <v>339</v>
      </c>
      <c r="B28" s="329" t="s">
        <v>844</v>
      </c>
      <c r="C28" s="330">
        <v>1</v>
      </c>
      <c r="D28" s="331">
        <v>4</v>
      </c>
      <c r="E28" s="332" t="s">
        <v>290</v>
      </c>
      <c r="F28" s="333">
        <v>40</v>
      </c>
      <c r="G28" s="334">
        <v>24724</v>
      </c>
    </row>
    <row r="29" spans="1:7" s="320" customFormat="1" ht="15">
      <c r="A29" s="328" t="s">
        <v>65</v>
      </c>
      <c r="B29" s="329" t="s">
        <v>844</v>
      </c>
      <c r="C29" s="330">
        <v>1</v>
      </c>
      <c r="D29" s="331">
        <v>4</v>
      </c>
      <c r="E29" s="332" t="s">
        <v>64</v>
      </c>
      <c r="F29" s="333" t="s">
        <v>43</v>
      </c>
      <c r="G29" s="334">
        <v>4380</v>
      </c>
    </row>
    <row r="30" spans="1:7" s="320" customFormat="1" ht="30">
      <c r="A30" s="328" t="s">
        <v>63</v>
      </c>
      <c r="B30" s="329" t="s">
        <v>844</v>
      </c>
      <c r="C30" s="330">
        <v>1</v>
      </c>
      <c r="D30" s="331">
        <v>4</v>
      </c>
      <c r="E30" s="332" t="s">
        <v>62</v>
      </c>
      <c r="F30" s="333" t="s">
        <v>43</v>
      </c>
      <c r="G30" s="334">
        <v>4380</v>
      </c>
    </row>
    <row r="31" spans="1:7" s="320" customFormat="1" ht="15">
      <c r="A31" s="328" t="s">
        <v>291</v>
      </c>
      <c r="B31" s="329" t="s">
        <v>844</v>
      </c>
      <c r="C31" s="330">
        <v>1</v>
      </c>
      <c r="D31" s="331">
        <v>4</v>
      </c>
      <c r="E31" s="332" t="s">
        <v>292</v>
      </c>
      <c r="F31" s="333" t="s">
        <v>43</v>
      </c>
      <c r="G31" s="334">
        <v>1726</v>
      </c>
    </row>
    <row r="32" spans="1:7" s="320" customFormat="1" ht="15">
      <c r="A32" s="328" t="s">
        <v>339</v>
      </c>
      <c r="B32" s="329" t="s">
        <v>844</v>
      </c>
      <c r="C32" s="330">
        <v>1</v>
      </c>
      <c r="D32" s="331">
        <v>4</v>
      </c>
      <c r="E32" s="332" t="s">
        <v>292</v>
      </c>
      <c r="F32" s="333">
        <v>40</v>
      </c>
      <c r="G32" s="334">
        <v>1726</v>
      </c>
    </row>
    <row r="33" spans="1:7" s="320" customFormat="1" ht="30">
      <c r="A33" s="328" t="s">
        <v>293</v>
      </c>
      <c r="B33" s="329" t="s">
        <v>844</v>
      </c>
      <c r="C33" s="330">
        <v>1</v>
      </c>
      <c r="D33" s="331">
        <v>4</v>
      </c>
      <c r="E33" s="332" t="s">
        <v>294</v>
      </c>
      <c r="F33" s="333" t="s">
        <v>43</v>
      </c>
      <c r="G33" s="334">
        <v>2654</v>
      </c>
    </row>
    <row r="34" spans="1:7" s="320" customFormat="1" ht="15">
      <c r="A34" s="328" t="s">
        <v>339</v>
      </c>
      <c r="B34" s="329" t="s">
        <v>844</v>
      </c>
      <c r="C34" s="330">
        <v>1</v>
      </c>
      <c r="D34" s="331">
        <v>4</v>
      </c>
      <c r="E34" s="332" t="s">
        <v>294</v>
      </c>
      <c r="F34" s="333">
        <v>40</v>
      </c>
      <c r="G34" s="334">
        <v>2654</v>
      </c>
    </row>
    <row r="35" spans="1:7" s="320" customFormat="1" ht="15">
      <c r="A35" s="328" t="s">
        <v>89</v>
      </c>
      <c r="B35" s="329" t="s">
        <v>844</v>
      </c>
      <c r="C35" s="330">
        <v>1</v>
      </c>
      <c r="D35" s="331">
        <v>4</v>
      </c>
      <c r="E35" s="332" t="s">
        <v>88</v>
      </c>
      <c r="F35" s="333" t="s">
        <v>43</v>
      </c>
      <c r="G35" s="334">
        <v>77</v>
      </c>
    </row>
    <row r="36" spans="1:7" s="320" customFormat="1" ht="15">
      <c r="A36" s="328" t="s">
        <v>295</v>
      </c>
      <c r="B36" s="329" t="s">
        <v>844</v>
      </c>
      <c r="C36" s="330">
        <v>1</v>
      </c>
      <c r="D36" s="331">
        <v>4</v>
      </c>
      <c r="E36" s="332" t="s">
        <v>296</v>
      </c>
      <c r="F36" s="333" t="s">
        <v>43</v>
      </c>
      <c r="G36" s="334">
        <v>77</v>
      </c>
    </row>
    <row r="37" spans="1:7" s="320" customFormat="1" ht="15">
      <c r="A37" s="328" t="s">
        <v>297</v>
      </c>
      <c r="B37" s="329" t="s">
        <v>844</v>
      </c>
      <c r="C37" s="330">
        <v>1</v>
      </c>
      <c r="D37" s="331">
        <v>4</v>
      </c>
      <c r="E37" s="332" t="s">
        <v>298</v>
      </c>
      <c r="F37" s="333" t="s">
        <v>43</v>
      </c>
      <c r="G37" s="334">
        <v>57</v>
      </c>
    </row>
    <row r="38" spans="1:7" s="320" customFormat="1" ht="15">
      <c r="A38" s="328" t="s">
        <v>339</v>
      </c>
      <c r="B38" s="329" t="s">
        <v>844</v>
      </c>
      <c r="C38" s="330">
        <v>1</v>
      </c>
      <c r="D38" s="331">
        <v>4</v>
      </c>
      <c r="E38" s="332" t="s">
        <v>298</v>
      </c>
      <c r="F38" s="333">
        <v>40</v>
      </c>
      <c r="G38" s="334">
        <v>57</v>
      </c>
    </row>
    <row r="39" spans="1:7" s="320" customFormat="1" ht="15">
      <c r="A39" s="328" t="s">
        <v>299</v>
      </c>
      <c r="B39" s="329" t="s">
        <v>844</v>
      </c>
      <c r="C39" s="330">
        <v>1</v>
      </c>
      <c r="D39" s="331">
        <v>4</v>
      </c>
      <c r="E39" s="332" t="s">
        <v>300</v>
      </c>
      <c r="F39" s="333" t="s">
        <v>43</v>
      </c>
      <c r="G39" s="334">
        <v>20</v>
      </c>
    </row>
    <row r="40" spans="1:7" s="320" customFormat="1" ht="15">
      <c r="A40" s="328" t="s">
        <v>339</v>
      </c>
      <c r="B40" s="329" t="s">
        <v>844</v>
      </c>
      <c r="C40" s="330">
        <v>1</v>
      </c>
      <c r="D40" s="331">
        <v>4</v>
      </c>
      <c r="E40" s="332" t="s">
        <v>300</v>
      </c>
      <c r="F40" s="333">
        <v>40</v>
      </c>
      <c r="G40" s="334">
        <v>20</v>
      </c>
    </row>
    <row r="41" spans="1:7" s="320" customFormat="1" ht="30">
      <c r="A41" s="328" t="s">
        <v>845</v>
      </c>
      <c r="B41" s="329" t="s">
        <v>846</v>
      </c>
      <c r="C41" s="330" t="s">
        <v>43</v>
      </c>
      <c r="D41" s="331" t="s">
        <v>43</v>
      </c>
      <c r="E41" s="332" t="s">
        <v>43</v>
      </c>
      <c r="F41" s="333" t="s">
        <v>43</v>
      </c>
      <c r="G41" s="334">
        <v>399</v>
      </c>
    </row>
    <row r="42" spans="1:7" s="320" customFormat="1" ht="15">
      <c r="A42" s="328" t="s">
        <v>474</v>
      </c>
      <c r="B42" s="329" t="s">
        <v>846</v>
      </c>
      <c r="C42" s="330">
        <v>1</v>
      </c>
      <c r="D42" s="331" t="s">
        <v>43</v>
      </c>
      <c r="E42" s="332" t="s">
        <v>43</v>
      </c>
      <c r="F42" s="333" t="s">
        <v>43</v>
      </c>
      <c r="G42" s="334">
        <v>399</v>
      </c>
    </row>
    <row r="43" spans="1:7" s="320" customFormat="1" ht="30">
      <c r="A43" s="328" t="s">
        <v>843</v>
      </c>
      <c r="B43" s="329" t="s">
        <v>846</v>
      </c>
      <c r="C43" s="330">
        <v>1</v>
      </c>
      <c r="D43" s="331">
        <v>4</v>
      </c>
      <c r="E43" s="332" t="s">
        <v>43</v>
      </c>
      <c r="F43" s="333" t="s">
        <v>43</v>
      </c>
      <c r="G43" s="334">
        <v>399</v>
      </c>
    </row>
    <row r="44" spans="1:7" s="320" customFormat="1" ht="45">
      <c r="A44" s="328" t="s">
        <v>77</v>
      </c>
      <c r="B44" s="329" t="s">
        <v>846</v>
      </c>
      <c r="C44" s="330">
        <v>1</v>
      </c>
      <c r="D44" s="331">
        <v>4</v>
      </c>
      <c r="E44" s="332" t="s">
        <v>76</v>
      </c>
      <c r="F44" s="333" t="s">
        <v>43</v>
      </c>
      <c r="G44" s="334">
        <v>399</v>
      </c>
    </row>
    <row r="45" spans="1:7" s="320" customFormat="1" ht="15">
      <c r="A45" s="328" t="s">
        <v>283</v>
      </c>
      <c r="B45" s="329" t="s">
        <v>846</v>
      </c>
      <c r="C45" s="330">
        <v>1</v>
      </c>
      <c r="D45" s="331">
        <v>4</v>
      </c>
      <c r="E45" s="332" t="s">
        <v>284</v>
      </c>
      <c r="F45" s="333" t="s">
        <v>43</v>
      </c>
      <c r="G45" s="334">
        <v>399</v>
      </c>
    </row>
    <row r="46" spans="1:7" s="320" customFormat="1" ht="15">
      <c r="A46" s="328" t="s">
        <v>285</v>
      </c>
      <c r="B46" s="329" t="s">
        <v>846</v>
      </c>
      <c r="C46" s="330">
        <v>1</v>
      </c>
      <c r="D46" s="331">
        <v>4</v>
      </c>
      <c r="E46" s="332" t="s">
        <v>286</v>
      </c>
      <c r="F46" s="333" t="s">
        <v>43</v>
      </c>
      <c r="G46" s="334">
        <v>306</v>
      </c>
    </row>
    <row r="47" spans="1:7" s="320" customFormat="1" ht="15">
      <c r="A47" s="328" t="s">
        <v>339</v>
      </c>
      <c r="B47" s="329" t="s">
        <v>846</v>
      </c>
      <c r="C47" s="330">
        <v>1</v>
      </c>
      <c r="D47" s="331">
        <v>4</v>
      </c>
      <c r="E47" s="332" t="s">
        <v>286</v>
      </c>
      <c r="F47" s="333">
        <v>40</v>
      </c>
      <c r="G47" s="334">
        <v>306</v>
      </c>
    </row>
    <row r="48" spans="1:7" s="320" customFormat="1" ht="30">
      <c r="A48" s="328" t="s">
        <v>289</v>
      </c>
      <c r="B48" s="329" t="s">
        <v>846</v>
      </c>
      <c r="C48" s="330">
        <v>1</v>
      </c>
      <c r="D48" s="331">
        <v>4</v>
      </c>
      <c r="E48" s="332" t="s">
        <v>290</v>
      </c>
      <c r="F48" s="333" t="s">
        <v>43</v>
      </c>
      <c r="G48" s="334">
        <v>93</v>
      </c>
    </row>
    <row r="49" spans="1:7" s="320" customFormat="1" ht="15">
      <c r="A49" s="328" t="s">
        <v>339</v>
      </c>
      <c r="B49" s="329" t="s">
        <v>846</v>
      </c>
      <c r="C49" s="330">
        <v>1</v>
      </c>
      <c r="D49" s="331">
        <v>4</v>
      </c>
      <c r="E49" s="332" t="s">
        <v>290</v>
      </c>
      <c r="F49" s="333">
        <v>40</v>
      </c>
      <c r="G49" s="334">
        <v>93</v>
      </c>
    </row>
    <row r="50" spans="1:7" s="320" customFormat="1" ht="15">
      <c r="A50" s="328" t="s">
        <v>850</v>
      </c>
      <c r="B50" s="329" t="s">
        <v>851</v>
      </c>
      <c r="C50" s="330" t="s">
        <v>43</v>
      </c>
      <c r="D50" s="331" t="s">
        <v>43</v>
      </c>
      <c r="E50" s="332" t="s">
        <v>43</v>
      </c>
      <c r="F50" s="333" t="s">
        <v>43</v>
      </c>
      <c r="G50" s="334">
        <v>3812</v>
      </c>
    </row>
    <row r="51" spans="1:7" s="320" customFormat="1" ht="15">
      <c r="A51" s="328" t="s">
        <v>474</v>
      </c>
      <c r="B51" s="329" t="s">
        <v>851</v>
      </c>
      <c r="C51" s="330">
        <v>1</v>
      </c>
      <c r="D51" s="331" t="s">
        <v>43</v>
      </c>
      <c r="E51" s="332" t="s">
        <v>43</v>
      </c>
      <c r="F51" s="333" t="s">
        <v>43</v>
      </c>
      <c r="G51" s="334">
        <v>385</v>
      </c>
    </row>
    <row r="52" spans="1:7" s="320" customFormat="1" ht="15">
      <c r="A52" s="328" t="s">
        <v>475</v>
      </c>
      <c r="B52" s="329" t="s">
        <v>851</v>
      </c>
      <c r="C52" s="330">
        <v>1</v>
      </c>
      <c r="D52" s="331">
        <v>13</v>
      </c>
      <c r="E52" s="332" t="s">
        <v>43</v>
      </c>
      <c r="F52" s="333" t="s">
        <v>43</v>
      </c>
      <c r="G52" s="334">
        <v>385</v>
      </c>
    </row>
    <row r="53" spans="1:7" s="320" customFormat="1" ht="15">
      <c r="A53" s="328" t="s">
        <v>65</v>
      </c>
      <c r="B53" s="329" t="s">
        <v>851</v>
      </c>
      <c r="C53" s="330">
        <v>1</v>
      </c>
      <c r="D53" s="331">
        <v>13</v>
      </c>
      <c r="E53" s="332" t="s">
        <v>64</v>
      </c>
      <c r="F53" s="333" t="s">
        <v>43</v>
      </c>
      <c r="G53" s="334">
        <v>145</v>
      </c>
    </row>
    <row r="54" spans="1:7" s="320" customFormat="1" ht="30">
      <c r="A54" s="328" t="s">
        <v>63</v>
      </c>
      <c r="B54" s="329" t="s">
        <v>851</v>
      </c>
      <c r="C54" s="330">
        <v>1</v>
      </c>
      <c r="D54" s="331">
        <v>13</v>
      </c>
      <c r="E54" s="332" t="s">
        <v>62</v>
      </c>
      <c r="F54" s="333" t="s">
        <v>43</v>
      </c>
      <c r="G54" s="334">
        <v>145</v>
      </c>
    </row>
    <row r="55" spans="1:7" s="320" customFormat="1" ht="15">
      <c r="A55" s="328" t="s">
        <v>291</v>
      </c>
      <c r="B55" s="329" t="s">
        <v>851</v>
      </c>
      <c r="C55" s="330">
        <v>1</v>
      </c>
      <c r="D55" s="331">
        <v>13</v>
      </c>
      <c r="E55" s="332" t="s">
        <v>292</v>
      </c>
      <c r="F55" s="333" t="s">
        <v>43</v>
      </c>
      <c r="G55" s="334">
        <v>45</v>
      </c>
    </row>
    <row r="56" spans="1:7" s="320" customFormat="1" ht="15">
      <c r="A56" s="328" t="s">
        <v>339</v>
      </c>
      <c r="B56" s="329" t="s">
        <v>851</v>
      </c>
      <c r="C56" s="330">
        <v>1</v>
      </c>
      <c r="D56" s="331">
        <v>13</v>
      </c>
      <c r="E56" s="332" t="s">
        <v>292</v>
      </c>
      <c r="F56" s="333">
        <v>40</v>
      </c>
      <c r="G56" s="334">
        <v>45</v>
      </c>
    </row>
    <row r="57" spans="1:7" s="320" customFormat="1" ht="30">
      <c r="A57" s="328" t="s">
        <v>293</v>
      </c>
      <c r="B57" s="329" t="s">
        <v>851</v>
      </c>
      <c r="C57" s="330">
        <v>1</v>
      </c>
      <c r="D57" s="331">
        <v>13</v>
      </c>
      <c r="E57" s="332" t="s">
        <v>294</v>
      </c>
      <c r="F57" s="333" t="s">
        <v>43</v>
      </c>
      <c r="G57" s="334">
        <v>100</v>
      </c>
    </row>
    <row r="58" spans="1:7" s="320" customFormat="1" ht="15">
      <c r="A58" s="328" t="s">
        <v>339</v>
      </c>
      <c r="B58" s="329" t="s">
        <v>851</v>
      </c>
      <c r="C58" s="330">
        <v>1</v>
      </c>
      <c r="D58" s="331">
        <v>13</v>
      </c>
      <c r="E58" s="332" t="s">
        <v>294</v>
      </c>
      <c r="F58" s="333">
        <v>40</v>
      </c>
      <c r="G58" s="334">
        <v>100</v>
      </c>
    </row>
    <row r="59" spans="1:7" s="320" customFormat="1" ht="15">
      <c r="A59" s="328" t="s">
        <v>89</v>
      </c>
      <c r="B59" s="329" t="s">
        <v>851</v>
      </c>
      <c r="C59" s="330">
        <v>1</v>
      </c>
      <c r="D59" s="331">
        <v>13</v>
      </c>
      <c r="E59" s="332" t="s">
        <v>88</v>
      </c>
      <c r="F59" s="333" t="s">
        <v>43</v>
      </c>
      <c r="G59" s="334">
        <v>240</v>
      </c>
    </row>
    <row r="60" spans="1:7" s="320" customFormat="1" ht="15">
      <c r="A60" s="328" t="s">
        <v>295</v>
      </c>
      <c r="B60" s="329" t="s">
        <v>851</v>
      </c>
      <c r="C60" s="330">
        <v>1</v>
      </c>
      <c r="D60" s="331">
        <v>13</v>
      </c>
      <c r="E60" s="332" t="s">
        <v>296</v>
      </c>
      <c r="F60" s="333" t="s">
        <v>43</v>
      </c>
      <c r="G60" s="334">
        <v>240</v>
      </c>
    </row>
    <row r="61" spans="1:7" s="320" customFormat="1" ht="15">
      <c r="A61" s="328" t="s">
        <v>299</v>
      </c>
      <c r="B61" s="329" t="s">
        <v>851</v>
      </c>
      <c r="C61" s="330">
        <v>1</v>
      </c>
      <c r="D61" s="331">
        <v>13</v>
      </c>
      <c r="E61" s="332" t="s">
        <v>300</v>
      </c>
      <c r="F61" s="333" t="s">
        <v>43</v>
      </c>
      <c r="G61" s="334">
        <v>240</v>
      </c>
    </row>
    <row r="62" spans="1:7" s="320" customFormat="1" ht="15">
      <c r="A62" s="328" t="s">
        <v>339</v>
      </c>
      <c r="B62" s="329" t="s">
        <v>851</v>
      </c>
      <c r="C62" s="330">
        <v>1</v>
      </c>
      <c r="D62" s="331">
        <v>13</v>
      </c>
      <c r="E62" s="332" t="s">
        <v>300</v>
      </c>
      <c r="F62" s="333">
        <v>40</v>
      </c>
      <c r="G62" s="334">
        <v>240</v>
      </c>
    </row>
    <row r="63" spans="1:7" s="320" customFormat="1" ht="15">
      <c r="A63" s="328" t="s">
        <v>247</v>
      </c>
      <c r="B63" s="329" t="s">
        <v>851</v>
      </c>
      <c r="C63" s="330">
        <v>10</v>
      </c>
      <c r="D63" s="331" t="s">
        <v>43</v>
      </c>
      <c r="E63" s="332" t="s">
        <v>43</v>
      </c>
      <c r="F63" s="333" t="s">
        <v>43</v>
      </c>
      <c r="G63" s="334">
        <v>3427</v>
      </c>
    </row>
    <row r="64" spans="1:7" s="320" customFormat="1" ht="15">
      <c r="A64" s="328" t="s">
        <v>881</v>
      </c>
      <c r="B64" s="329" t="s">
        <v>851</v>
      </c>
      <c r="C64" s="330">
        <v>10</v>
      </c>
      <c r="D64" s="331">
        <v>1</v>
      </c>
      <c r="E64" s="332" t="s">
        <v>43</v>
      </c>
      <c r="F64" s="333" t="s">
        <v>43</v>
      </c>
      <c r="G64" s="334">
        <v>3427</v>
      </c>
    </row>
    <row r="65" spans="1:7" s="320" customFormat="1" ht="15">
      <c r="A65" s="328" t="s">
        <v>139</v>
      </c>
      <c r="B65" s="329" t="s">
        <v>851</v>
      </c>
      <c r="C65" s="330">
        <v>10</v>
      </c>
      <c r="D65" s="331">
        <v>1</v>
      </c>
      <c r="E65" s="332" t="s">
        <v>138</v>
      </c>
      <c r="F65" s="333" t="s">
        <v>43</v>
      </c>
      <c r="G65" s="334">
        <v>3427</v>
      </c>
    </row>
    <row r="66" spans="1:7" s="320" customFormat="1" ht="15">
      <c r="A66" s="328" t="s">
        <v>137</v>
      </c>
      <c r="B66" s="329" t="s">
        <v>851</v>
      </c>
      <c r="C66" s="330">
        <v>10</v>
      </c>
      <c r="D66" s="331">
        <v>1</v>
      </c>
      <c r="E66" s="332" t="s">
        <v>136</v>
      </c>
      <c r="F66" s="333" t="s">
        <v>43</v>
      </c>
      <c r="G66" s="334">
        <v>3427</v>
      </c>
    </row>
    <row r="67" spans="1:7" s="320" customFormat="1" ht="30">
      <c r="A67" s="328" t="s">
        <v>350</v>
      </c>
      <c r="B67" s="329" t="s">
        <v>851</v>
      </c>
      <c r="C67" s="330">
        <v>10</v>
      </c>
      <c r="D67" s="331">
        <v>1</v>
      </c>
      <c r="E67" s="332" t="s">
        <v>351</v>
      </c>
      <c r="F67" s="333" t="s">
        <v>43</v>
      </c>
      <c r="G67" s="334">
        <v>3427</v>
      </c>
    </row>
    <row r="68" spans="1:7" s="320" customFormat="1" ht="15">
      <c r="A68" s="328" t="s">
        <v>339</v>
      </c>
      <c r="B68" s="329" t="s">
        <v>851</v>
      </c>
      <c r="C68" s="330">
        <v>10</v>
      </c>
      <c r="D68" s="331">
        <v>1</v>
      </c>
      <c r="E68" s="332" t="s">
        <v>351</v>
      </c>
      <c r="F68" s="333">
        <v>40</v>
      </c>
      <c r="G68" s="334">
        <v>3427</v>
      </c>
    </row>
    <row r="69" spans="1:7" s="320" customFormat="1" ht="30">
      <c r="A69" s="328" t="s">
        <v>848</v>
      </c>
      <c r="B69" s="329" t="s">
        <v>849</v>
      </c>
      <c r="C69" s="330" t="s">
        <v>43</v>
      </c>
      <c r="D69" s="331" t="s">
        <v>43</v>
      </c>
      <c r="E69" s="332" t="s">
        <v>43</v>
      </c>
      <c r="F69" s="333" t="s">
        <v>43</v>
      </c>
      <c r="G69" s="334">
        <v>29.5</v>
      </c>
    </row>
    <row r="70" spans="1:7" s="320" customFormat="1" ht="15">
      <c r="A70" s="328" t="s">
        <v>474</v>
      </c>
      <c r="B70" s="329" t="s">
        <v>849</v>
      </c>
      <c r="C70" s="330">
        <v>1</v>
      </c>
      <c r="D70" s="331" t="s">
        <v>43</v>
      </c>
      <c r="E70" s="332" t="s">
        <v>43</v>
      </c>
      <c r="F70" s="333" t="s">
        <v>43</v>
      </c>
      <c r="G70" s="334">
        <v>29.5</v>
      </c>
    </row>
    <row r="71" spans="1:7" s="320" customFormat="1" ht="15">
      <c r="A71" s="328" t="s">
        <v>847</v>
      </c>
      <c r="B71" s="329" t="s">
        <v>849</v>
      </c>
      <c r="C71" s="330">
        <v>1</v>
      </c>
      <c r="D71" s="331">
        <v>5</v>
      </c>
      <c r="E71" s="332" t="s">
        <v>43</v>
      </c>
      <c r="F71" s="333" t="s">
        <v>43</v>
      </c>
      <c r="G71" s="334">
        <v>29.5</v>
      </c>
    </row>
    <row r="72" spans="1:7" s="320" customFormat="1" ht="15">
      <c r="A72" s="328" t="s">
        <v>65</v>
      </c>
      <c r="B72" s="329" t="s">
        <v>849</v>
      </c>
      <c r="C72" s="330">
        <v>1</v>
      </c>
      <c r="D72" s="331">
        <v>5</v>
      </c>
      <c r="E72" s="332" t="s">
        <v>64</v>
      </c>
      <c r="F72" s="333" t="s">
        <v>43</v>
      </c>
      <c r="G72" s="334">
        <v>29.5</v>
      </c>
    </row>
    <row r="73" spans="1:7" s="320" customFormat="1" ht="30">
      <c r="A73" s="328" t="s">
        <v>63</v>
      </c>
      <c r="B73" s="329" t="s">
        <v>849</v>
      </c>
      <c r="C73" s="330">
        <v>1</v>
      </c>
      <c r="D73" s="331">
        <v>5</v>
      </c>
      <c r="E73" s="332" t="s">
        <v>62</v>
      </c>
      <c r="F73" s="333" t="s">
        <v>43</v>
      </c>
      <c r="G73" s="334">
        <v>29.5</v>
      </c>
    </row>
    <row r="74" spans="1:7" s="320" customFormat="1" ht="30">
      <c r="A74" s="328" t="s">
        <v>293</v>
      </c>
      <c r="B74" s="329" t="s">
        <v>849</v>
      </c>
      <c r="C74" s="330">
        <v>1</v>
      </c>
      <c r="D74" s="331">
        <v>5</v>
      </c>
      <c r="E74" s="332" t="s">
        <v>294</v>
      </c>
      <c r="F74" s="333" t="s">
        <v>43</v>
      </c>
      <c r="G74" s="334">
        <v>29.5</v>
      </c>
    </row>
    <row r="75" spans="1:7" s="320" customFormat="1" ht="15">
      <c r="A75" s="328" t="s">
        <v>339</v>
      </c>
      <c r="B75" s="329" t="s">
        <v>849</v>
      </c>
      <c r="C75" s="330">
        <v>1</v>
      </c>
      <c r="D75" s="331">
        <v>5</v>
      </c>
      <c r="E75" s="332" t="s">
        <v>294</v>
      </c>
      <c r="F75" s="333">
        <v>40</v>
      </c>
      <c r="G75" s="334">
        <v>29.5</v>
      </c>
    </row>
    <row r="76" spans="1:7" s="320" customFormat="1" ht="60">
      <c r="A76" s="328" t="s">
        <v>866</v>
      </c>
      <c r="B76" s="329" t="s">
        <v>867</v>
      </c>
      <c r="C76" s="330" t="s">
        <v>43</v>
      </c>
      <c r="D76" s="331" t="s">
        <v>43</v>
      </c>
      <c r="E76" s="332" t="s">
        <v>43</v>
      </c>
      <c r="F76" s="333" t="s">
        <v>43</v>
      </c>
      <c r="G76" s="334">
        <v>3696.6</v>
      </c>
    </row>
    <row r="77" spans="1:7" s="320" customFormat="1" ht="15">
      <c r="A77" s="328" t="s">
        <v>601</v>
      </c>
      <c r="B77" s="329" t="s">
        <v>867</v>
      </c>
      <c r="C77" s="330">
        <v>3</v>
      </c>
      <c r="D77" s="331" t="s">
        <v>43</v>
      </c>
      <c r="E77" s="332" t="s">
        <v>43</v>
      </c>
      <c r="F77" s="333" t="s">
        <v>43</v>
      </c>
      <c r="G77" s="334">
        <v>3696.6</v>
      </c>
    </row>
    <row r="78" spans="1:7" s="320" customFormat="1" ht="15">
      <c r="A78" s="328" t="s">
        <v>865</v>
      </c>
      <c r="B78" s="329" t="s">
        <v>867</v>
      </c>
      <c r="C78" s="330">
        <v>3</v>
      </c>
      <c r="D78" s="331">
        <v>4</v>
      </c>
      <c r="E78" s="332" t="s">
        <v>43</v>
      </c>
      <c r="F78" s="333" t="s">
        <v>43</v>
      </c>
      <c r="G78" s="334">
        <v>3696.6</v>
      </c>
    </row>
    <row r="79" spans="1:7" s="320" customFormat="1" ht="45">
      <c r="A79" s="328" t="s">
        <v>77</v>
      </c>
      <c r="B79" s="329" t="s">
        <v>867</v>
      </c>
      <c r="C79" s="330">
        <v>3</v>
      </c>
      <c r="D79" s="331">
        <v>4</v>
      </c>
      <c r="E79" s="332" t="s">
        <v>76</v>
      </c>
      <c r="F79" s="333" t="s">
        <v>43</v>
      </c>
      <c r="G79" s="334">
        <v>3696.6</v>
      </c>
    </row>
    <row r="80" spans="1:7" s="320" customFormat="1" ht="15">
      <c r="A80" s="328" t="s">
        <v>283</v>
      </c>
      <c r="B80" s="329" t="s">
        <v>867</v>
      </c>
      <c r="C80" s="330">
        <v>3</v>
      </c>
      <c r="D80" s="331">
        <v>4</v>
      </c>
      <c r="E80" s="332" t="s">
        <v>284</v>
      </c>
      <c r="F80" s="333" t="s">
        <v>43</v>
      </c>
      <c r="G80" s="334">
        <v>3696.6</v>
      </c>
    </row>
    <row r="81" spans="1:7" s="320" customFormat="1" ht="15">
      <c r="A81" s="328" t="s">
        <v>285</v>
      </c>
      <c r="B81" s="329" t="s">
        <v>867</v>
      </c>
      <c r="C81" s="330">
        <v>3</v>
      </c>
      <c r="D81" s="331">
        <v>4</v>
      </c>
      <c r="E81" s="332" t="s">
        <v>286</v>
      </c>
      <c r="F81" s="333" t="s">
        <v>43</v>
      </c>
      <c r="G81" s="334">
        <v>2875.6</v>
      </c>
    </row>
    <row r="82" spans="1:7" s="320" customFormat="1" ht="15">
      <c r="A82" s="328" t="s">
        <v>339</v>
      </c>
      <c r="B82" s="329" t="s">
        <v>867</v>
      </c>
      <c r="C82" s="330">
        <v>3</v>
      </c>
      <c r="D82" s="331">
        <v>4</v>
      </c>
      <c r="E82" s="332" t="s">
        <v>286</v>
      </c>
      <c r="F82" s="333">
        <v>40</v>
      </c>
      <c r="G82" s="334">
        <v>2875.6</v>
      </c>
    </row>
    <row r="83" spans="1:7" s="320" customFormat="1" ht="30">
      <c r="A83" s="328" t="s">
        <v>289</v>
      </c>
      <c r="B83" s="329" t="s">
        <v>867</v>
      </c>
      <c r="C83" s="330">
        <v>3</v>
      </c>
      <c r="D83" s="331">
        <v>4</v>
      </c>
      <c r="E83" s="332" t="s">
        <v>290</v>
      </c>
      <c r="F83" s="333" t="s">
        <v>43</v>
      </c>
      <c r="G83" s="334">
        <v>821</v>
      </c>
    </row>
    <row r="84" spans="1:7" s="320" customFormat="1" ht="15">
      <c r="A84" s="328" t="s">
        <v>339</v>
      </c>
      <c r="B84" s="329" t="s">
        <v>867</v>
      </c>
      <c r="C84" s="330">
        <v>3</v>
      </c>
      <c r="D84" s="331">
        <v>4</v>
      </c>
      <c r="E84" s="332" t="s">
        <v>290</v>
      </c>
      <c r="F84" s="333">
        <v>40</v>
      </c>
      <c r="G84" s="334">
        <v>821</v>
      </c>
    </row>
    <row r="85" spans="1:7" s="320" customFormat="1" ht="15">
      <c r="A85" s="328" t="s">
        <v>884</v>
      </c>
      <c r="B85" s="329" t="s">
        <v>885</v>
      </c>
      <c r="C85" s="330" t="s">
        <v>43</v>
      </c>
      <c r="D85" s="331" t="s">
        <v>43</v>
      </c>
      <c r="E85" s="332" t="s">
        <v>43</v>
      </c>
      <c r="F85" s="333" t="s">
        <v>43</v>
      </c>
      <c r="G85" s="334">
        <v>14911.7</v>
      </c>
    </row>
    <row r="86" spans="1:7" s="320" customFormat="1" ht="15">
      <c r="A86" s="328" t="s">
        <v>247</v>
      </c>
      <c r="B86" s="329" t="s">
        <v>885</v>
      </c>
      <c r="C86" s="330">
        <v>10</v>
      </c>
      <c r="D86" s="331" t="s">
        <v>43</v>
      </c>
      <c r="E86" s="332" t="s">
        <v>43</v>
      </c>
      <c r="F86" s="333" t="s">
        <v>43</v>
      </c>
      <c r="G86" s="334">
        <v>14911.7</v>
      </c>
    </row>
    <row r="87" spans="1:7" s="320" customFormat="1" ht="15">
      <c r="A87" s="328" t="s">
        <v>347</v>
      </c>
      <c r="B87" s="329" t="s">
        <v>885</v>
      </c>
      <c r="C87" s="330">
        <v>10</v>
      </c>
      <c r="D87" s="331">
        <v>6</v>
      </c>
      <c r="E87" s="332" t="s">
        <v>43</v>
      </c>
      <c r="F87" s="333" t="s">
        <v>43</v>
      </c>
      <c r="G87" s="334">
        <v>14911.7</v>
      </c>
    </row>
    <row r="88" spans="1:7" s="320" customFormat="1" ht="45">
      <c r="A88" s="328" t="s">
        <v>77</v>
      </c>
      <c r="B88" s="329" t="s">
        <v>885</v>
      </c>
      <c r="C88" s="330">
        <v>10</v>
      </c>
      <c r="D88" s="331">
        <v>6</v>
      </c>
      <c r="E88" s="332" t="s">
        <v>76</v>
      </c>
      <c r="F88" s="333" t="s">
        <v>43</v>
      </c>
      <c r="G88" s="334">
        <v>12344</v>
      </c>
    </row>
    <row r="89" spans="1:7" s="320" customFormat="1" ht="15">
      <c r="A89" s="328" t="s">
        <v>283</v>
      </c>
      <c r="B89" s="329" t="s">
        <v>885</v>
      </c>
      <c r="C89" s="330">
        <v>10</v>
      </c>
      <c r="D89" s="331">
        <v>6</v>
      </c>
      <c r="E89" s="332" t="s">
        <v>284</v>
      </c>
      <c r="F89" s="333" t="s">
        <v>43</v>
      </c>
      <c r="G89" s="334">
        <v>12344</v>
      </c>
    </row>
    <row r="90" spans="1:7" s="320" customFormat="1" ht="15">
      <c r="A90" s="328" t="s">
        <v>285</v>
      </c>
      <c r="B90" s="329" t="s">
        <v>885</v>
      </c>
      <c r="C90" s="330">
        <v>10</v>
      </c>
      <c r="D90" s="331">
        <v>6</v>
      </c>
      <c r="E90" s="332" t="s">
        <v>286</v>
      </c>
      <c r="F90" s="333" t="s">
        <v>43</v>
      </c>
      <c r="G90" s="334">
        <v>9040</v>
      </c>
    </row>
    <row r="91" spans="1:7" s="320" customFormat="1" ht="15">
      <c r="A91" s="328" t="s">
        <v>339</v>
      </c>
      <c r="B91" s="329" t="s">
        <v>885</v>
      </c>
      <c r="C91" s="330">
        <v>10</v>
      </c>
      <c r="D91" s="331">
        <v>6</v>
      </c>
      <c r="E91" s="332" t="s">
        <v>286</v>
      </c>
      <c r="F91" s="333">
        <v>40</v>
      </c>
      <c r="G91" s="334">
        <v>9040</v>
      </c>
    </row>
    <row r="92" spans="1:7" s="320" customFormat="1" ht="30">
      <c r="A92" s="328" t="s">
        <v>287</v>
      </c>
      <c r="B92" s="329" t="s">
        <v>885</v>
      </c>
      <c r="C92" s="330">
        <v>10</v>
      </c>
      <c r="D92" s="331">
        <v>6</v>
      </c>
      <c r="E92" s="332" t="s">
        <v>288</v>
      </c>
      <c r="F92" s="333" t="s">
        <v>43</v>
      </c>
      <c r="G92" s="334">
        <v>969</v>
      </c>
    </row>
    <row r="93" spans="1:7" s="320" customFormat="1" ht="15">
      <c r="A93" s="328" t="s">
        <v>339</v>
      </c>
      <c r="B93" s="329" t="s">
        <v>885</v>
      </c>
      <c r="C93" s="330">
        <v>10</v>
      </c>
      <c r="D93" s="331">
        <v>6</v>
      </c>
      <c r="E93" s="332" t="s">
        <v>288</v>
      </c>
      <c r="F93" s="333">
        <v>40</v>
      </c>
      <c r="G93" s="334">
        <v>969</v>
      </c>
    </row>
    <row r="94" spans="1:7" s="320" customFormat="1" ht="30">
      <c r="A94" s="328" t="s">
        <v>289</v>
      </c>
      <c r="B94" s="329" t="s">
        <v>885</v>
      </c>
      <c r="C94" s="330">
        <v>10</v>
      </c>
      <c r="D94" s="331">
        <v>6</v>
      </c>
      <c r="E94" s="332" t="s">
        <v>290</v>
      </c>
      <c r="F94" s="333" t="s">
        <v>43</v>
      </c>
      <c r="G94" s="334">
        <v>2335</v>
      </c>
    </row>
    <row r="95" spans="1:7" s="320" customFormat="1" ht="15">
      <c r="A95" s="328" t="s">
        <v>339</v>
      </c>
      <c r="B95" s="329" t="s">
        <v>885</v>
      </c>
      <c r="C95" s="330">
        <v>10</v>
      </c>
      <c r="D95" s="331">
        <v>6</v>
      </c>
      <c r="E95" s="332" t="s">
        <v>290</v>
      </c>
      <c r="F95" s="333">
        <v>40</v>
      </c>
      <c r="G95" s="334">
        <v>2335</v>
      </c>
    </row>
    <row r="96" spans="1:7" s="320" customFormat="1" ht="15">
      <c r="A96" s="328" t="s">
        <v>65</v>
      </c>
      <c r="B96" s="329" t="s">
        <v>885</v>
      </c>
      <c r="C96" s="330">
        <v>10</v>
      </c>
      <c r="D96" s="331">
        <v>6</v>
      </c>
      <c r="E96" s="332" t="s">
        <v>64</v>
      </c>
      <c r="F96" s="333" t="s">
        <v>43</v>
      </c>
      <c r="G96" s="334">
        <v>2567.6999999999998</v>
      </c>
    </row>
    <row r="97" spans="1:7" s="320" customFormat="1" ht="30">
      <c r="A97" s="328" t="s">
        <v>63</v>
      </c>
      <c r="B97" s="329" t="s">
        <v>885</v>
      </c>
      <c r="C97" s="330">
        <v>10</v>
      </c>
      <c r="D97" s="331">
        <v>6</v>
      </c>
      <c r="E97" s="332" t="s">
        <v>62</v>
      </c>
      <c r="F97" s="333" t="s">
        <v>43</v>
      </c>
      <c r="G97" s="334">
        <v>2567.6999999999998</v>
      </c>
    </row>
    <row r="98" spans="1:7" s="320" customFormat="1" ht="15">
      <c r="A98" s="328" t="s">
        <v>291</v>
      </c>
      <c r="B98" s="329" t="s">
        <v>885</v>
      </c>
      <c r="C98" s="330">
        <v>10</v>
      </c>
      <c r="D98" s="331">
        <v>6</v>
      </c>
      <c r="E98" s="332" t="s">
        <v>292</v>
      </c>
      <c r="F98" s="333" t="s">
        <v>43</v>
      </c>
      <c r="G98" s="334">
        <v>784</v>
      </c>
    </row>
    <row r="99" spans="1:7" s="320" customFormat="1" ht="15">
      <c r="A99" s="328" t="s">
        <v>339</v>
      </c>
      <c r="B99" s="329" t="s">
        <v>885</v>
      </c>
      <c r="C99" s="330">
        <v>10</v>
      </c>
      <c r="D99" s="331">
        <v>6</v>
      </c>
      <c r="E99" s="332" t="s">
        <v>292</v>
      </c>
      <c r="F99" s="333">
        <v>40</v>
      </c>
      <c r="G99" s="334">
        <v>784</v>
      </c>
    </row>
    <row r="100" spans="1:7" s="320" customFormat="1" ht="30">
      <c r="A100" s="328" t="s">
        <v>293</v>
      </c>
      <c r="B100" s="329" t="s">
        <v>885</v>
      </c>
      <c r="C100" s="330">
        <v>10</v>
      </c>
      <c r="D100" s="331">
        <v>6</v>
      </c>
      <c r="E100" s="332" t="s">
        <v>294</v>
      </c>
      <c r="F100" s="333" t="s">
        <v>43</v>
      </c>
      <c r="G100" s="334">
        <v>1783.7</v>
      </c>
    </row>
    <row r="101" spans="1:7" s="320" customFormat="1" ht="15">
      <c r="A101" s="328" t="s">
        <v>339</v>
      </c>
      <c r="B101" s="329" t="s">
        <v>885</v>
      </c>
      <c r="C101" s="330">
        <v>10</v>
      </c>
      <c r="D101" s="331">
        <v>6</v>
      </c>
      <c r="E101" s="332" t="s">
        <v>294</v>
      </c>
      <c r="F101" s="333">
        <v>40</v>
      </c>
      <c r="G101" s="334">
        <v>1783.7</v>
      </c>
    </row>
    <row r="102" spans="1:7" s="320" customFormat="1" ht="45">
      <c r="A102" s="328" t="s">
        <v>879</v>
      </c>
      <c r="B102" s="329" t="s">
        <v>880</v>
      </c>
      <c r="C102" s="330" t="s">
        <v>43</v>
      </c>
      <c r="D102" s="331" t="s">
        <v>43</v>
      </c>
      <c r="E102" s="332" t="s">
        <v>43</v>
      </c>
      <c r="F102" s="333" t="s">
        <v>43</v>
      </c>
      <c r="G102" s="334">
        <v>202.9</v>
      </c>
    </row>
    <row r="103" spans="1:7" s="320" customFormat="1" ht="15">
      <c r="A103" s="328" t="s">
        <v>389</v>
      </c>
      <c r="B103" s="329" t="s">
        <v>880</v>
      </c>
      <c r="C103" s="330">
        <v>8</v>
      </c>
      <c r="D103" s="331" t="s">
        <v>43</v>
      </c>
      <c r="E103" s="332" t="s">
        <v>43</v>
      </c>
      <c r="F103" s="333" t="s">
        <v>43</v>
      </c>
      <c r="G103" s="334">
        <v>202.9</v>
      </c>
    </row>
    <row r="104" spans="1:7" s="320" customFormat="1" ht="15">
      <c r="A104" s="328" t="s">
        <v>428</v>
      </c>
      <c r="B104" s="329" t="s">
        <v>880</v>
      </c>
      <c r="C104" s="330">
        <v>8</v>
      </c>
      <c r="D104" s="331">
        <v>4</v>
      </c>
      <c r="E104" s="332" t="s">
        <v>43</v>
      </c>
      <c r="F104" s="333" t="s">
        <v>43</v>
      </c>
      <c r="G104" s="334">
        <v>202.9</v>
      </c>
    </row>
    <row r="105" spans="1:7" s="320" customFormat="1" ht="15">
      <c r="A105" s="328" t="s">
        <v>65</v>
      </c>
      <c r="B105" s="329" t="s">
        <v>880</v>
      </c>
      <c r="C105" s="330">
        <v>8</v>
      </c>
      <c r="D105" s="331">
        <v>4</v>
      </c>
      <c r="E105" s="332" t="s">
        <v>64</v>
      </c>
      <c r="F105" s="333" t="s">
        <v>43</v>
      </c>
      <c r="G105" s="334">
        <v>202.9</v>
      </c>
    </row>
    <row r="106" spans="1:7" s="320" customFormat="1" ht="30">
      <c r="A106" s="328" t="s">
        <v>63</v>
      </c>
      <c r="B106" s="329" t="s">
        <v>880</v>
      </c>
      <c r="C106" s="330">
        <v>8</v>
      </c>
      <c r="D106" s="331">
        <v>4</v>
      </c>
      <c r="E106" s="332" t="s">
        <v>62</v>
      </c>
      <c r="F106" s="333" t="s">
        <v>43</v>
      </c>
      <c r="G106" s="334">
        <v>202.9</v>
      </c>
    </row>
    <row r="107" spans="1:7" s="320" customFormat="1" ht="15">
      <c r="A107" s="328" t="s">
        <v>291</v>
      </c>
      <c r="B107" s="329" t="s">
        <v>880</v>
      </c>
      <c r="C107" s="330">
        <v>8</v>
      </c>
      <c r="D107" s="331">
        <v>4</v>
      </c>
      <c r="E107" s="332" t="s">
        <v>292</v>
      </c>
      <c r="F107" s="333" t="s">
        <v>43</v>
      </c>
      <c r="G107" s="334">
        <v>48</v>
      </c>
    </row>
    <row r="108" spans="1:7" s="320" customFormat="1" ht="15">
      <c r="A108" s="328" t="s">
        <v>339</v>
      </c>
      <c r="B108" s="329" t="s">
        <v>880</v>
      </c>
      <c r="C108" s="330">
        <v>8</v>
      </c>
      <c r="D108" s="331">
        <v>4</v>
      </c>
      <c r="E108" s="332" t="s">
        <v>292</v>
      </c>
      <c r="F108" s="333">
        <v>40</v>
      </c>
      <c r="G108" s="334">
        <v>48</v>
      </c>
    </row>
    <row r="109" spans="1:7" s="320" customFormat="1" ht="30">
      <c r="A109" s="328" t="s">
        <v>293</v>
      </c>
      <c r="B109" s="329" t="s">
        <v>880</v>
      </c>
      <c r="C109" s="330">
        <v>8</v>
      </c>
      <c r="D109" s="331">
        <v>4</v>
      </c>
      <c r="E109" s="332" t="s">
        <v>294</v>
      </c>
      <c r="F109" s="333" t="s">
        <v>43</v>
      </c>
      <c r="G109" s="334">
        <v>154.9</v>
      </c>
    </row>
    <row r="110" spans="1:7" s="320" customFormat="1" ht="15">
      <c r="A110" s="328" t="s">
        <v>339</v>
      </c>
      <c r="B110" s="329" t="s">
        <v>880</v>
      </c>
      <c r="C110" s="330">
        <v>8</v>
      </c>
      <c r="D110" s="331">
        <v>4</v>
      </c>
      <c r="E110" s="332" t="s">
        <v>294</v>
      </c>
      <c r="F110" s="333">
        <v>40</v>
      </c>
      <c r="G110" s="334">
        <v>154.9</v>
      </c>
    </row>
    <row r="111" spans="1:7" s="320" customFormat="1" ht="30">
      <c r="A111" s="328" t="s">
        <v>872</v>
      </c>
      <c r="B111" s="329" t="s">
        <v>873</v>
      </c>
      <c r="C111" s="330" t="s">
        <v>43</v>
      </c>
      <c r="D111" s="331" t="s">
        <v>43</v>
      </c>
      <c r="E111" s="332" t="s">
        <v>43</v>
      </c>
      <c r="F111" s="333" t="s">
        <v>43</v>
      </c>
      <c r="G111" s="334">
        <v>1702.9</v>
      </c>
    </row>
    <row r="112" spans="1:7" s="320" customFormat="1" ht="15">
      <c r="A112" s="328" t="s">
        <v>326</v>
      </c>
      <c r="B112" s="329" t="s">
        <v>873</v>
      </c>
      <c r="C112" s="330">
        <v>4</v>
      </c>
      <c r="D112" s="331" t="s">
        <v>43</v>
      </c>
      <c r="E112" s="332" t="s">
        <v>43</v>
      </c>
      <c r="F112" s="333" t="s">
        <v>43</v>
      </c>
      <c r="G112" s="334">
        <v>1702.9</v>
      </c>
    </row>
    <row r="113" spans="1:7" s="320" customFormat="1" ht="15">
      <c r="A113" s="328" t="s">
        <v>500</v>
      </c>
      <c r="B113" s="329" t="s">
        <v>873</v>
      </c>
      <c r="C113" s="330">
        <v>4</v>
      </c>
      <c r="D113" s="331">
        <v>12</v>
      </c>
      <c r="E113" s="332" t="s">
        <v>43</v>
      </c>
      <c r="F113" s="333" t="s">
        <v>43</v>
      </c>
      <c r="G113" s="334">
        <v>1702.9</v>
      </c>
    </row>
    <row r="114" spans="1:7" s="320" customFormat="1" ht="45">
      <c r="A114" s="328" t="s">
        <v>77</v>
      </c>
      <c r="B114" s="329" t="s">
        <v>873</v>
      </c>
      <c r="C114" s="330">
        <v>4</v>
      </c>
      <c r="D114" s="331">
        <v>12</v>
      </c>
      <c r="E114" s="332" t="s">
        <v>76</v>
      </c>
      <c r="F114" s="333" t="s">
        <v>43</v>
      </c>
      <c r="G114" s="334">
        <v>1452</v>
      </c>
    </row>
    <row r="115" spans="1:7" s="320" customFormat="1" ht="15">
      <c r="A115" s="328" t="s">
        <v>283</v>
      </c>
      <c r="B115" s="329" t="s">
        <v>873</v>
      </c>
      <c r="C115" s="330">
        <v>4</v>
      </c>
      <c r="D115" s="331">
        <v>12</v>
      </c>
      <c r="E115" s="332" t="s">
        <v>284</v>
      </c>
      <c r="F115" s="333" t="s">
        <v>43</v>
      </c>
      <c r="G115" s="334">
        <v>1452</v>
      </c>
    </row>
    <row r="116" spans="1:7" s="320" customFormat="1" ht="15">
      <c r="A116" s="328" t="s">
        <v>285</v>
      </c>
      <c r="B116" s="329" t="s">
        <v>873</v>
      </c>
      <c r="C116" s="330">
        <v>4</v>
      </c>
      <c r="D116" s="331">
        <v>12</v>
      </c>
      <c r="E116" s="332" t="s">
        <v>286</v>
      </c>
      <c r="F116" s="333" t="s">
        <v>43</v>
      </c>
      <c r="G116" s="334">
        <v>1012</v>
      </c>
    </row>
    <row r="117" spans="1:7" s="320" customFormat="1" ht="15">
      <c r="A117" s="328" t="s">
        <v>339</v>
      </c>
      <c r="B117" s="329" t="s">
        <v>873</v>
      </c>
      <c r="C117" s="330">
        <v>4</v>
      </c>
      <c r="D117" s="331">
        <v>12</v>
      </c>
      <c r="E117" s="332" t="s">
        <v>286</v>
      </c>
      <c r="F117" s="333">
        <v>40</v>
      </c>
      <c r="G117" s="334">
        <v>1012</v>
      </c>
    </row>
    <row r="118" spans="1:7" s="320" customFormat="1" ht="30">
      <c r="A118" s="328" t="s">
        <v>287</v>
      </c>
      <c r="B118" s="329" t="s">
        <v>873</v>
      </c>
      <c r="C118" s="330">
        <v>4</v>
      </c>
      <c r="D118" s="331">
        <v>12</v>
      </c>
      <c r="E118" s="332" t="s">
        <v>288</v>
      </c>
      <c r="F118" s="333" t="s">
        <v>43</v>
      </c>
      <c r="G118" s="334">
        <v>180</v>
      </c>
    </row>
    <row r="119" spans="1:7" s="320" customFormat="1" ht="15">
      <c r="A119" s="328" t="s">
        <v>339</v>
      </c>
      <c r="B119" s="329" t="s">
        <v>873</v>
      </c>
      <c r="C119" s="330">
        <v>4</v>
      </c>
      <c r="D119" s="331">
        <v>12</v>
      </c>
      <c r="E119" s="332" t="s">
        <v>288</v>
      </c>
      <c r="F119" s="333">
        <v>40</v>
      </c>
      <c r="G119" s="334">
        <v>180</v>
      </c>
    </row>
    <row r="120" spans="1:7" s="320" customFormat="1" ht="30">
      <c r="A120" s="328" t="s">
        <v>289</v>
      </c>
      <c r="B120" s="329" t="s">
        <v>873</v>
      </c>
      <c r="C120" s="330">
        <v>4</v>
      </c>
      <c r="D120" s="331">
        <v>12</v>
      </c>
      <c r="E120" s="332" t="s">
        <v>290</v>
      </c>
      <c r="F120" s="333" t="s">
        <v>43</v>
      </c>
      <c r="G120" s="334">
        <v>260</v>
      </c>
    </row>
    <row r="121" spans="1:7" s="320" customFormat="1" ht="15">
      <c r="A121" s="328" t="s">
        <v>339</v>
      </c>
      <c r="B121" s="329" t="s">
        <v>873</v>
      </c>
      <c r="C121" s="330">
        <v>4</v>
      </c>
      <c r="D121" s="331">
        <v>12</v>
      </c>
      <c r="E121" s="332" t="s">
        <v>290</v>
      </c>
      <c r="F121" s="333">
        <v>40</v>
      </c>
      <c r="G121" s="334">
        <v>260</v>
      </c>
    </row>
    <row r="122" spans="1:7" s="320" customFormat="1" ht="15">
      <c r="A122" s="328" t="s">
        <v>65</v>
      </c>
      <c r="B122" s="329" t="s">
        <v>873</v>
      </c>
      <c r="C122" s="330">
        <v>4</v>
      </c>
      <c r="D122" s="331">
        <v>12</v>
      </c>
      <c r="E122" s="332" t="s">
        <v>64</v>
      </c>
      <c r="F122" s="333" t="s">
        <v>43</v>
      </c>
      <c r="G122" s="334">
        <v>250.9</v>
      </c>
    </row>
    <row r="123" spans="1:7" s="320" customFormat="1" ht="30">
      <c r="A123" s="328" t="s">
        <v>63</v>
      </c>
      <c r="B123" s="329" t="s">
        <v>873</v>
      </c>
      <c r="C123" s="330">
        <v>4</v>
      </c>
      <c r="D123" s="331">
        <v>12</v>
      </c>
      <c r="E123" s="332" t="s">
        <v>62</v>
      </c>
      <c r="F123" s="333" t="s">
        <v>43</v>
      </c>
      <c r="G123" s="334">
        <v>250.9</v>
      </c>
    </row>
    <row r="124" spans="1:7" s="320" customFormat="1" ht="15">
      <c r="A124" s="328" t="s">
        <v>291</v>
      </c>
      <c r="B124" s="329" t="s">
        <v>873</v>
      </c>
      <c r="C124" s="330">
        <v>4</v>
      </c>
      <c r="D124" s="331">
        <v>12</v>
      </c>
      <c r="E124" s="332" t="s">
        <v>292</v>
      </c>
      <c r="F124" s="333" t="s">
        <v>43</v>
      </c>
      <c r="G124" s="334">
        <v>93</v>
      </c>
    </row>
    <row r="125" spans="1:7" s="320" customFormat="1" ht="15">
      <c r="A125" s="328" t="s">
        <v>339</v>
      </c>
      <c r="B125" s="329" t="s">
        <v>873</v>
      </c>
      <c r="C125" s="330">
        <v>4</v>
      </c>
      <c r="D125" s="331">
        <v>12</v>
      </c>
      <c r="E125" s="332" t="s">
        <v>292</v>
      </c>
      <c r="F125" s="333">
        <v>40</v>
      </c>
      <c r="G125" s="334">
        <v>93</v>
      </c>
    </row>
    <row r="126" spans="1:7" s="320" customFormat="1" ht="30">
      <c r="A126" s="328" t="s">
        <v>293</v>
      </c>
      <c r="B126" s="329" t="s">
        <v>873</v>
      </c>
      <c r="C126" s="330">
        <v>4</v>
      </c>
      <c r="D126" s="331">
        <v>12</v>
      </c>
      <c r="E126" s="332" t="s">
        <v>294</v>
      </c>
      <c r="F126" s="333" t="s">
        <v>43</v>
      </c>
      <c r="G126" s="334">
        <v>157.9</v>
      </c>
    </row>
    <row r="127" spans="1:7" s="320" customFormat="1" ht="15">
      <c r="A127" s="328" t="s">
        <v>339</v>
      </c>
      <c r="B127" s="329" t="s">
        <v>873</v>
      </c>
      <c r="C127" s="330">
        <v>4</v>
      </c>
      <c r="D127" s="331">
        <v>12</v>
      </c>
      <c r="E127" s="332" t="s">
        <v>294</v>
      </c>
      <c r="F127" s="333">
        <v>40</v>
      </c>
      <c r="G127" s="334">
        <v>157.9</v>
      </c>
    </row>
    <row r="128" spans="1:7" s="320" customFormat="1" ht="30">
      <c r="A128" s="328" t="s">
        <v>852</v>
      </c>
      <c r="B128" s="329" t="s">
        <v>853</v>
      </c>
      <c r="C128" s="330" t="s">
        <v>43</v>
      </c>
      <c r="D128" s="331" t="s">
        <v>43</v>
      </c>
      <c r="E128" s="332" t="s">
        <v>43</v>
      </c>
      <c r="F128" s="333" t="s">
        <v>43</v>
      </c>
      <c r="G128" s="334">
        <v>1559.2</v>
      </c>
    </row>
    <row r="129" spans="1:7" s="320" customFormat="1" ht="15">
      <c r="A129" s="328" t="s">
        <v>474</v>
      </c>
      <c r="B129" s="329" t="s">
        <v>853</v>
      </c>
      <c r="C129" s="330">
        <v>1</v>
      </c>
      <c r="D129" s="331" t="s">
        <v>43</v>
      </c>
      <c r="E129" s="332" t="s">
        <v>43</v>
      </c>
      <c r="F129" s="333" t="s">
        <v>43</v>
      </c>
      <c r="G129" s="334">
        <v>1559.2</v>
      </c>
    </row>
    <row r="130" spans="1:7" s="320" customFormat="1" ht="15">
      <c r="A130" s="328" t="s">
        <v>475</v>
      </c>
      <c r="B130" s="329" t="s">
        <v>853</v>
      </c>
      <c r="C130" s="330">
        <v>1</v>
      </c>
      <c r="D130" s="331">
        <v>13</v>
      </c>
      <c r="E130" s="332" t="s">
        <v>43</v>
      </c>
      <c r="F130" s="333" t="s">
        <v>43</v>
      </c>
      <c r="G130" s="334">
        <v>1559.2</v>
      </c>
    </row>
    <row r="131" spans="1:7" s="320" customFormat="1" ht="45">
      <c r="A131" s="328" t="s">
        <v>77</v>
      </c>
      <c r="B131" s="329" t="s">
        <v>853</v>
      </c>
      <c r="C131" s="330">
        <v>1</v>
      </c>
      <c r="D131" s="331">
        <v>13</v>
      </c>
      <c r="E131" s="332" t="s">
        <v>76</v>
      </c>
      <c r="F131" s="333" t="s">
        <v>43</v>
      </c>
      <c r="G131" s="334">
        <v>1330</v>
      </c>
    </row>
    <row r="132" spans="1:7" s="320" customFormat="1" ht="15">
      <c r="A132" s="328" t="s">
        <v>283</v>
      </c>
      <c r="B132" s="329" t="s">
        <v>853</v>
      </c>
      <c r="C132" s="330">
        <v>1</v>
      </c>
      <c r="D132" s="331">
        <v>13</v>
      </c>
      <c r="E132" s="332" t="s">
        <v>284</v>
      </c>
      <c r="F132" s="333" t="s">
        <v>43</v>
      </c>
      <c r="G132" s="334">
        <v>1330</v>
      </c>
    </row>
    <row r="133" spans="1:7" s="320" customFormat="1" ht="15">
      <c r="A133" s="328" t="s">
        <v>285</v>
      </c>
      <c r="B133" s="329" t="s">
        <v>853</v>
      </c>
      <c r="C133" s="330">
        <v>1</v>
      </c>
      <c r="D133" s="331">
        <v>13</v>
      </c>
      <c r="E133" s="332" t="s">
        <v>286</v>
      </c>
      <c r="F133" s="333" t="s">
        <v>43</v>
      </c>
      <c r="G133" s="334">
        <v>1000</v>
      </c>
    </row>
    <row r="134" spans="1:7" s="320" customFormat="1" ht="15">
      <c r="A134" s="328" t="s">
        <v>339</v>
      </c>
      <c r="B134" s="329" t="s">
        <v>853</v>
      </c>
      <c r="C134" s="330">
        <v>1</v>
      </c>
      <c r="D134" s="331">
        <v>13</v>
      </c>
      <c r="E134" s="332" t="s">
        <v>286</v>
      </c>
      <c r="F134" s="333">
        <v>40</v>
      </c>
      <c r="G134" s="334">
        <v>1000</v>
      </c>
    </row>
    <row r="135" spans="1:7" s="320" customFormat="1" ht="30">
      <c r="A135" s="328" t="s">
        <v>287</v>
      </c>
      <c r="B135" s="329" t="s">
        <v>853</v>
      </c>
      <c r="C135" s="330">
        <v>1</v>
      </c>
      <c r="D135" s="331">
        <v>13</v>
      </c>
      <c r="E135" s="332" t="s">
        <v>288</v>
      </c>
      <c r="F135" s="333" t="s">
        <v>43</v>
      </c>
      <c r="G135" s="334">
        <v>73</v>
      </c>
    </row>
    <row r="136" spans="1:7" s="320" customFormat="1" ht="15">
      <c r="A136" s="328" t="s">
        <v>339</v>
      </c>
      <c r="B136" s="329" t="s">
        <v>853</v>
      </c>
      <c r="C136" s="330">
        <v>1</v>
      </c>
      <c r="D136" s="331">
        <v>13</v>
      </c>
      <c r="E136" s="332" t="s">
        <v>288</v>
      </c>
      <c r="F136" s="333">
        <v>40</v>
      </c>
      <c r="G136" s="334">
        <v>73</v>
      </c>
    </row>
    <row r="137" spans="1:7" s="320" customFormat="1" ht="30">
      <c r="A137" s="328" t="s">
        <v>289</v>
      </c>
      <c r="B137" s="329" t="s">
        <v>853</v>
      </c>
      <c r="C137" s="330">
        <v>1</v>
      </c>
      <c r="D137" s="331">
        <v>13</v>
      </c>
      <c r="E137" s="332" t="s">
        <v>290</v>
      </c>
      <c r="F137" s="333" t="s">
        <v>43</v>
      </c>
      <c r="G137" s="334">
        <v>257</v>
      </c>
    </row>
    <row r="138" spans="1:7" s="320" customFormat="1" ht="15">
      <c r="A138" s="328" t="s">
        <v>339</v>
      </c>
      <c r="B138" s="329" t="s">
        <v>853</v>
      </c>
      <c r="C138" s="330">
        <v>1</v>
      </c>
      <c r="D138" s="331">
        <v>13</v>
      </c>
      <c r="E138" s="332" t="s">
        <v>290</v>
      </c>
      <c r="F138" s="333">
        <v>40</v>
      </c>
      <c r="G138" s="334">
        <v>257</v>
      </c>
    </row>
    <row r="139" spans="1:7" s="320" customFormat="1" ht="15">
      <c r="A139" s="328" t="s">
        <v>65</v>
      </c>
      <c r="B139" s="329" t="s">
        <v>853</v>
      </c>
      <c r="C139" s="330">
        <v>1</v>
      </c>
      <c r="D139" s="331">
        <v>13</v>
      </c>
      <c r="E139" s="332" t="s">
        <v>64</v>
      </c>
      <c r="F139" s="333" t="s">
        <v>43</v>
      </c>
      <c r="G139" s="334">
        <v>229.2</v>
      </c>
    </row>
    <row r="140" spans="1:7" s="320" customFormat="1" ht="30">
      <c r="A140" s="328" t="s">
        <v>63</v>
      </c>
      <c r="B140" s="329" t="s">
        <v>853</v>
      </c>
      <c r="C140" s="330">
        <v>1</v>
      </c>
      <c r="D140" s="331">
        <v>13</v>
      </c>
      <c r="E140" s="332" t="s">
        <v>62</v>
      </c>
      <c r="F140" s="333" t="s">
        <v>43</v>
      </c>
      <c r="G140" s="334">
        <v>229.2</v>
      </c>
    </row>
    <row r="141" spans="1:7" s="320" customFormat="1" ht="15">
      <c r="A141" s="328" t="s">
        <v>291</v>
      </c>
      <c r="B141" s="329" t="s">
        <v>853</v>
      </c>
      <c r="C141" s="330">
        <v>1</v>
      </c>
      <c r="D141" s="331">
        <v>13</v>
      </c>
      <c r="E141" s="332" t="s">
        <v>292</v>
      </c>
      <c r="F141" s="333" t="s">
        <v>43</v>
      </c>
      <c r="G141" s="334">
        <v>41</v>
      </c>
    </row>
    <row r="142" spans="1:7" s="320" customFormat="1" ht="15">
      <c r="A142" s="328" t="s">
        <v>339</v>
      </c>
      <c r="B142" s="329" t="s">
        <v>853</v>
      </c>
      <c r="C142" s="330">
        <v>1</v>
      </c>
      <c r="D142" s="331">
        <v>13</v>
      </c>
      <c r="E142" s="332" t="s">
        <v>292</v>
      </c>
      <c r="F142" s="333">
        <v>40</v>
      </c>
      <c r="G142" s="334">
        <v>41</v>
      </c>
    </row>
    <row r="143" spans="1:7" s="320" customFormat="1" ht="30">
      <c r="A143" s="328" t="s">
        <v>293</v>
      </c>
      <c r="B143" s="329" t="s">
        <v>853</v>
      </c>
      <c r="C143" s="330">
        <v>1</v>
      </c>
      <c r="D143" s="331">
        <v>13</v>
      </c>
      <c r="E143" s="332" t="s">
        <v>294</v>
      </c>
      <c r="F143" s="333" t="s">
        <v>43</v>
      </c>
      <c r="G143" s="334">
        <v>188.2</v>
      </c>
    </row>
    <row r="144" spans="1:7" s="320" customFormat="1" ht="15">
      <c r="A144" s="328" t="s">
        <v>339</v>
      </c>
      <c r="B144" s="329" t="s">
        <v>853</v>
      </c>
      <c r="C144" s="330">
        <v>1</v>
      </c>
      <c r="D144" s="331">
        <v>13</v>
      </c>
      <c r="E144" s="332" t="s">
        <v>294</v>
      </c>
      <c r="F144" s="333">
        <v>40</v>
      </c>
      <c r="G144" s="334">
        <v>188.2</v>
      </c>
    </row>
    <row r="145" spans="1:7" s="320" customFormat="1" ht="30">
      <c r="A145" s="328" t="s">
        <v>854</v>
      </c>
      <c r="B145" s="329" t="s">
        <v>855</v>
      </c>
      <c r="C145" s="330" t="s">
        <v>43</v>
      </c>
      <c r="D145" s="331" t="s">
        <v>43</v>
      </c>
      <c r="E145" s="332" t="s">
        <v>43</v>
      </c>
      <c r="F145" s="333" t="s">
        <v>43</v>
      </c>
      <c r="G145" s="334">
        <v>6766.3</v>
      </c>
    </row>
    <row r="146" spans="1:7" s="320" customFormat="1" ht="15">
      <c r="A146" s="328" t="s">
        <v>474</v>
      </c>
      <c r="B146" s="329" t="s">
        <v>855</v>
      </c>
      <c r="C146" s="330">
        <v>1</v>
      </c>
      <c r="D146" s="331" t="s">
        <v>43</v>
      </c>
      <c r="E146" s="332" t="s">
        <v>43</v>
      </c>
      <c r="F146" s="333" t="s">
        <v>43</v>
      </c>
      <c r="G146" s="334">
        <v>6766.3</v>
      </c>
    </row>
    <row r="147" spans="1:7" s="320" customFormat="1" ht="15">
      <c r="A147" s="328" t="s">
        <v>475</v>
      </c>
      <c r="B147" s="329" t="s">
        <v>855</v>
      </c>
      <c r="C147" s="330">
        <v>1</v>
      </c>
      <c r="D147" s="331">
        <v>13</v>
      </c>
      <c r="E147" s="332" t="s">
        <v>43</v>
      </c>
      <c r="F147" s="333" t="s">
        <v>43</v>
      </c>
      <c r="G147" s="334">
        <v>6766.3</v>
      </c>
    </row>
    <row r="148" spans="1:7" s="320" customFormat="1" ht="45">
      <c r="A148" s="328" t="s">
        <v>77</v>
      </c>
      <c r="B148" s="329" t="s">
        <v>855</v>
      </c>
      <c r="C148" s="330">
        <v>1</v>
      </c>
      <c r="D148" s="331">
        <v>13</v>
      </c>
      <c r="E148" s="332" t="s">
        <v>76</v>
      </c>
      <c r="F148" s="333" t="s">
        <v>43</v>
      </c>
      <c r="G148" s="334">
        <v>5876</v>
      </c>
    </row>
    <row r="149" spans="1:7" s="320" customFormat="1" ht="15">
      <c r="A149" s="328" t="s">
        <v>283</v>
      </c>
      <c r="B149" s="329" t="s">
        <v>855</v>
      </c>
      <c r="C149" s="330">
        <v>1</v>
      </c>
      <c r="D149" s="331">
        <v>13</v>
      </c>
      <c r="E149" s="332" t="s">
        <v>284</v>
      </c>
      <c r="F149" s="333" t="s">
        <v>43</v>
      </c>
      <c r="G149" s="334">
        <v>5876</v>
      </c>
    </row>
    <row r="150" spans="1:7" s="320" customFormat="1" ht="15">
      <c r="A150" s="328" t="s">
        <v>285</v>
      </c>
      <c r="B150" s="329" t="s">
        <v>855</v>
      </c>
      <c r="C150" s="330">
        <v>1</v>
      </c>
      <c r="D150" s="331">
        <v>13</v>
      </c>
      <c r="E150" s="332" t="s">
        <v>286</v>
      </c>
      <c r="F150" s="333" t="s">
        <v>43</v>
      </c>
      <c r="G150" s="334">
        <v>4330</v>
      </c>
    </row>
    <row r="151" spans="1:7" s="320" customFormat="1" ht="15">
      <c r="A151" s="328" t="s">
        <v>339</v>
      </c>
      <c r="B151" s="329" t="s">
        <v>855</v>
      </c>
      <c r="C151" s="330">
        <v>1</v>
      </c>
      <c r="D151" s="331">
        <v>13</v>
      </c>
      <c r="E151" s="332" t="s">
        <v>286</v>
      </c>
      <c r="F151" s="333">
        <v>40</v>
      </c>
      <c r="G151" s="334">
        <v>4330</v>
      </c>
    </row>
    <row r="152" spans="1:7" s="320" customFormat="1" ht="30">
      <c r="A152" s="328" t="s">
        <v>287</v>
      </c>
      <c r="B152" s="329" t="s">
        <v>855</v>
      </c>
      <c r="C152" s="330">
        <v>1</v>
      </c>
      <c r="D152" s="331">
        <v>13</v>
      </c>
      <c r="E152" s="332" t="s">
        <v>288</v>
      </c>
      <c r="F152" s="333" t="s">
        <v>43</v>
      </c>
      <c r="G152" s="334">
        <v>464</v>
      </c>
    </row>
    <row r="153" spans="1:7" s="320" customFormat="1" ht="15">
      <c r="A153" s="328" t="s">
        <v>339</v>
      </c>
      <c r="B153" s="329" t="s">
        <v>855</v>
      </c>
      <c r="C153" s="330">
        <v>1</v>
      </c>
      <c r="D153" s="331">
        <v>13</v>
      </c>
      <c r="E153" s="332" t="s">
        <v>288</v>
      </c>
      <c r="F153" s="333">
        <v>40</v>
      </c>
      <c r="G153" s="334">
        <v>464</v>
      </c>
    </row>
    <row r="154" spans="1:7" s="320" customFormat="1" ht="30">
      <c r="A154" s="328" t="s">
        <v>289</v>
      </c>
      <c r="B154" s="329" t="s">
        <v>855</v>
      </c>
      <c r="C154" s="330">
        <v>1</v>
      </c>
      <c r="D154" s="331">
        <v>13</v>
      </c>
      <c r="E154" s="332" t="s">
        <v>290</v>
      </c>
      <c r="F154" s="333" t="s">
        <v>43</v>
      </c>
      <c r="G154" s="334">
        <v>1082</v>
      </c>
    </row>
    <row r="155" spans="1:7" s="320" customFormat="1" ht="15">
      <c r="A155" s="328" t="s">
        <v>339</v>
      </c>
      <c r="B155" s="329" t="s">
        <v>855</v>
      </c>
      <c r="C155" s="330">
        <v>1</v>
      </c>
      <c r="D155" s="331">
        <v>13</v>
      </c>
      <c r="E155" s="332" t="s">
        <v>290</v>
      </c>
      <c r="F155" s="333">
        <v>40</v>
      </c>
      <c r="G155" s="334">
        <v>1082</v>
      </c>
    </row>
    <row r="156" spans="1:7" s="320" customFormat="1" ht="15">
      <c r="A156" s="328" t="s">
        <v>65</v>
      </c>
      <c r="B156" s="329" t="s">
        <v>855</v>
      </c>
      <c r="C156" s="330">
        <v>1</v>
      </c>
      <c r="D156" s="331">
        <v>13</v>
      </c>
      <c r="E156" s="332" t="s">
        <v>64</v>
      </c>
      <c r="F156" s="333" t="s">
        <v>43</v>
      </c>
      <c r="G156" s="334">
        <v>890.3</v>
      </c>
    </row>
    <row r="157" spans="1:7" s="320" customFormat="1" ht="30">
      <c r="A157" s="328" t="s">
        <v>63</v>
      </c>
      <c r="B157" s="329" t="s">
        <v>855</v>
      </c>
      <c r="C157" s="330">
        <v>1</v>
      </c>
      <c r="D157" s="331">
        <v>13</v>
      </c>
      <c r="E157" s="332" t="s">
        <v>62</v>
      </c>
      <c r="F157" s="333" t="s">
        <v>43</v>
      </c>
      <c r="G157" s="334">
        <v>890.3</v>
      </c>
    </row>
    <row r="158" spans="1:7" s="320" customFormat="1" ht="15">
      <c r="A158" s="328" t="s">
        <v>291</v>
      </c>
      <c r="B158" s="329" t="s">
        <v>855</v>
      </c>
      <c r="C158" s="330">
        <v>1</v>
      </c>
      <c r="D158" s="331">
        <v>13</v>
      </c>
      <c r="E158" s="332" t="s">
        <v>292</v>
      </c>
      <c r="F158" s="333" t="s">
        <v>43</v>
      </c>
      <c r="G158" s="334">
        <v>241</v>
      </c>
    </row>
    <row r="159" spans="1:7" s="320" customFormat="1" ht="15">
      <c r="A159" s="328" t="s">
        <v>339</v>
      </c>
      <c r="B159" s="329" t="s">
        <v>855</v>
      </c>
      <c r="C159" s="330">
        <v>1</v>
      </c>
      <c r="D159" s="331">
        <v>13</v>
      </c>
      <c r="E159" s="332" t="s">
        <v>292</v>
      </c>
      <c r="F159" s="333">
        <v>40</v>
      </c>
      <c r="G159" s="334">
        <v>241</v>
      </c>
    </row>
    <row r="160" spans="1:7" s="320" customFormat="1" ht="30">
      <c r="A160" s="328" t="s">
        <v>293</v>
      </c>
      <c r="B160" s="329" t="s">
        <v>855</v>
      </c>
      <c r="C160" s="330">
        <v>1</v>
      </c>
      <c r="D160" s="331">
        <v>13</v>
      </c>
      <c r="E160" s="332" t="s">
        <v>294</v>
      </c>
      <c r="F160" s="333" t="s">
        <v>43</v>
      </c>
      <c r="G160" s="334">
        <v>649.29999999999995</v>
      </c>
    </row>
    <row r="161" spans="1:7" s="320" customFormat="1" ht="15">
      <c r="A161" s="328" t="s">
        <v>339</v>
      </c>
      <c r="B161" s="329" t="s">
        <v>855</v>
      </c>
      <c r="C161" s="330">
        <v>1</v>
      </c>
      <c r="D161" s="331">
        <v>13</v>
      </c>
      <c r="E161" s="332" t="s">
        <v>294</v>
      </c>
      <c r="F161" s="333">
        <v>40</v>
      </c>
      <c r="G161" s="334">
        <v>649.29999999999995</v>
      </c>
    </row>
    <row r="162" spans="1:7" s="320" customFormat="1" ht="75">
      <c r="A162" s="328" t="s">
        <v>868</v>
      </c>
      <c r="B162" s="329" t="s">
        <v>869</v>
      </c>
      <c r="C162" s="330" t="s">
        <v>43</v>
      </c>
      <c r="D162" s="331" t="s">
        <v>43</v>
      </c>
      <c r="E162" s="332" t="s">
        <v>43</v>
      </c>
      <c r="F162" s="333" t="s">
        <v>43</v>
      </c>
      <c r="G162" s="334">
        <v>1392.3</v>
      </c>
    </row>
    <row r="163" spans="1:7" s="320" customFormat="1" ht="15">
      <c r="A163" s="328" t="s">
        <v>601</v>
      </c>
      <c r="B163" s="329" t="s">
        <v>869</v>
      </c>
      <c r="C163" s="330">
        <v>3</v>
      </c>
      <c r="D163" s="331" t="s">
        <v>43</v>
      </c>
      <c r="E163" s="332" t="s">
        <v>43</v>
      </c>
      <c r="F163" s="333" t="s">
        <v>43</v>
      </c>
      <c r="G163" s="334">
        <v>1392.3</v>
      </c>
    </row>
    <row r="164" spans="1:7" s="320" customFormat="1" ht="15">
      <c r="A164" s="328" t="s">
        <v>865</v>
      </c>
      <c r="B164" s="329" t="s">
        <v>869</v>
      </c>
      <c r="C164" s="330">
        <v>3</v>
      </c>
      <c r="D164" s="331">
        <v>4</v>
      </c>
      <c r="E164" s="332" t="s">
        <v>43</v>
      </c>
      <c r="F164" s="333" t="s">
        <v>43</v>
      </c>
      <c r="G164" s="334">
        <v>1392.3</v>
      </c>
    </row>
    <row r="165" spans="1:7" s="320" customFormat="1" ht="45">
      <c r="A165" s="328" t="s">
        <v>77</v>
      </c>
      <c r="B165" s="329" t="s">
        <v>869</v>
      </c>
      <c r="C165" s="330">
        <v>3</v>
      </c>
      <c r="D165" s="331">
        <v>4</v>
      </c>
      <c r="E165" s="332" t="s">
        <v>76</v>
      </c>
      <c r="F165" s="333" t="s">
        <v>43</v>
      </c>
      <c r="G165" s="334">
        <v>335</v>
      </c>
    </row>
    <row r="166" spans="1:7" s="320" customFormat="1" ht="15">
      <c r="A166" s="328" t="s">
        <v>283</v>
      </c>
      <c r="B166" s="329" t="s">
        <v>869</v>
      </c>
      <c r="C166" s="330">
        <v>3</v>
      </c>
      <c r="D166" s="331">
        <v>4</v>
      </c>
      <c r="E166" s="332" t="s">
        <v>284</v>
      </c>
      <c r="F166" s="333" t="s">
        <v>43</v>
      </c>
      <c r="G166" s="334">
        <v>335</v>
      </c>
    </row>
    <row r="167" spans="1:7" s="320" customFormat="1" ht="15">
      <c r="A167" s="328" t="s">
        <v>285</v>
      </c>
      <c r="B167" s="329" t="s">
        <v>869</v>
      </c>
      <c r="C167" s="330">
        <v>3</v>
      </c>
      <c r="D167" s="331">
        <v>4</v>
      </c>
      <c r="E167" s="332" t="s">
        <v>286</v>
      </c>
      <c r="F167" s="333" t="s">
        <v>43</v>
      </c>
      <c r="G167" s="334">
        <v>138</v>
      </c>
    </row>
    <row r="168" spans="1:7" s="320" customFormat="1" ht="15">
      <c r="A168" s="328" t="s">
        <v>339</v>
      </c>
      <c r="B168" s="329" t="s">
        <v>869</v>
      </c>
      <c r="C168" s="330">
        <v>3</v>
      </c>
      <c r="D168" s="331">
        <v>4</v>
      </c>
      <c r="E168" s="332" t="s">
        <v>286</v>
      </c>
      <c r="F168" s="333">
        <v>40</v>
      </c>
      <c r="G168" s="334">
        <v>138</v>
      </c>
    </row>
    <row r="169" spans="1:7" s="320" customFormat="1" ht="30">
      <c r="A169" s="328" t="s">
        <v>287</v>
      </c>
      <c r="B169" s="329" t="s">
        <v>869</v>
      </c>
      <c r="C169" s="330">
        <v>3</v>
      </c>
      <c r="D169" s="331">
        <v>4</v>
      </c>
      <c r="E169" s="332" t="s">
        <v>288</v>
      </c>
      <c r="F169" s="333" t="s">
        <v>43</v>
      </c>
      <c r="G169" s="334">
        <v>151</v>
      </c>
    </row>
    <row r="170" spans="1:7" s="320" customFormat="1" ht="15">
      <c r="A170" s="328" t="s">
        <v>339</v>
      </c>
      <c r="B170" s="329" t="s">
        <v>869</v>
      </c>
      <c r="C170" s="330">
        <v>3</v>
      </c>
      <c r="D170" s="331">
        <v>4</v>
      </c>
      <c r="E170" s="332" t="s">
        <v>288</v>
      </c>
      <c r="F170" s="333">
        <v>40</v>
      </c>
      <c r="G170" s="334">
        <v>151</v>
      </c>
    </row>
    <row r="171" spans="1:7" s="320" customFormat="1" ht="30">
      <c r="A171" s="328" t="s">
        <v>289</v>
      </c>
      <c r="B171" s="329" t="s">
        <v>869</v>
      </c>
      <c r="C171" s="330">
        <v>3</v>
      </c>
      <c r="D171" s="331">
        <v>4</v>
      </c>
      <c r="E171" s="332" t="s">
        <v>290</v>
      </c>
      <c r="F171" s="333" t="s">
        <v>43</v>
      </c>
      <c r="G171" s="334">
        <v>46</v>
      </c>
    </row>
    <row r="172" spans="1:7" s="320" customFormat="1" ht="15">
      <c r="A172" s="328" t="s">
        <v>339</v>
      </c>
      <c r="B172" s="329" t="s">
        <v>869</v>
      </c>
      <c r="C172" s="330">
        <v>3</v>
      </c>
      <c r="D172" s="331">
        <v>4</v>
      </c>
      <c r="E172" s="332" t="s">
        <v>290</v>
      </c>
      <c r="F172" s="333">
        <v>40</v>
      </c>
      <c r="G172" s="334">
        <v>46</v>
      </c>
    </row>
    <row r="173" spans="1:7" s="320" customFormat="1" ht="15">
      <c r="A173" s="328" t="s">
        <v>65</v>
      </c>
      <c r="B173" s="329" t="s">
        <v>869</v>
      </c>
      <c r="C173" s="330">
        <v>3</v>
      </c>
      <c r="D173" s="331">
        <v>4</v>
      </c>
      <c r="E173" s="332" t="s">
        <v>64</v>
      </c>
      <c r="F173" s="333" t="s">
        <v>43</v>
      </c>
      <c r="G173" s="334">
        <v>1057.3</v>
      </c>
    </row>
    <row r="174" spans="1:7" s="320" customFormat="1" ht="30">
      <c r="A174" s="328" t="s">
        <v>63</v>
      </c>
      <c r="B174" s="329" t="s">
        <v>869</v>
      </c>
      <c r="C174" s="330">
        <v>3</v>
      </c>
      <c r="D174" s="331">
        <v>4</v>
      </c>
      <c r="E174" s="332" t="s">
        <v>62</v>
      </c>
      <c r="F174" s="333" t="s">
        <v>43</v>
      </c>
      <c r="G174" s="334">
        <v>1057.3</v>
      </c>
    </row>
    <row r="175" spans="1:7" s="320" customFormat="1" ht="15">
      <c r="A175" s="328" t="s">
        <v>291</v>
      </c>
      <c r="B175" s="329" t="s">
        <v>869</v>
      </c>
      <c r="C175" s="330">
        <v>3</v>
      </c>
      <c r="D175" s="331">
        <v>4</v>
      </c>
      <c r="E175" s="332" t="s">
        <v>292</v>
      </c>
      <c r="F175" s="333" t="s">
        <v>43</v>
      </c>
      <c r="G175" s="334">
        <v>71</v>
      </c>
    </row>
    <row r="176" spans="1:7" s="320" customFormat="1" ht="15">
      <c r="A176" s="328" t="s">
        <v>339</v>
      </c>
      <c r="B176" s="329" t="s">
        <v>869</v>
      </c>
      <c r="C176" s="330">
        <v>3</v>
      </c>
      <c r="D176" s="331">
        <v>4</v>
      </c>
      <c r="E176" s="332" t="s">
        <v>292</v>
      </c>
      <c r="F176" s="333">
        <v>40</v>
      </c>
      <c r="G176" s="334">
        <v>71</v>
      </c>
    </row>
    <row r="177" spans="1:7" s="320" customFormat="1" ht="30">
      <c r="A177" s="328" t="s">
        <v>293</v>
      </c>
      <c r="B177" s="329" t="s">
        <v>869</v>
      </c>
      <c r="C177" s="330">
        <v>3</v>
      </c>
      <c r="D177" s="331">
        <v>4</v>
      </c>
      <c r="E177" s="332" t="s">
        <v>294</v>
      </c>
      <c r="F177" s="333" t="s">
        <v>43</v>
      </c>
      <c r="G177" s="334">
        <v>986.3</v>
      </c>
    </row>
    <row r="178" spans="1:7" s="320" customFormat="1" ht="15">
      <c r="A178" s="328" t="s">
        <v>339</v>
      </c>
      <c r="B178" s="329" t="s">
        <v>869</v>
      </c>
      <c r="C178" s="330">
        <v>3</v>
      </c>
      <c r="D178" s="331">
        <v>4</v>
      </c>
      <c r="E178" s="332" t="s">
        <v>294</v>
      </c>
      <c r="F178" s="333">
        <v>40</v>
      </c>
      <c r="G178" s="334">
        <v>986.3</v>
      </c>
    </row>
    <row r="179" spans="1:7" s="320" customFormat="1" ht="42.75">
      <c r="A179" s="335" t="s">
        <v>874</v>
      </c>
      <c r="B179" s="336" t="s">
        <v>875</v>
      </c>
      <c r="C179" s="337" t="s">
        <v>43</v>
      </c>
      <c r="D179" s="338" t="s">
        <v>43</v>
      </c>
      <c r="E179" s="339" t="s">
        <v>43</v>
      </c>
      <c r="F179" s="340" t="s">
        <v>43</v>
      </c>
      <c r="G179" s="341">
        <v>25566</v>
      </c>
    </row>
    <row r="180" spans="1:7" s="320" customFormat="1" ht="15">
      <c r="A180" s="328" t="s">
        <v>326</v>
      </c>
      <c r="B180" s="329" t="s">
        <v>876</v>
      </c>
      <c r="C180" s="330">
        <v>4</v>
      </c>
      <c r="D180" s="331" t="s">
        <v>43</v>
      </c>
      <c r="E180" s="332" t="s">
        <v>43</v>
      </c>
      <c r="F180" s="333" t="s">
        <v>43</v>
      </c>
      <c r="G180" s="334">
        <v>25566</v>
      </c>
    </row>
    <row r="181" spans="1:7" s="320" customFormat="1" ht="15">
      <c r="A181" s="328" t="s">
        <v>500</v>
      </c>
      <c r="B181" s="329" t="s">
        <v>876</v>
      </c>
      <c r="C181" s="330">
        <v>4</v>
      </c>
      <c r="D181" s="331">
        <v>12</v>
      </c>
      <c r="E181" s="332" t="s">
        <v>43</v>
      </c>
      <c r="F181" s="333" t="s">
        <v>43</v>
      </c>
      <c r="G181" s="334">
        <v>25566</v>
      </c>
    </row>
    <row r="182" spans="1:7" s="320" customFormat="1" ht="45">
      <c r="A182" s="328" t="s">
        <v>77</v>
      </c>
      <c r="B182" s="329" t="s">
        <v>876</v>
      </c>
      <c r="C182" s="330">
        <v>4</v>
      </c>
      <c r="D182" s="331">
        <v>12</v>
      </c>
      <c r="E182" s="332" t="s">
        <v>76</v>
      </c>
      <c r="F182" s="333" t="s">
        <v>43</v>
      </c>
      <c r="G182" s="334">
        <v>23330</v>
      </c>
    </row>
    <row r="183" spans="1:7" s="320" customFormat="1" ht="15">
      <c r="A183" s="328" t="s">
        <v>75</v>
      </c>
      <c r="B183" s="329" t="s">
        <v>876</v>
      </c>
      <c r="C183" s="330">
        <v>4</v>
      </c>
      <c r="D183" s="331">
        <v>12</v>
      </c>
      <c r="E183" s="332" t="s">
        <v>74</v>
      </c>
      <c r="F183" s="333" t="s">
        <v>43</v>
      </c>
      <c r="G183" s="334">
        <v>23330</v>
      </c>
    </row>
    <row r="184" spans="1:7" s="320" customFormat="1" ht="15">
      <c r="A184" s="328" t="s">
        <v>559</v>
      </c>
      <c r="B184" s="329" t="s">
        <v>876</v>
      </c>
      <c r="C184" s="330">
        <v>4</v>
      </c>
      <c r="D184" s="331">
        <v>12</v>
      </c>
      <c r="E184" s="332" t="s">
        <v>560</v>
      </c>
      <c r="F184" s="333" t="s">
        <v>43</v>
      </c>
      <c r="G184" s="334">
        <v>17514</v>
      </c>
    </row>
    <row r="185" spans="1:7" s="320" customFormat="1" ht="15">
      <c r="A185" s="328" t="s">
        <v>339</v>
      </c>
      <c r="B185" s="329" t="s">
        <v>876</v>
      </c>
      <c r="C185" s="330">
        <v>4</v>
      </c>
      <c r="D185" s="331">
        <v>12</v>
      </c>
      <c r="E185" s="332" t="s">
        <v>560</v>
      </c>
      <c r="F185" s="333">
        <v>40</v>
      </c>
      <c r="G185" s="334">
        <v>17514</v>
      </c>
    </row>
    <row r="186" spans="1:7" s="320" customFormat="1" ht="15">
      <c r="A186" s="328" t="s">
        <v>561</v>
      </c>
      <c r="B186" s="329" t="s">
        <v>876</v>
      </c>
      <c r="C186" s="330">
        <v>4</v>
      </c>
      <c r="D186" s="331">
        <v>12</v>
      </c>
      <c r="E186" s="332" t="s">
        <v>562</v>
      </c>
      <c r="F186" s="333" t="s">
        <v>43</v>
      </c>
      <c r="G186" s="334">
        <v>562</v>
      </c>
    </row>
    <row r="187" spans="1:7" s="320" customFormat="1" ht="15">
      <c r="A187" s="328" t="s">
        <v>339</v>
      </c>
      <c r="B187" s="329" t="s">
        <v>876</v>
      </c>
      <c r="C187" s="330">
        <v>4</v>
      </c>
      <c r="D187" s="331">
        <v>12</v>
      </c>
      <c r="E187" s="332" t="s">
        <v>562</v>
      </c>
      <c r="F187" s="333">
        <v>40</v>
      </c>
      <c r="G187" s="334">
        <v>562</v>
      </c>
    </row>
    <row r="188" spans="1:7" s="320" customFormat="1" ht="30">
      <c r="A188" s="328" t="s">
        <v>563</v>
      </c>
      <c r="B188" s="329" t="s">
        <v>876</v>
      </c>
      <c r="C188" s="330">
        <v>4</v>
      </c>
      <c r="D188" s="331">
        <v>12</v>
      </c>
      <c r="E188" s="332" t="s">
        <v>564</v>
      </c>
      <c r="F188" s="333" t="s">
        <v>43</v>
      </c>
      <c r="G188" s="334">
        <v>5254</v>
      </c>
    </row>
    <row r="189" spans="1:7" s="320" customFormat="1" ht="15">
      <c r="A189" s="328" t="s">
        <v>339</v>
      </c>
      <c r="B189" s="329" t="s">
        <v>876</v>
      </c>
      <c r="C189" s="330">
        <v>4</v>
      </c>
      <c r="D189" s="331">
        <v>12</v>
      </c>
      <c r="E189" s="332" t="s">
        <v>564</v>
      </c>
      <c r="F189" s="333">
        <v>40</v>
      </c>
      <c r="G189" s="334">
        <v>5254</v>
      </c>
    </row>
    <row r="190" spans="1:7" s="320" customFormat="1" ht="15">
      <c r="A190" s="328" t="s">
        <v>65</v>
      </c>
      <c r="B190" s="329" t="s">
        <v>876</v>
      </c>
      <c r="C190" s="330">
        <v>4</v>
      </c>
      <c r="D190" s="331">
        <v>12</v>
      </c>
      <c r="E190" s="332" t="s">
        <v>64</v>
      </c>
      <c r="F190" s="333" t="s">
        <v>43</v>
      </c>
      <c r="G190" s="334">
        <v>2035</v>
      </c>
    </row>
    <row r="191" spans="1:7" s="320" customFormat="1" ht="30">
      <c r="A191" s="328" t="s">
        <v>63</v>
      </c>
      <c r="B191" s="329" t="s">
        <v>876</v>
      </c>
      <c r="C191" s="330">
        <v>4</v>
      </c>
      <c r="D191" s="331">
        <v>12</v>
      </c>
      <c r="E191" s="332" t="s">
        <v>62</v>
      </c>
      <c r="F191" s="333" t="s">
        <v>43</v>
      </c>
      <c r="G191" s="334">
        <v>2035</v>
      </c>
    </row>
    <row r="192" spans="1:7" s="320" customFormat="1" ht="15">
      <c r="A192" s="328" t="s">
        <v>291</v>
      </c>
      <c r="B192" s="329" t="s">
        <v>876</v>
      </c>
      <c r="C192" s="330">
        <v>4</v>
      </c>
      <c r="D192" s="331">
        <v>12</v>
      </c>
      <c r="E192" s="332" t="s">
        <v>292</v>
      </c>
      <c r="F192" s="333" t="s">
        <v>43</v>
      </c>
      <c r="G192" s="334">
        <v>536</v>
      </c>
    </row>
    <row r="193" spans="1:7" s="320" customFormat="1" ht="15">
      <c r="A193" s="328" t="s">
        <v>339</v>
      </c>
      <c r="B193" s="329" t="s">
        <v>876</v>
      </c>
      <c r="C193" s="330">
        <v>4</v>
      </c>
      <c r="D193" s="331">
        <v>12</v>
      </c>
      <c r="E193" s="332" t="s">
        <v>292</v>
      </c>
      <c r="F193" s="333">
        <v>40</v>
      </c>
      <c r="G193" s="334">
        <v>536</v>
      </c>
    </row>
    <row r="194" spans="1:7" s="320" customFormat="1" ht="30">
      <c r="A194" s="328" t="s">
        <v>293</v>
      </c>
      <c r="B194" s="329" t="s">
        <v>876</v>
      </c>
      <c r="C194" s="330">
        <v>4</v>
      </c>
      <c r="D194" s="331">
        <v>12</v>
      </c>
      <c r="E194" s="332" t="s">
        <v>294</v>
      </c>
      <c r="F194" s="333" t="s">
        <v>43</v>
      </c>
      <c r="G194" s="334">
        <v>1499</v>
      </c>
    </row>
    <row r="195" spans="1:7" s="320" customFormat="1" ht="15">
      <c r="A195" s="328" t="s">
        <v>339</v>
      </c>
      <c r="B195" s="329" t="s">
        <v>876</v>
      </c>
      <c r="C195" s="330">
        <v>4</v>
      </c>
      <c r="D195" s="331">
        <v>12</v>
      </c>
      <c r="E195" s="332" t="s">
        <v>294</v>
      </c>
      <c r="F195" s="333">
        <v>40</v>
      </c>
      <c r="G195" s="334">
        <v>1499</v>
      </c>
    </row>
    <row r="196" spans="1:7" s="320" customFormat="1" ht="15">
      <c r="A196" s="328" t="s">
        <v>89</v>
      </c>
      <c r="B196" s="329" t="s">
        <v>876</v>
      </c>
      <c r="C196" s="330">
        <v>4</v>
      </c>
      <c r="D196" s="331">
        <v>12</v>
      </c>
      <c r="E196" s="332" t="s">
        <v>88</v>
      </c>
      <c r="F196" s="333" t="s">
        <v>43</v>
      </c>
      <c r="G196" s="334">
        <v>201</v>
      </c>
    </row>
    <row r="197" spans="1:7" s="320" customFormat="1" ht="15">
      <c r="A197" s="328" t="s">
        <v>295</v>
      </c>
      <c r="B197" s="329" t="s">
        <v>876</v>
      </c>
      <c r="C197" s="330">
        <v>4</v>
      </c>
      <c r="D197" s="331">
        <v>12</v>
      </c>
      <c r="E197" s="332" t="s">
        <v>296</v>
      </c>
      <c r="F197" s="333" t="s">
        <v>43</v>
      </c>
      <c r="G197" s="334">
        <v>201</v>
      </c>
    </row>
    <row r="198" spans="1:7" s="320" customFormat="1" ht="15">
      <c r="A198" s="328" t="s">
        <v>297</v>
      </c>
      <c r="B198" s="329" t="s">
        <v>876</v>
      </c>
      <c r="C198" s="330">
        <v>4</v>
      </c>
      <c r="D198" s="331">
        <v>12</v>
      </c>
      <c r="E198" s="332" t="s">
        <v>298</v>
      </c>
      <c r="F198" s="333" t="s">
        <v>43</v>
      </c>
      <c r="G198" s="334">
        <v>46</v>
      </c>
    </row>
    <row r="199" spans="1:7" s="320" customFormat="1" ht="15">
      <c r="A199" s="328" t="s">
        <v>339</v>
      </c>
      <c r="B199" s="329" t="s">
        <v>876</v>
      </c>
      <c r="C199" s="330">
        <v>4</v>
      </c>
      <c r="D199" s="331">
        <v>12</v>
      </c>
      <c r="E199" s="332" t="s">
        <v>298</v>
      </c>
      <c r="F199" s="333">
        <v>40</v>
      </c>
      <c r="G199" s="334">
        <v>46</v>
      </c>
    </row>
    <row r="200" spans="1:7" s="320" customFormat="1" ht="15">
      <c r="A200" s="328" t="s">
        <v>299</v>
      </c>
      <c r="B200" s="329" t="s">
        <v>876</v>
      </c>
      <c r="C200" s="330">
        <v>4</v>
      </c>
      <c r="D200" s="331">
        <v>12</v>
      </c>
      <c r="E200" s="332" t="s">
        <v>300</v>
      </c>
      <c r="F200" s="333" t="s">
        <v>43</v>
      </c>
      <c r="G200" s="334">
        <v>55</v>
      </c>
    </row>
    <row r="201" spans="1:7" s="320" customFormat="1" ht="15">
      <c r="A201" s="328" t="s">
        <v>339</v>
      </c>
      <c r="B201" s="329" t="s">
        <v>876</v>
      </c>
      <c r="C201" s="330">
        <v>4</v>
      </c>
      <c r="D201" s="331">
        <v>12</v>
      </c>
      <c r="E201" s="332" t="s">
        <v>300</v>
      </c>
      <c r="F201" s="333">
        <v>40</v>
      </c>
      <c r="G201" s="334">
        <v>55</v>
      </c>
    </row>
    <row r="202" spans="1:7" s="320" customFormat="1" ht="15">
      <c r="A202" s="328" t="s">
        <v>877</v>
      </c>
      <c r="B202" s="329" t="s">
        <v>876</v>
      </c>
      <c r="C202" s="330">
        <v>4</v>
      </c>
      <c r="D202" s="331">
        <v>12</v>
      </c>
      <c r="E202" s="332" t="s">
        <v>878</v>
      </c>
      <c r="F202" s="333" t="s">
        <v>43</v>
      </c>
      <c r="G202" s="334">
        <v>100</v>
      </c>
    </row>
    <row r="203" spans="1:7" s="320" customFormat="1" ht="15">
      <c r="A203" s="328" t="s">
        <v>339</v>
      </c>
      <c r="B203" s="329" t="s">
        <v>876</v>
      </c>
      <c r="C203" s="330">
        <v>4</v>
      </c>
      <c r="D203" s="331">
        <v>12</v>
      </c>
      <c r="E203" s="332" t="s">
        <v>878</v>
      </c>
      <c r="F203" s="333">
        <v>40</v>
      </c>
      <c r="G203" s="334">
        <v>100</v>
      </c>
    </row>
    <row r="204" spans="1:7" s="320" customFormat="1" ht="42.75">
      <c r="A204" s="335" t="s">
        <v>856</v>
      </c>
      <c r="B204" s="336" t="s">
        <v>857</v>
      </c>
      <c r="C204" s="337" t="s">
        <v>43</v>
      </c>
      <c r="D204" s="338" t="s">
        <v>43</v>
      </c>
      <c r="E204" s="339" t="s">
        <v>43</v>
      </c>
      <c r="F204" s="340" t="s">
        <v>43</v>
      </c>
      <c r="G204" s="341">
        <v>71659.100000000006</v>
      </c>
    </row>
    <row r="205" spans="1:7" s="320" customFormat="1" ht="15">
      <c r="A205" s="328" t="s">
        <v>474</v>
      </c>
      <c r="B205" s="329" t="s">
        <v>858</v>
      </c>
      <c r="C205" s="330">
        <v>1</v>
      </c>
      <c r="D205" s="331" t="s">
        <v>43</v>
      </c>
      <c r="E205" s="332" t="s">
        <v>43</v>
      </c>
      <c r="F205" s="333" t="s">
        <v>43</v>
      </c>
      <c r="G205" s="334">
        <v>71659.100000000006</v>
      </c>
    </row>
    <row r="206" spans="1:7" s="320" customFormat="1" ht="15">
      <c r="A206" s="328" t="s">
        <v>475</v>
      </c>
      <c r="B206" s="329" t="s">
        <v>858</v>
      </c>
      <c r="C206" s="330">
        <v>1</v>
      </c>
      <c r="D206" s="331">
        <v>13</v>
      </c>
      <c r="E206" s="332" t="s">
        <v>43</v>
      </c>
      <c r="F206" s="333" t="s">
        <v>43</v>
      </c>
      <c r="G206" s="334">
        <v>71659.100000000006</v>
      </c>
    </row>
    <row r="207" spans="1:7" s="320" customFormat="1" ht="45">
      <c r="A207" s="328" t="s">
        <v>77</v>
      </c>
      <c r="B207" s="329" t="s">
        <v>858</v>
      </c>
      <c r="C207" s="330">
        <v>1</v>
      </c>
      <c r="D207" s="331">
        <v>13</v>
      </c>
      <c r="E207" s="332" t="s">
        <v>76</v>
      </c>
      <c r="F207" s="333" t="s">
        <v>43</v>
      </c>
      <c r="G207" s="334">
        <v>51913.599999999999</v>
      </c>
    </row>
    <row r="208" spans="1:7" s="320" customFormat="1" ht="15">
      <c r="A208" s="328" t="s">
        <v>75</v>
      </c>
      <c r="B208" s="329" t="s">
        <v>858</v>
      </c>
      <c r="C208" s="330">
        <v>1</v>
      </c>
      <c r="D208" s="331">
        <v>13</v>
      </c>
      <c r="E208" s="332" t="s">
        <v>74</v>
      </c>
      <c r="F208" s="333" t="s">
        <v>43</v>
      </c>
      <c r="G208" s="334">
        <v>51913.599999999999</v>
      </c>
    </row>
    <row r="209" spans="1:7" s="320" customFormat="1" ht="15">
      <c r="A209" s="328" t="s">
        <v>559</v>
      </c>
      <c r="B209" s="329" t="s">
        <v>858</v>
      </c>
      <c r="C209" s="330">
        <v>1</v>
      </c>
      <c r="D209" s="331">
        <v>13</v>
      </c>
      <c r="E209" s="332" t="s">
        <v>560</v>
      </c>
      <c r="F209" s="333" t="s">
        <v>43</v>
      </c>
      <c r="G209" s="334">
        <v>37770</v>
      </c>
    </row>
    <row r="210" spans="1:7" s="320" customFormat="1" ht="15">
      <c r="A210" s="328" t="s">
        <v>339</v>
      </c>
      <c r="B210" s="329" t="s">
        <v>858</v>
      </c>
      <c r="C210" s="330">
        <v>1</v>
      </c>
      <c r="D210" s="331">
        <v>13</v>
      </c>
      <c r="E210" s="332" t="s">
        <v>560</v>
      </c>
      <c r="F210" s="333">
        <v>40</v>
      </c>
      <c r="G210" s="334">
        <v>37770</v>
      </c>
    </row>
    <row r="211" spans="1:7" s="320" customFormat="1" ht="15">
      <c r="A211" s="328" t="s">
        <v>561</v>
      </c>
      <c r="B211" s="329" t="s">
        <v>858</v>
      </c>
      <c r="C211" s="330">
        <v>1</v>
      </c>
      <c r="D211" s="331">
        <v>13</v>
      </c>
      <c r="E211" s="332" t="s">
        <v>562</v>
      </c>
      <c r="F211" s="333" t="s">
        <v>43</v>
      </c>
      <c r="G211" s="334">
        <v>2350</v>
      </c>
    </row>
    <row r="212" spans="1:7" s="320" customFormat="1" ht="15">
      <c r="A212" s="328" t="s">
        <v>339</v>
      </c>
      <c r="B212" s="329" t="s">
        <v>858</v>
      </c>
      <c r="C212" s="330">
        <v>1</v>
      </c>
      <c r="D212" s="331">
        <v>13</v>
      </c>
      <c r="E212" s="332" t="s">
        <v>562</v>
      </c>
      <c r="F212" s="333">
        <v>40</v>
      </c>
      <c r="G212" s="334">
        <v>2350</v>
      </c>
    </row>
    <row r="213" spans="1:7" s="320" customFormat="1" ht="30">
      <c r="A213" s="328" t="s">
        <v>563</v>
      </c>
      <c r="B213" s="329" t="s">
        <v>858</v>
      </c>
      <c r="C213" s="330">
        <v>1</v>
      </c>
      <c r="D213" s="331">
        <v>13</v>
      </c>
      <c r="E213" s="332" t="s">
        <v>564</v>
      </c>
      <c r="F213" s="333" t="s">
        <v>43</v>
      </c>
      <c r="G213" s="334">
        <v>11793.6</v>
      </c>
    </row>
    <row r="214" spans="1:7" s="320" customFormat="1" ht="15">
      <c r="A214" s="328" t="s">
        <v>339</v>
      </c>
      <c r="B214" s="329" t="s">
        <v>858</v>
      </c>
      <c r="C214" s="330">
        <v>1</v>
      </c>
      <c r="D214" s="331">
        <v>13</v>
      </c>
      <c r="E214" s="332" t="s">
        <v>564</v>
      </c>
      <c r="F214" s="333">
        <v>40</v>
      </c>
      <c r="G214" s="334">
        <v>11793.6</v>
      </c>
    </row>
    <row r="215" spans="1:7" s="320" customFormat="1" ht="15">
      <c r="A215" s="328" t="s">
        <v>65</v>
      </c>
      <c r="B215" s="329" t="s">
        <v>858</v>
      </c>
      <c r="C215" s="330">
        <v>1</v>
      </c>
      <c r="D215" s="331">
        <v>13</v>
      </c>
      <c r="E215" s="332" t="s">
        <v>64</v>
      </c>
      <c r="F215" s="333" t="s">
        <v>43</v>
      </c>
      <c r="G215" s="334">
        <v>17088.5</v>
      </c>
    </row>
    <row r="216" spans="1:7" s="320" customFormat="1" ht="30">
      <c r="A216" s="328" t="s">
        <v>63</v>
      </c>
      <c r="B216" s="329" t="s">
        <v>858</v>
      </c>
      <c r="C216" s="330">
        <v>1</v>
      </c>
      <c r="D216" s="331">
        <v>13</v>
      </c>
      <c r="E216" s="332" t="s">
        <v>62</v>
      </c>
      <c r="F216" s="333" t="s">
        <v>43</v>
      </c>
      <c r="G216" s="334">
        <v>17088.5</v>
      </c>
    </row>
    <row r="217" spans="1:7" s="320" customFormat="1" ht="15">
      <c r="A217" s="328" t="s">
        <v>291</v>
      </c>
      <c r="B217" s="329" t="s">
        <v>858</v>
      </c>
      <c r="C217" s="330">
        <v>1</v>
      </c>
      <c r="D217" s="331">
        <v>13</v>
      </c>
      <c r="E217" s="332" t="s">
        <v>292</v>
      </c>
      <c r="F217" s="333" t="s">
        <v>43</v>
      </c>
      <c r="G217" s="334">
        <v>3807</v>
      </c>
    </row>
    <row r="218" spans="1:7" s="320" customFormat="1" ht="15">
      <c r="A218" s="328" t="s">
        <v>339</v>
      </c>
      <c r="B218" s="329" t="s">
        <v>858</v>
      </c>
      <c r="C218" s="330">
        <v>1</v>
      </c>
      <c r="D218" s="331">
        <v>13</v>
      </c>
      <c r="E218" s="332" t="s">
        <v>292</v>
      </c>
      <c r="F218" s="333">
        <v>40</v>
      </c>
      <c r="G218" s="334">
        <v>3807</v>
      </c>
    </row>
    <row r="219" spans="1:7" s="320" customFormat="1" ht="30">
      <c r="A219" s="328" t="s">
        <v>293</v>
      </c>
      <c r="B219" s="329" t="s">
        <v>858</v>
      </c>
      <c r="C219" s="330">
        <v>1</v>
      </c>
      <c r="D219" s="331">
        <v>13</v>
      </c>
      <c r="E219" s="332" t="s">
        <v>294</v>
      </c>
      <c r="F219" s="333" t="s">
        <v>43</v>
      </c>
      <c r="G219" s="334">
        <v>13281.5</v>
      </c>
    </row>
    <row r="220" spans="1:7" s="320" customFormat="1" ht="15">
      <c r="A220" s="328" t="s">
        <v>339</v>
      </c>
      <c r="B220" s="329" t="s">
        <v>858</v>
      </c>
      <c r="C220" s="330">
        <v>1</v>
      </c>
      <c r="D220" s="331">
        <v>13</v>
      </c>
      <c r="E220" s="332" t="s">
        <v>294</v>
      </c>
      <c r="F220" s="333">
        <v>40</v>
      </c>
      <c r="G220" s="334">
        <v>13281.5</v>
      </c>
    </row>
    <row r="221" spans="1:7" s="320" customFormat="1" ht="15">
      <c r="A221" s="328" t="s">
        <v>89</v>
      </c>
      <c r="B221" s="329" t="s">
        <v>858</v>
      </c>
      <c r="C221" s="330">
        <v>1</v>
      </c>
      <c r="D221" s="331">
        <v>13</v>
      </c>
      <c r="E221" s="332" t="s">
        <v>88</v>
      </c>
      <c r="F221" s="333" t="s">
        <v>43</v>
      </c>
      <c r="G221" s="334">
        <v>2657</v>
      </c>
    </row>
    <row r="222" spans="1:7" s="320" customFormat="1" ht="15">
      <c r="A222" s="328" t="s">
        <v>295</v>
      </c>
      <c r="B222" s="329" t="s">
        <v>858</v>
      </c>
      <c r="C222" s="330">
        <v>1</v>
      </c>
      <c r="D222" s="331">
        <v>13</v>
      </c>
      <c r="E222" s="332" t="s">
        <v>296</v>
      </c>
      <c r="F222" s="333" t="s">
        <v>43</v>
      </c>
      <c r="G222" s="334">
        <v>2657</v>
      </c>
    </row>
    <row r="223" spans="1:7" s="320" customFormat="1" ht="15">
      <c r="A223" s="328" t="s">
        <v>297</v>
      </c>
      <c r="B223" s="329" t="s">
        <v>858</v>
      </c>
      <c r="C223" s="330">
        <v>1</v>
      </c>
      <c r="D223" s="331">
        <v>13</v>
      </c>
      <c r="E223" s="332" t="s">
        <v>298</v>
      </c>
      <c r="F223" s="333" t="s">
        <v>43</v>
      </c>
      <c r="G223" s="334">
        <v>2472</v>
      </c>
    </row>
    <row r="224" spans="1:7" s="320" customFormat="1" ht="15">
      <c r="A224" s="328" t="s">
        <v>339</v>
      </c>
      <c r="B224" s="329" t="s">
        <v>858</v>
      </c>
      <c r="C224" s="330">
        <v>1</v>
      </c>
      <c r="D224" s="331">
        <v>13</v>
      </c>
      <c r="E224" s="332" t="s">
        <v>298</v>
      </c>
      <c r="F224" s="333">
        <v>40</v>
      </c>
      <c r="G224" s="334">
        <v>2472</v>
      </c>
    </row>
    <row r="225" spans="1:7" s="320" customFormat="1" ht="15">
      <c r="A225" s="328" t="s">
        <v>299</v>
      </c>
      <c r="B225" s="329" t="s">
        <v>858</v>
      </c>
      <c r="C225" s="330">
        <v>1</v>
      </c>
      <c r="D225" s="331">
        <v>13</v>
      </c>
      <c r="E225" s="332" t="s">
        <v>300</v>
      </c>
      <c r="F225" s="333" t="s">
        <v>43</v>
      </c>
      <c r="G225" s="334">
        <v>185</v>
      </c>
    </row>
    <row r="226" spans="1:7" s="320" customFormat="1" ht="15.75" thickBot="1">
      <c r="A226" s="342" t="s">
        <v>339</v>
      </c>
      <c r="B226" s="343" t="s">
        <v>858</v>
      </c>
      <c r="C226" s="344">
        <v>1</v>
      </c>
      <c r="D226" s="345">
        <v>13</v>
      </c>
      <c r="E226" s="346" t="s">
        <v>300</v>
      </c>
      <c r="F226" s="347">
        <v>40</v>
      </c>
      <c r="G226" s="348">
        <v>185</v>
      </c>
    </row>
    <row r="227" spans="1:7" s="320" customFormat="1" ht="15.75" thickBot="1">
      <c r="A227" s="349" t="s">
        <v>44</v>
      </c>
      <c r="B227" s="350"/>
      <c r="C227" s="350"/>
      <c r="D227" s="350"/>
      <c r="E227" s="350"/>
      <c r="F227" s="350"/>
      <c r="G227" s="351">
        <v>268600.5</v>
      </c>
    </row>
    <row r="228" spans="1:7" ht="12.75" customHeight="1">
      <c r="A228" s="315"/>
      <c r="B228" s="315"/>
      <c r="C228" s="315"/>
      <c r="D228" s="315"/>
      <c r="E228" s="315"/>
      <c r="F228" s="315"/>
      <c r="G228" s="315"/>
    </row>
  </sheetData>
  <mergeCells count="3">
    <mergeCell ref="C2:G2"/>
    <mergeCell ref="D3:G3"/>
    <mergeCell ref="A4:G4"/>
  </mergeCells>
  <phoneticPr fontId="0" type="noConversion"/>
  <pageMargins left="0.39370078740157483" right="0.39370078740157483" top="0.59055118110236227" bottom="0.59055118110236227" header="0.39370078740157483" footer="0.19685039370078741"/>
  <pageSetup scale="91" firstPageNumber="191"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10</vt:i4>
      </vt:variant>
    </vt:vector>
  </HeadingPairs>
  <TitlesOfParts>
    <vt:vector size="22" baseType="lpstr">
      <vt:lpstr>1</vt:lpstr>
      <vt:lpstr>2</vt:lpstr>
      <vt:lpstr>3</vt:lpstr>
      <vt:lpstr>5</vt:lpstr>
      <vt:lpstr>6</vt:lpstr>
      <vt:lpstr>7</vt:lpstr>
      <vt:lpstr>8</vt:lpstr>
      <vt:lpstr>9</vt:lpstr>
      <vt:lpstr>11</vt:lpstr>
      <vt:lpstr>12</vt:lpstr>
      <vt:lpstr>13</vt:lpstr>
      <vt:lpstr>14</vt:lpstr>
      <vt:lpstr>'11'!Заголовки_для_печати</vt:lpstr>
      <vt:lpstr>'12'!Заголовки_для_печати</vt:lpstr>
      <vt:lpstr>'2'!Заголовки_для_печати</vt:lpstr>
      <vt:lpstr>'7'!Заголовки_для_печати</vt:lpstr>
      <vt:lpstr>'8'!Заголовки_для_печати</vt:lpstr>
      <vt:lpstr>'9'!Заголовки_для_печати</vt:lpstr>
      <vt:lpstr>'1'!Область_печати</vt:lpstr>
      <vt:lpstr>'2'!Область_печати</vt:lpstr>
      <vt:lpstr>'8'!Область_печати</vt:lpstr>
      <vt:lpstr>'9'!Область_печати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Абдуллина С.Ч.</dc:creator>
  <cp:lastModifiedBy>duma2</cp:lastModifiedBy>
  <cp:lastPrinted>2016-06-15T10:21:09Z</cp:lastPrinted>
  <dcterms:created xsi:type="dcterms:W3CDTF">2016-06-07T04:53:58Z</dcterms:created>
  <dcterms:modified xsi:type="dcterms:W3CDTF">2016-06-23T08:20:28Z</dcterms:modified>
</cp:coreProperties>
</file>