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135" windowHeight="7365" activeTab="14"/>
  </bookViews>
  <sheets>
    <sheet name="1" sheetId="7" r:id="rId1"/>
    <sheet name="2" sheetId="8" r:id="rId2"/>
    <sheet name="3" sheetId="15" r:id="rId3"/>
    <sheet name="4" sheetId="10" r:id="rId4"/>
    <sheet name="5" sheetId="16" r:id="rId5"/>
    <sheet name="6" sheetId="11" r:id="rId6"/>
    <sheet name="7" sheetId="17" r:id="rId7"/>
    <sheet name="8" sheetId="12" r:id="rId8"/>
    <sheet name="9" sheetId="14" r:id="rId9"/>
    <sheet name="10" sheetId="2" r:id="rId10"/>
    <sheet name="11" sheetId="3" r:id="rId11"/>
    <sheet name="12" sheetId="4" r:id="rId12"/>
    <sheet name="13" sheetId="5" r:id="rId13"/>
    <sheet name="14" sheetId="6" r:id="rId14"/>
    <sheet name="15" sheetId="18" r:id="rId15"/>
    <sheet name="16" sheetId="13" r:id="rId16"/>
    <sheet name="17" sheetId="9" r:id="rId17"/>
  </sheets>
  <definedNames>
    <definedName name="_xlnm.Print_Titles" localSheetId="9">'10'!$7:$8</definedName>
    <definedName name="_xlnm.Print_Titles" localSheetId="10">'11'!$6:$7</definedName>
    <definedName name="_xlnm.Print_Titles" localSheetId="11">'12'!$6:$7</definedName>
    <definedName name="_xlnm.Print_Titles" localSheetId="12">'13'!$7:$9</definedName>
    <definedName name="_xlnm.Print_Titles" localSheetId="13">'14'!$7:$9</definedName>
    <definedName name="_xlnm.Print_Titles" localSheetId="14">'15'!$7:$7</definedName>
    <definedName name="_xlnm.Print_Titles" localSheetId="15">'16'!$8:$8</definedName>
    <definedName name="_xlnm.Print_Titles" localSheetId="2">'3'!$10:$13</definedName>
    <definedName name="_xlnm.Print_Titles" localSheetId="4">'5'!$7:$8</definedName>
    <definedName name="_xlnm.Print_Titles" localSheetId="5">'6'!$7:$9</definedName>
    <definedName name="_xlnm.Print_Titles" localSheetId="6">'7'!$10:$13</definedName>
    <definedName name="_xlnm.Print_Titles" localSheetId="7">'8'!$10:$13</definedName>
    <definedName name="_xlnm.Print_Area" localSheetId="0">'1'!$A$1:$C$343</definedName>
    <definedName name="_xlnm.Print_Area" localSheetId="1">'2'!$A$1:$E$48</definedName>
    <definedName name="_xlnm.Print_Area" localSheetId="4">'5'!$A$1:$G$890</definedName>
  </definedNames>
  <calcPr calcId="114210" fullCalcOnLoad="1"/>
</workbook>
</file>

<file path=xl/calcChain.xml><?xml version="1.0" encoding="utf-8"?>
<calcChain xmlns="http://schemas.openxmlformats.org/spreadsheetml/2006/main">
  <c r="C18" i="14"/>
  <c r="C17"/>
  <c r="C8"/>
  <c r="C11"/>
  <c r="C13"/>
  <c r="C16"/>
  <c r="C24"/>
  <c r="C19"/>
  <c r="C20"/>
  <c r="E31" i="9"/>
  <c r="E45"/>
  <c r="E44"/>
  <c r="E42"/>
  <c r="E35"/>
  <c r="E25"/>
  <c r="E23"/>
  <c r="E21"/>
  <c r="E18"/>
  <c r="E16"/>
  <c r="E15"/>
  <c r="E20"/>
  <c r="E30"/>
  <c r="E43" i="8"/>
  <c r="D43"/>
  <c r="E42"/>
  <c r="E34"/>
  <c r="E33"/>
  <c r="D42"/>
  <c r="E36"/>
  <c r="D36"/>
  <c r="D34"/>
  <c r="D33"/>
  <c r="C36"/>
  <c r="C34"/>
  <c r="C33"/>
  <c r="E26"/>
  <c r="E10"/>
  <c r="D26"/>
  <c r="C26"/>
  <c r="E21"/>
  <c r="D21"/>
  <c r="D11"/>
  <c r="D10"/>
  <c r="C21"/>
  <c r="E16"/>
  <c r="D16"/>
  <c r="C16"/>
  <c r="C11"/>
  <c r="C10"/>
  <c r="E13"/>
  <c r="D13"/>
  <c r="C13"/>
  <c r="E11"/>
  <c r="E14" i="9"/>
  <c r="E47"/>
  <c r="C48" i="8"/>
  <c r="D48"/>
  <c r="E48"/>
</calcChain>
</file>

<file path=xl/sharedStrings.xml><?xml version="1.0" encoding="utf-8"?>
<sst xmlns="http://schemas.openxmlformats.org/spreadsheetml/2006/main" count="19009" uniqueCount="1398">
  <si>
    <t xml:space="preserve"> Подпрограмма  "Обеспечение прав граждан на доступ к культурным ценностям и информации" муниципальной программы "Развитие культуры в городе Радужный на 2014-2020 годы"</t>
  </si>
  <si>
    <t>5420000</t>
  </si>
  <si>
    <t xml:space="preserve"> Субсидии на реализацию подпрограммы "Обеспечение прав граждан на доступ к культурным ценностям и информации" в рамках  муниципальной программы "Развитие культуры в городе Радужном на 2014 – 2020 годы"</t>
  </si>
  <si>
    <t>5425408</t>
  </si>
  <si>
    <t xml:space="preserve"> Подпрограмма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</si>
  <si>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5710000</t>
  </si>
  <si>
    <t xml:space="preserve"> Субсидии на реализацию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</si>
  <si>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5715410</t>
  </si>
  <si>
    <t>Капитальные вложения в объекты недвижимого имущества государственной (муниципальной) собственности</t>
  </si>
  <si>
    <t>400</t>
  </si>
  <si>
    <t>Бюджетные инвестиции</t>
  </si>
  <si>
    <t>410</t>
  </si>
  <si>
    <t xml:space="preserve"> Подпрограмма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</si>
  <si>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5720000</t>
  </si>
  <si>
    <t xml:space="preserve"> Субсидии  на реализацию  мероприятий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</si>
  <si>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5725410</t>
  </si>
  <si>
    <t xml:space="preserve"> Субсидии ФБ на мероприятия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</si>
  <si>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5755020</t>
  </si>
  <si>
    <t xml:space="preserve"> Субсидии на софинансирование мероприятий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</si>
  <si>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5755440</t>
  </si>
  <si>
    <t xml:space="preserve"> Подпрограмма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</si>
  <si>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5810000</t>
  </si>
  <si>
    <t xml:space="preserve"> Субсидии на реализацию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</si>
  <si>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5815411</t>
  </si>
  <si>
    <t xml:space="preserve"> 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</si>
  <si>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5900000</t>
  </si>
  <si>
    <t xml:space="preserve"> Подпрограмма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</si>
  <si>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5910000</t>
  </si>
  <si>
    <t xml:space="preserve"> Субсидии на реализацию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</si>
  <si>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5915412</t>
  </si>
  <si>
    <t>Субсидии некоммерческим организациям (за исключением государственных (муниципальных) учреждений)</t>
  </si>
  <si>
    <t>630</t>
  </si>
  <si>
    <t xml:space="preserve"> Подпрограмма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</si>
  <si>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5920000</t>
  </si>
  <si>
    <t xml:space="preserve"> Субсидии на реализацию подпрограммы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</si>
  <si>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5925412</t>
  </si>
  <si>
    <t xml:space="preserve"> Муниципальная программа "Защита населения и территорий от чрезвычайных ситуаций, обеспечение пожарной безопасности в городе Радужный  на 2014-2020 годы"</t>
  </si>
  <si>
    <t>6000000</t>
  </si>
  <si>
    <t xml:space="preserve"> Подпрограмма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</si>
  <si>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6010000</t>
  </si>
  <si>
    <t xml:space="preserve"> Субсидии на создание общественных спасательных постов в местах массового отдыха людей на водных объектах в рамках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</si>
  <si>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6015414</t>
  </si>
  <si>
    <t xml:space="preserve"> Муниципальная программа "Развитие малого и среднего предпринимательства в городе Радужный  на 2014-2020 годы"</t>
  </si>
  <si>
    <t>6200000</t>
  </si>
  <si>
    <t xml:space="preserve"> Субсидии на государственную поддержку малого и среднего предпринимательства в рамках муниципальной программы "Развитие малого и среднего предпринимательства в городе Радужный  на 2014-2020 годы"</t>
  </si>
  <si>
    <t>6205428</t>
  </si>
  <si>
    <t xml:space="preserve"> Муниципальная программа "Информационное общество города Радужный  на 2014- 2020 годы"</t>
  </si>
  <si>
    <t>6300000</t>
  </si>
  <si>
    <t xml:space="preserve"> Субсидии на развитие многофункциональных центров предоставления государственных и муниципальных услуг муниципальной  программы  "Информационное общество города Радужный  на 2014- 2020 годы"</t>
  </si>
  <si>
    <t>6305426</t>
  </si>
  <si>
    <t xml:space="preserve"> Субсидии по предоставлению государственных услуг в многофункциональных центрах предоставления государственных и муниципальных услуг муниципальной  программы  "Информационное общество города Радужный  на 2014- 2020 годы"</t>
  </si>
  <si>
    <t>6305427</t>
  </si>
  <si>
    <t>Расходы на выплаты персоналу казенных учреждений</t>
  </si>
  <si>
    <t>110</t>
  </si>
  <si>
    <t xml:space="preserve"> Муниципальная программа "Развитие транспортной системы города Радужный на 2014-2020 годы"</t>
  </si>
  <si>
    <t>6400000</t>
  </si>
  <si>
    <t xml:space="preserve"> Подпрограмма " Автомобильные дороги"  муниципальной программы " Развитие транспортной системы города Радужный на 2014-2020 годы"</t>
  </si>
  <si>
    <t>6410000</t>
  </si>
  <si>
    <t xml:space="preserve"> Субсидии на строительство (реконструкцию), капитальный ремонт и ремонт автомобильных дорог общего пользования местного значения в рамках подпрограммы " Автомобильные дороги"  муниципальной программы " Развитие транспортной системы города Радужный на 2014-2020 годы"</t>
  </si>
  <si>
    <t>6415419</t>
  </si>
  <si>
    <t xml:space="preserve"> Муниципальная программа "Управление муниципальным имуществом города Радужный на 2014-2020 годы"</t>
  </si>
  <si>
    <t>6700000</t>
  </si>
  <si>
    <t xml:space="preserve"> Подпрограмма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</si>
  <si>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6710000</t>
  </si>
  <si>
    <t xml:space="preserve"> Субсидии в целях обеспечения страхования имущества муниципальных образований подпрограммы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</si>
  <si>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6715420</t>
  </si>
  <si>
    <t xml:space="preserve"> Подпрограмма "Развитие материально-технической базы объектов "  муниципальной программы "Управление муниципальным имуществом города Радужный на 2014-2020 годы"</t>
  </si>
  <si>
    <t>6730000</t>
  </si>
  <si>
    <t xml:space="preserve"> Субсидии на реализацию подпрограммы "Развитие материально-технической базы объектов"  муниципальной программы "Управление муниципальным имуществом города Радужный на 2014-2020 годы"</t>
  </si>
  <si>
    <t>6735422</t>
  </si>
  <si>
    <t xml:space="preserve"> Субсидии на оплату стоимости питания детям школьного возраста в оздоровительных лагерях с дневным пребыванием детей в рамках муниципальной программы "Организация отдыха, оздоровления, занятости детей, подростков и молодежи города Радужного" на 2014 – 2020 годы"</t>
  </si>
  <si>
    <t>6905407</t>
  </si>
  <si>
    <t xml:space="preserve"> Адресная муниципальная программа "Ликвидация и расселение приспособленных для проживания строений, расположенных на территории микрорайона "Южный" города Радужный на 2012-2014 годы"</t>
  </si>
  <si>
    <t>9060000</t>
  </si>
  <si>
    <t xml:space="preserve"> Субсидия на реализацию подрограммы "Содействие развитию жилищного строительства" государственной программы "Обеспечение доступным и комфортным жильем жителей ХМАО-Югры на 2014-2020 годы" (софинансирование программ муниципальных образований автономного округа  по ликвидации и расселению приспособленных для проживания строений (балочных массивов))</t>
  </si>
  <si>
    <t>9065410</t>
  </si>
  <si>
    <t>Распределение межбюджетных субсидий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2014 год</t>
  </si>
  <si>
    <t xml:space="preserve"> Иные межбюджетные трансферты на реализацию мероприятий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</si>
  <si>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5115602</t>
  </si>
  <si>
    <t xml:space="preserve"> Иные межбюджетные трансферты на выполнение наказов избирателей депутатам Думы автономного округа образовательным учреждениям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</si>
  <si>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5115608</t>
  </si>
  <si>
    <t xml:space="preserve"> Подпрограмма "Молодежь Радужного" муниципальной программы "Развитие образования в городе Радужный на 2014-2020 годы"</t>
  </si>
  <si>
    <t>5120000</t>
  </si>
  <si>
    <t xml:space="preserve"> Иные межбюджетные трансферты на реализацию мероприятий подпрограммы "Молодежь Радужного" муниципальной программы "Развитие образования в городе Радужный на 2014-2020 годы"</t>
  </si>
  <si>
    <t>5125602</t>
  </si>
  <si>
    <t xml:space="preserve"> Иные межбюджетные трансферты на выполнение наказов избирателей депутатам Думы автономного округа в  рамках подпрограммы "Молодежь Радужного" муниципальной программы "Развитие образования в городе Радужный на 2014-2020 годы"</t>
  </si>
  <si>
    <t>5125608</t>
  </si>
  <si>
    <t xml:space="preserve"> Подпрограмма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</si>
  <si>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5130000</t>
  </si>
  <si>
    <t xml:space="preserve"> Иные межбюджетные трансферты на реализацию мероприятий по содействию трудоустройству граждан в рамках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 – 2020 годы"</t>
  </si>
  <si>
    <t>5135604</t>
  </si>
  <si>
    <t xml:space="preserve"> Муниципальная программа "Социальная поддержка жителей города Радужный на 2014-2020 годы"</t>
  </si>
  <si>
    <t>5200000</t>
  </si>
  <si>
    <t xml:space="preserve"> Подпрограмма  "Оказание социальной помощи отдельным категориям граждан" муниципальной программы "Социальная поддержка жителей города Радужный на 2014-2020 годы"</t>
  </si>
  <si>
    <t>5210000</t>
  </si>
  <si>
    <t xml:space="preserve"> Иные межбюджетные трансферты на финансирование наказов избирателей депутатам Думы ХМАО-Югры в рамках подпрограммы  "Оказание социальной помощи отдельным категориям граждан" муниципальной программы "Социальная поддержка жителей города Радужный на 2014-2020 годы"</t>
  </si>
  <si>
    <t>5215608</t>
  </si>
  <si>
    <t xml:space="preserve"> Подпрограмма  "Укрепление единого культурного пространства в  городе Радужный"  муниципальной программы "Развитие культуры в городе Радужный на 2014-2020 годы"</t>
  </si>
  <si>
    <t>5430000</t>
  </si>
  <si>
    <t xml:space="preserve"> Иные межбюджетные трансферты на выполнение наказов избирателей депутатам Думы автономного округа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</si>
  <si>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5435608</t>
  </si>
  <si>
    <t xml:space="preserve"> Муниципальная программа "Развитие физической культуры и спорта в городе Радужный на 2014-2020 годы"</t>
  </si>
  <si>
    <t>5500000</t>
  </si>
  <si>
    <t xml:space="preserve"> Подпрограмма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</si>
  <si>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5530000</t>
  </si>
  <si>
    <t xml:space="preserve"> Иные межбюджетные трансферты на выполнение наказов избирателей депутатам Думы автономного округа в рамках подпрограммы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</si>
  <si>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5535608</t>
  </si>
  <si>
    <t xml:space="preserve"> Подпрограмма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</si>
  <si>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5850000</t>
  </si>
  <si>
    <t xml:space="preserve"> Иные межбюджетные трансферты на реализацию  мероприятий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</si>
  <si>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5855605</t>
  </si>
  <si>
    <t xml:space="preserve"> Иные межбюджетные трансферты направленные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</si>
  <si>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5915609</t>
  </si>
  <si>
    <t xml:space="preserve"> Иные расходы бюджета</t>
  </si>
  <si>
    <t>9070000</t>
  </si>
  <si>
    <t xml:space="preserve"> Иные межбюджетные трансферты из федерального бюджета на реализацию дополнительных мероприятий, направленных на снижение напряженности на рынке труда, в рамках подпрограммы "Дополнительные мероприятия в области занятости населения" государственной программы "Содействие занятости населения в Ханты-Мансийском АО-Югре на 2014-2020 годы"</t>
  </si>
  <si>
    <t>9075083</t>
  </si>
  <si>
    <t xml:space="preserve"> Иные межбюджетные трансферты на реализацию дополнительных мероприятий, направленных на снижение напряженности на рынке труда, в рамках подпрограммы "Дополнительные мероприятия в области занятости населения" государственной программы "Содействие занятости населения в Ханты-Мансийском АО-Югре на 2014-2020 годы"</t>
  </si>
  <si>
    <t>9075683</t>
  </si>
  <si>
    <t>Распределение иных межбюджетных  трансфертов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2014 год</t>
  </si>
  <si>
    <t xml:space="preserve">  </t>
  </si>
  <si>
    <t>(тыс.рублей)</t>
  </si>
  <si>
    <t xml:space="preserve">2015 год </t>
  </si>
  <si>
    <t>2016 год</t>
  </si>
  <si>
    <t xml:space="preserve"> Субвенции на 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2014 – 2020 годы"</t>
  </si>
  <si>
    <t>9045512</t>
  </si>
  <si>
    <t>Распределение межбюджетных субвенций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плановый период 2015 и 2016 годов</t>
  </si>
  <si>
    <t xml:space="preserve"> Подпрограмма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</si>
  <si>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5820000</t>
  </si>
  <si>
    <t xml:space="preserve"> Субсидии на реализацию подпрограммы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</si>
  <si>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5825411</t>
  </si>
  <si>
    <t xml:space="preserve"> Субсидии на реализацию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</si>
  <si>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5855411</t>
  </si>
  <si>
    <t>Межбюджетные трансферты</t>
  </si>
  <si>
    <t>500</t>
  </si>
  <si>
    <t>Субсидии</t>
  </si>
  <si>
    <t>520</t>
  </si>
  <si>
    <t xml:space="preserve"> Субсидии за счет средств федерального и окружного бюджетов, не отнесенные к муниципальным программам</t>
  </si>
  <si>
    <t>9050000</t>
  </si>
  <si>
    <t xml:space="preserve"> Субсидии на содействие местному самоуправлению в развитии исторических и иных местных традиций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t>
  </si>
  <si>
    <t>9055402</t>
  </si>
  <si>
    <t>Распределение межбюджетных субсидий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плановый период 2015 и 2016 годов</t>
  </si>
  <si>
    <t xml:space="preserve">                                                Приложение № 1</t>
  </si>
  <si>
    <t xml:space="preserve">                                                  к решению Думы города</t>
  </si>
  <si>
    <t>Перечень главных администраторов доходов бюджета 
 муниципального образования город Радужный</t>
  </si>
  <si>
    <t>Код бюджетной классификации Российской Федерации</t>
  </si>
  <si>
    <t>2014 год</t>
  </si>
  <si>
    <t>главного администратора доходов</t>
  </si>
  <si>
    <t>доходов бюджета города Радужный</t>
  </si>
  <si>
    <t>Наименование главного администратора доходов бюджета города Радужный</t>
  </si>
  <si>
    <t>1</t>
  </si>
  <si>
    <t>2</t>
  </si>
  <si>
    <t>040</t>
  </si>
  <si>
    <t xml:space="preserve">Администрация  города  Радужный                                                                                                                                   </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</si>
  <si>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</si>
  <si>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 **</t>
  </si>
  <si>
    <t>1 08 07083 01 4000 110</t>
  </si>
  <si>
    <t>Прочие поступления ( в случае заполнения платежного документа плательщиком с указанием кода программ, отличного от кодов программ "1000", "2000", "3000")</t>
  </si>
  <si>
    <t>1 08 07083 01 5000 110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</si>
  <si>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</si>
  <si>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1 08 07150 01 0000 110</t>
  </si>
  <si>
    <t>Государственная пошлина за выдачу разрешения на установку рекламной конструкции **</t>
  </si>
  <si>
    <t>1 08 07150 01 4000 110</t>
  </si>
  <si>
    <t>1 08 07150 01 5000 110</t>
  </si>
  <si>
    <t>Государственная пошлина за выдачу разрешения на установку рекламной конструкции</t>
  </si>
  <si>
    <t xml:space="preserve"> 1 13 01994 04 0000 130</t>
  </si>
  <si>
    <t>Прочие доходы от оказания платных услуг (работ) получателями средств  бюджетов городских округов</t>
  </si>
  <si>
    <t xml:space="preserve"> 1 13 02994 04 0000 130</t>
  </si>
  <si>
    <t>Прочие доходы от компенсации затрат  бюджетов городских округов</t>
  </si>
  <si>
    <t>1 16 18040 04 0000 140</t>
  </si>
  <si>
    <t>Денежные взыскания (штрафы) за нарушение бюджетного законодательства (в части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</si>
  <si>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</si>
  <si>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</si>
  <si>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</si>
  <si>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</si>
  <si>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</si>
  <si>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</si>
  <si>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2 18 04010 04 0000 180</t>
  </si>
  <si>
    <t xml:space="preserve">Доходы бюджетов  городских  округов  от  возврата бюджетными учреждениями остатков субсидий  прошлых   лет </t>
  </si>
  <si>
    <t>231</t>
  </si>
  <si>
    <t>управление образования и молодежной политики администрации города Радужный</t>
  </si>
  <si>
    <t xml:space="preserve"> 1 16 90040 04 0000 140</t>
  </si>
  <si>
    <t>2 18 04020 04 0000 180</t>
  </si>
  <si>
    <t xml:space="preserve">Доходы бюджетов  городских  округов  от  возврата автономными учреждениями остатков субсидий  прошлых   лет </t>
  </si>
  <si>
    <t>Субсидии бюджетам городских округов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</si>
  <si>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2 02 02136 04 0000 151</t>
  </si>
  <si>
    <t>Субсидии бюджетам городских округов на реализацию программ повышения эффективности бюджетных расходов</t>
  </si>
  <si>
    <t>2 02 02141 04 0000 151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</si>
  <si>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</si>
  <si>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</si>
  <si>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</si>
  <si>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2 02 02153 04 0000 151</t>
  </si>
  <si>
    <t>Субсидии бюджетам городских округов на поддержку начинающих фермеров</t>
  </si>
  <si>
    <t>2 02 02204 04 0000 151</t>
  </si>
  <si>
    <t>Субсидии бюджетам городских округов на модернизацию региональных систем дошкольного образования</t>
  </si>
  <si>
    <t>2 02 02197 04 0000 151</t>
  </si>
  <si>
    <t>Субсидии бюджетам городских округов на развитие семейных животноводческих ферм</t>
  </si>
  <si>
    <t>2 02 02210 04 0000 151</t>
  </si>
  <si>
    <t>Субсидии бюджетам городских округов на реализацию региональных программ в области энергосбережения и повышения энергетической эффективности</t>
  </si>
  <si>
    <t>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</si>
  <si>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</si>
  <si>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2 02 02217 04 0000 151</t>
  </si>
  <si>
    <t>Субсидии бюджетам городских округов на поддержку региональных проектов в сфере информационных технологий</t>
  </si>
  <si>
    <t>2 02 02220 04 0000 151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</si>
  <si>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</si>
  <si>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2 02 02999 04 0000 151</t>
  </si>
  <si>
    <t>Прочие субсидии бюджетам городских округов</t>
  </si>
  <si>
    <t>2 02 03001 04 0000 151</t>
  </si>
  <si>
    <t>Субвенции бюджетам городских округов на оплату жилищно-коммунальных услуг отдельным категориям граждан</t>
  </si>
  <si>
    <t>2 02 03002 04 0000 151</t>
  </si>
  <si>
    <t>Субвенции бюджетам городских округов на осуществление полномочий по подготовке проведения статистических переписей</t>
  </si>
  <si>
    <t>2 02 03003 04 0000 151</t>
  </si>
  <si>
    <t>Субвенции бюджетам городских округов на государственную регистрацию актов гражданского состояния</t>
  </si>
  <si>
    <t>2 02 03004 04 0000 151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</si>
  <si>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</si>
  <si>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</si>
  <si>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</si>
  <si>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2 02 03011 04 0000 151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</si>
  <si>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</si>
  <si>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2 02 03012 04 0000 151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</si>
  <si>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</si>
  <si>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2 02 03013 04 0000 151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</si>
  <si>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</si>
  <si>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2 02 03014 04 0000 151</t>
  </si>
  <si>
    <t>Субвенции бюджетам городских округов на поощрение лучших учителей</t>
  </si>
  <si>
    <t>2 02 03015 04 0000 151</t>
  </si>
  <si>
    <t>Субвенции бюджетам городских округов на осуществление первичного воинского учета на территориях, где отсутствуют военные комиссариаты</t>
  </si>
  <si>
    <t>2 02 03018 04 0000 151</t>
  </si>
  <si>
    <t>Субвенции бюджетам городских округов на осуществление отдельных полномочий в области лесных отношений</t>
  </si>
  <si>
    <t>2 02 03019 04 0000 151</t>
  </si>
  <si>
    <t>Субвенции бюджетам городских округов на осуществление отдельных полномочий в области водных отношений</t>
  </si>
  <si>
    <t>2 02 03020 04 0000 151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</si>
  <si>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</si>
  <si>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2 02 03021 04 0000 151</t>
  </si>
  <si>
    <t>Субвенции бюджетам городских округов на  ежемесячное денежное вознаграждение за классное руководство</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</si>
  <si>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</si>
  <si>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</si>
  <si>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</si>
  <si>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Российской Федерации</t>
  </si>
  <si>
    <t>2 02 03025 04 0000 151</t>
  </si>
  <si>
    <t>Субвенции бюджетам городских округов на реализацию полномочий Российской Федерации по осуществлению социальных выплат безработным гражданам</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</si>
  <si>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</si>
  <si>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</si>
  <si>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2 02 03027 04 0000 151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</si>
  <si>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</si>
  <si>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</si>
  <si>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</si>
  <si>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2 02 03033 04 0000 151</t>
  </si>
  <si>
    <t>Субвенции бюджетам городских округов на оздоровление детей</t>
  </si>
  <si>
    <t>2 02 03039 04 0000 151</t>
  </si>
  <si>
    <t>Субвенции бюджетам городских округов на закладку и уход за многолетними насаждениями</t>
  </si>
  <si>
    <t>2 02 03049 04 0000 151</t>
  </si>
  <si>
    <t>Субвенции бюджетам городских округов на оказание высокотехнологичной медицинской помощи гражданам Российской Федерации</t>
  </si>
  <si>
    <t>2 02 03053 04 0000 151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</si>
  <si>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</si>
  <si>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</si>
  <si>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</si>
  <si>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2 02 03059 04 0000 151</t>
  </si>
  <si>
    <t>Субвенции бюджетам городских округов на государственную поддержку внедрения комплексных мер модернизации образования</t>
  </si>
  <si>
    <t>2 02 03062 04 0000 151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</si>
  <si>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</si>
  <si>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2 02 03064 04 0001 151</t>
  </si>
  <si>
    <t>Субвенции бюджетам городских округов на поддержку экономически значимых региональных программ</t>
  </si>
  <si>
    <t>2 02 03068 04 0000 151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</si>
  <si>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</si>
  <si>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</si>
  <si>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</si>
  <si>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2 02 03070 04 0000 151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</si>
  <si>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</si>
  <si>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2 02 03073 04 0000 151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</si>
  <si>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</si>
  <si>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2 02 03077 04 0000 151</t>
  </si>
  <si>
    <t xml:space="preserve">Субвенции бюджетам городских округов на обеспечение жильем граждан, уволенных с военной службы (службы), и приравненных к ним лиц </t>
  </si>
  <si>
    <t>2 02 03078 04 0000 151</t>
  </si>
  <si>
    <t>Субвенции бюджетам городских округов на модернизацию региональных систем общего образования</t>
  </si>
  <si>
    <t>2 02 03090 04 0000 151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</si>
  <si>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</si>
  <si>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2 02 03107 04 0000 151</t>
  </si>
  <si>
    <t>Субвенции бюджетам городских округов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</si>
  <si>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2 02 03111 04 0000 151</t>
  </si>
  <si>
    <t>Субвенции бюджетам городских округов на поддержку экономически значимых региональных программ по развитию мясного скотоводства</t>
  </si>
  <si>
    <t>2 02 03113 04 0000 151</t>
  </si>
  <si>
    <t>Субвенции бюджетам городских округов на поддержку начинающих фермеров</t>
  </si>
  <si>
    <t>2 02 03114 04 0000 151</t>
  </si>
  <si>
    <t>Субвенции бюджетам городских округов на развитие семейных животноводческих ферм</t>
  </si>
  <si>
    <t>2 02 03119 04 0000 151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</si>
  <si>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</si>
  <si>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2 02 03120 04 0000 151</t>
  </si>
  <si>
    <t>Субвенции бюджетам городских округов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</si>
  <si>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2 02 03122 04 0000 151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</si>
  <si>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</si>
  <si>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2 02 03999 04 0000 151</t>
  </si>
  <si>
    <t>Прочие субвенции бюджетам городских округов</t>
  </si>
  <si>
    <t>2 02 04011 04 0000 151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</si>
  <si>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</si>
  <si>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2 02 04012 04 0000 151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</si>
  <si>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</si>
  <si>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2 02 04017 04 0000 151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</si>
  <si>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</si>
  <si>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</si>
  <si>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</si>
  <si>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2 02 04026 04 0000 151</t>
  </si>
  <si>
    <t>Межбюджетные трансферты, передаваемые бюджетам городских округов на выплату региональной доплаты к пенсии</t>
  </si>
  <si>
    <t>2 02 04028 04 0000 151</t>
  </si>
  <si>
    <t>Межбюджетные трансферты, передаваемые бюджетам городских округов на реализацию природоохранных мероприятий</t>
  </si>
  <si>
    <t>2 02 04029 04 0000 151</t>
  </si>
  <si>
    <t>Межбюджетные трансферты, передаваемые бюджетам городских округов на реализацию дополнительных мероприятий, в сфере занятости населения</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</si>
  <si>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</si>
  <si>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</si>
  <si>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2 02 04034 04 0002 151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</si>
  <si>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</si>
  <si>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2 02 04039 04 0002 151</t>
  </si>
  <si>
    <t>Межбюджетные трансферты, передаваемые бюджетам городских округов на  премирование регионов - победителей фестиваля "Кавказские игры"</t>
  </si>
  <si>
    <t>2 02 04041 04 0000 151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</si>
  <si>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</si>
  <si>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2 02 04056 04 0000 151</t>
  </si>
  <si>
    <t>Межбюджетные трансферты,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t>
  </si>
  <si>
    <t>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</si>
  <si>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</si>
  <si>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</si>
  <si>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</si>
  <si>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2 02 04067 04 0000 151</t>
  </si>
  <si>
    <t>Межбюджетные трансферты, передаваемые бюджетам городских округов на поддержку экономического и социального развития коренных малочисленных народов Севера, Сибири и Дальнего Востока</t>
  </si>
  <si>
    <t>2 02 04070 04 0000 151</t>
  </si>
  <si>
    <t>Межбюджетные трансферты, передаваемые бюджетам городских округов на государственную поддержку (грант) комплексного развития региональных и муниципальных учреждений культуры</t>
  </si>
  <si>
    <t>2 02 04071 04 0000 151</t>
  </si>
  <si>
    <t>Межбюджетные трансферты, передаваемые бюджетам городских округов на государственную поддержку (грант) больших, средних и малых городов - центров культуры и туризма</t>
  </si>
  <si>
    <t>2 02 04072 04 0000 151</t>
  </si>
  <si>
    <t>Межбюджетные трансферты, передаваемые бюджетам городских округов на 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t>
  </si>
  <si>
    <t>2 02 04073 04 0000 151</t>
  </si>
  <si>
    <t>Межбюджетные трансферты, передаваемые бюджетам городских округов на выплату стипендии Президента Российской Федерации молодым ученым и аспирантам, осуществляющим перспективные научные исследования и разработки по приоритетным направлениям модернизации российской экономики</t>
  </si>
  <si>
    <t>2 02 04080 04 0000 151</t>
  </si>
  <si>
    <t>Межбюджетные трансферты, передаваемые бюджетам городских округов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</si>
  <si>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2 02 04081 04 0000 151</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</si>
  <si>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</si>
  <si>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2 02 04999 04 0000 151</t>
  </si>
  <si>
    <t>Прочие межбюджетные трансферты, передаваемые бюджетам городских округов</t>
  </si>
  <si>
    <t>2 07 04010 04 0000 180</t>
  </si>
  <si>
    <t xml:space="preserve">Безвозмездные поступления от  физических   и   юридическ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
</t>
  </si>
  <si>
    <t>2 07 04020 04 0000 180</t>
  </si>
  <si>
    <t xml:space="preserve">Поступления от  денежных  пожертвований,  предоставляемых    физическими    лицами  получателям средств  бюджетов  городских  округов
</t>
  </si>
  <si>
    <t>2 07 04050 04 0000 180</t>
  </si>
  <si>
    <t xml:space="preserve">Прочие   безвозмездные   поступления   в бюджеты городских округов
</t>
  </si>
  <si>
    <t>2 08 04000 04 0000 180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</si>
  <si>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</si>
  <si>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2 18 04030 04 0000 180</t>
  </si>
  <si>
    <t xml:space="preserve">Доходы бюджетов  городских  округов  от  возврата иными организациями остатков субсидий  прошлых   лет </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</si>
  <si>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</si>
  <si>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</si>
  <si>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Приложение № 1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Российской Федерации</t>
  </si>
  <si>
    <t>Межрайонная ИФНС России №6 по Ханты - Мансийскому автономному округу - Югре</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</si>
  <si>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</si>
  <si>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</si>
  <si>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</si>
  <si>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адвокатов,учредивших адвокатские кабинеты , и других лиц, занимающихся частной практикой в соответствии со статьей 227 Налогового кодекса Российской Федерации **</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</si>
  <si>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</si>
  <si>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</si>
  <si>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</si>
  <si>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</si>
  <si>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1 05 01011 01 0000 110</t>
  </si>
  <si>
    <t>Налог, взимаемый с налогоплательщиков, выбравших в качестве объекта налогообложения  доходы**</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</si>
  <si>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</si>
  <si>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</si>
  <si>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1 05 01021 01 0000 110</t>
  </si>
  <si>
    <t>Налог, взимаемый с налогоплательщиков, выбравших в качестве объекта налогообложения доходы, уменьшенные на величину расходов**</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</si>
  <si>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</si>
  <si>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</si>
  <si>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</si>
  <si>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</si>
  <si>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1 05 02010 02 0000 110</t>
  </si>
  <si>
    <t>Единый налог на вмененный доход для отдельных видов деятельности**</t>
  </si>
  <si>
    <t>1 05 02020 02 0000 110</t>
  </si>
  <si>
    <t>Единый налог на вмененный доход для отдельных видов деятельности (за налоговые периоды, истекшие до 1 января 2011 года)*,**</t>
  </si>
  <si>
    <t>1 05 03010 01 0000 110</t>
  </si>
  <si>
    <t>Единый сельскохозяйственный налог **</t>
  </si>
  <si>
    <t>1 05 03020 01 0000 110</t>
  </si>
  <si>
    <t>Единый сельскохозяйственный налог (за налоговые периоды, истекшие до 1 января 2011 года) **</t>
  </si>
  <si>
    <t>182</t>
  </si>
  <si>
    <t>1 05 04010 02 0000 110</t>
  </si>
  <si>
    <t>Налог, взимаемый в связи с применением патентной системы налогообложения, зачисляемый в бюджеты городских округов **</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</si>
  <si>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</si>
  <si>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</si>
  <si>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1 06 06012 04 0000 110</t>
  </si>
  <si>
    <t/>
  </si>
  <si>
    <t>ИТОГО:</t>
  </si>
  <si>
    <t>9045522</t>
  </si>
  <si>
    <t>810</t>
  </si>
  <si>
    <t>Субсидии юридическим лицам (кроме некоммерческих организаций), индивидуальным предпринимателям, физическим лицам</t>
  </si>
  <si>
    <t>800</t>
  </si>
  <si>
    <t>Иные бюджетные ассигнования</t>
  </si>
  <si>
    <t xml:space="preserve"> Субвенции на поддержку животноводства, переработки и реализации продукции животноводства в рамках подпрограммы "Развитие животноводства, переработки и реализации продукции животноводства"</t>
  </si>
  <si>
    <t>240</t>
  </si>
  <si>
    <t>9045517</t>
  </si>
  <si>
    <t>Иные закупки товаров, работ и услуг для обеспечения государственных (муниципальных) нужд</t>
  </si>
  <si>
    <t>200</t>
  </si>
  <si>
    <t>Закупка товаров, работ и услуг для государственных (муниципальных) нужд</t>
  </si>
  <si>
    <t xml:space="preserve">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t>
  </si>
  <si>
    <t>320</t>
  </si>
  <si>
    <t>9045511</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</si>
  <si>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</si>
  <si>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</si>
  <si>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</si>
  <si>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2014 – 2020 годы" за счет средств бюджета автономного округа</t>
  </si>
  <si>
    <t>310</t>
  </si>
  <si>
    <t>9045508</t>
  </si>
  <si>
    <t>Публичные нормативные социальные выплаты гражданам</t>
  </si>
  <si>
    <t xml:space="preserve"> Субвенции 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в рамках подпрограммы "Дети Югры" государственной программы "Социальная поддержка жителей Ханты-Мансийского автономного округа – Югры на 2014 – 2020 годы"</t>
  </si>
  <si>
    <t>9045260</t>
  </si>
  <si>
    <t xml:space="preserve"> Субвенции на выплату единовременного пособия при всех формах устройства детей, лишенных родительского попечения, в семью в рамках подпрограммы "Дети Югры" государственной программы "Социальная поддержка жителей Ханты-Мансийского автономного округа – Югры на 2014 – 2020 годы" за счет средств федерального бюджета</t>
  </si>
  <si>
    <t>9045135</t>
  </si>
  <si>
    <t xml:space="preserve"> 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2014 – 2020 годах"  за счет средств федерального бюджета</t>
  </si>
  <si>
    <t>9045120</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</si>
  <si>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 за счет средств федерального бюджета</t>
  </si>
  <si>
    <t>9040000</t>
  </si>
  <si>
    <t xml:space="preserve"> Субвенции за счет средств федерального и окружного бюджета, не отнесенные к муниципальным программам</t>
  </si>
  <si>
    <t>9015931</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</si>
  <si>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</si>
  <si>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</si>
  <si>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</si>
  <si>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</si>
  <si>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 Об актах гражданского состояния" полномочий Российской Федерации на государственную регистрацию актов гражданского состояния в рамках подпрограммы "Профилактика правонарушений" государственной программы"Обеспечение прав и законных интересов населения Ханты-Мансийского автономного округа - Югры в отдельных сферах жизнедеятельности в 2014-2020 годах" (окружной бюджет)</t>
  </si>
  <si>
    <t>9015930</t>
  </si>
  <si>
    <t xml:space="preserve"> 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 Об актах гражданского состояния" полномочий Российской Федерации на государственную регистрацию актов гражданского состояния в рамках подпрограммы "Профилактика правонарушений" государственной программы"Обеспечение прав и законных интересов населения Ханты-Мансийского автономного округа - Югры в отдельных сферах жизнедеятельности в 2014-2020 годах" (федеральный бюджет)</t>
  </si>
  <si>
    <t>9015589</t>
  </si>
  <si>
    <t xml:space="preserve"> Субвенции на осуществление полномочий по образованию и организации деятельности комиссий по делам несовершеннолетних и защите их прав</t>
  </si>
  <si>
    <t>9015588</t>
  </si>
  <si>
    <t xml:space="preserve"> Субвенции на осуществление полномочий в области оборота этилового спирта, алкогольной и спиртосодержащей продукции</t>
  </si>
  <si>
    <t>9015520</t>
  </si>
  <si>
    <t xml:space="preserve"> Субвенции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</si>
  <si>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9015513</t>
  </si>
  <si>
    <t xml:space="preserve"> Субвенции на осуществление полномочий по государственному управлению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2014 – 2020 годы"</t>
  </si>
  <si>
    <t>850</t>
  </si>
  <si>
    <t>9015509</t>
  </si>
  <si>
    <t xml:space="preserve">Уплата налогов, сборов и иных платежей </t>
  </si>
  <si>
    <t xml:space="preserve"> Субвенции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t>
  </si>
  <si>
    <t>9010000</t>
  </si>
  <si>
    <t xml:space="preserve"> Обеспечение деятельности органов местного самоуправления </t>
  </si>
  <si>
    <t>9000000</t>
  </si>
  <si>
    <t xml:space="preserve"> Непрограммные расходы</t>
  </si>
  <si>
    <t>6905510</t>
  </si>
  <si>
    <t xml:space="preserve"> Субвенции на организацию отдыха и оздоровления детей в рамках муниципальной программы "Организация отдыха, оздоровления, занятости детей, подростков и молодежи города Радужного" на 2014 – 2020 годы"</t>
  </si>
  <si>
    <t>6900000</t>
  </si>
  <si>
    <t xml:space="preserve"> Муниципальная программа "Организация отдыха, оздоровления, занятости детей, подростков и молодежи города Радужный на 2014-2020 годы" </t>
  </si>
  <si>
    <t>5865528</t>
  </si>
  <si>
    <t xml:space="preserve">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t>
  </si>
  <si>
    <t>5860000</t>
  </si>
  <si>
    <t xml:space="preserve"> Подпрограмма  «Обеспечение благоустройства территории города Радужный" муниципальной  программы "Развитие жилищно-коммунального комплекса и повышение энергетической эффективности в городе Радужный на 2014 -2020 годы"</t>
  </si>
  <si>
    <t>5800000</t>
  </si>
  <si>
    <t xml:space="preserve"> Муниципальная программа "Развитие жилищно-коммунального комплекса и повышение энергетической эффективности в городе Радужный на 2014-2020 годы"</t>
  </si>
  <si>
    <t>5755529</t>
  </si>
  <si>
    <t xml:space="preserve"> Субвенции на реализацию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</si>
  <si>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5750000</t>
  </si>
  <si>
    <t xml:space="preserve"> Подпрограмма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</si>
  <si>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5700000</t>
  </si>
  <si>
    <t xml:space="preserve"> Муниципальная программа "Обеспечение доступным и комфортным жильем жителей города Радужный в 2014-2020 годах"</t>
  </si>
  <si>
    <t>620</t>
  </si>
  <si>
    <t>5115507</t>
  </si>
  <si>
    <t>Субсидии автономным учреждениям</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</si>
  <si>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</si>
  <si>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</si>
  <si>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</si>
  <si>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</si>
  <si>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 xml:space="preserve">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</si>
  <si>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5115506</t>
  </si>
  <si>
    <t xml:space="preserve"> 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</si>
  <si>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5115504</t>
  </si>
  <si>
    <t xml:space="preserve"> Субвенции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</si>
  <si>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5115503</t>
  </si>
  <si>
    <t xml:space="preserve"> 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</si>
  <si>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5115502</t>
  </si>
  <si>
    <t xml:space="preserve"> Субвенции на реализацию основных общеобразовательных программ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</si>
  <si>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5110000</t>
  </si>
  <si>
    <t xml:space="preserve"> Подпрограмма "Общее и дополнительное образование детей и подростков" муниципальной программы "Развитие образования в городе Радужный на 2014-2020 годы"</t>
  </si>
  <si>
    <t>5100000</t>
  </si>
  <si>
    <t xml:space="preserve"> Муниципальная программа "Развитие образования в городе Радужный на 2014-2020 годы"</t>
  </si>
  <si>
    <t>Сумма на год</t>
  </si>
  <si>
    <t>ВР</t>
  </si>
  <si>
    <t>ЦСР</t>
  </si>
  <si>
    <t>Наименование</t>
  </si>
  <si>
    <t>Распределение межбюджетных субвенций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Радужный на 2014 год</t>
  </si>
  <si>
    <t xml:space="preserve"> Субсидии на компенсацию затрат дошкольным образовательным организациям, реализующим образовательную программу дошкольного образования за присмотр и уход за детьми-инвалидами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</si>
  <si>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5115425</t>
  </si>
  <si>
    <t xml:space="preserve"> Муниципальная программа "Развитие культуры в городе Радужный на 2014-2020 годы"</t>
  </si>
  <si>
    <t>5400000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</si>
  <si>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
</t>
  </si>
  <si>
    <t>Управление Федеральной миграционной службы по Ханты-Мансийскому автономному округу - Югре</t>
  </si>
  <si>
    <t>Прочие поступления от денежных взысканий (штрафов) и иных сумм в возмещение ущерба, зачисляемые в  бюджеты городских округов ***</t>
  </si>
  <si>
    <t>321</t>
  </si>
  <si>
    <t>Управление Федеральной службы государственной регистрации, кадастра и картографии по Ханты-Мансийскому автономному округу-Югре</t>
  </si>
  <si>
    <t>Денежные взыскания (штрафы) за нарушение земельного законодательства ***</t>
  </si>
  <si>
    <t>Управление Федеральной службы судебных приставов по Ханты-Мансийскому автономному округу – Югре</t>
  </si>
  <si>
    <t>Северо-Уральское управление Федеральной службы по экологическому, технологическому и атомному надзору</t>
  </si>
  <si>
    <t xml:space="preserve"> 1 16 45000 01 0000 140</t>
  </si>
  <si>
    <t>Денежные взыскания (штрафы) за нарушение законодательства Российской Федерации о промышленной безопасности ***</t>
  </si>
  <si>
    <t>Приложение № 2 к перечню главных администраторов доходов бюджета муниципального образования города Радужный, поступающих в бюджет муниципального образования города Радужный, администрирование которых осуществляют органы исполнительной власти субъекта</t>
  </si>
  <si>
    <t>130</t>
  </si>
  <si>
    <t>Служба по контролю и надзору в сфере здравоохранения Ханты-Мансийского автономного округа-Югры</t>
  </si>
  <si>
    <t>161</t>
  </si>
  <si>
    <t>Управление Федеральной антимонопольной службы по Ханты-Мансийскому автономному округу - Югре</t>
  </si>
  <si>
    <t>1 16 33040 04 0000 140</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</si>
  <si>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городских округов</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</si>
  <si>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</si>
  <si>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170</t>
  </si>
  <si>
    <t xml:space="preserve">1 08 07141 01 0000 110              </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</si>
  <si>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</si>
  <si>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 xml:space="preserve">1 08 07142 01 0000 110              </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</si>
  <si>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(тракториста),временного удостоверения на право управления самоходными машинами</t>
  </si>
  <si>
    <t>Служба по контролю и надзору в сфере образования Ханты-Мансийского автономного округа-Югры</t>
  </si>
  <si>
    <t>420</t>
  </si>
  <si>
    <t>Служба жилищного и строительного надзора Ханты-Мансийского автономного округа-Югры</t>
  </si>
  <si>
    <t>530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</si>
  <si>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</si>
  <si>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1 16 25030 01 0000 140</t>
  </si>
  <si>
    <t>1 16 35020 04 0000 140</t>
  </si>
  <si>
    <t>Ветеринарная служба Ханты-Мансийского автономного округа-Югры</t>
  </si>
  <si>
    <t>660</t>
  </si>
  <si>
    <t>Служба контроля Ханты-Мансийского автономного округа -Югры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</si>
  <si>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</si>
  <si>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В части доходов, зачисляемых в бюджет муниципального образования города Радужный</t>
  </si>
  <si>
    <t>**  В платежных поручениях  в 14-17 разрядах плательщики указывают код подвида доходов 1000, 2000, 3000 в зависимости от вида обязательства плательщика. По коду бюджетной классификации с применением кода подвида доходов 4000 (прочие поступления) учитываются поступления при заполнении плательщиками платежных документов с указанием кода подвида, отличного от  1000, 2000, 3000.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 подлежит отражению по коду подвида доходов 5000 соответствующего кода налога (сбора), страховых взносов на обязательное пенсионное страхование классификации доходов бюджетов.</t>
  </si>
  <si>
    <t xml:space="preserve">*** В платежных поручениях  в 14-17 разрядах плательщики указывают код подвида доходов 6000, 7000.                                                                                                                                                                                                                             6000 - федеральные государственные органы, Банк России, органы управления государственными внебюджетными фондами Российской Федерации;
7000 - федеральные казенные учреждения,
</t>
  </si>
  <si>
    <t>Приложение № 2</t>
  </si>
  <si>
    <t>к решению Думы города</t>
  </si>
  <si>
    <t>Доходы бюджета городского округа Радужный по группам и подгруппам и статьям классификации доходов бюджетов Российской Федерации  на 2014 год и плановый период 2015-2016 годы.</t>
  </si>
  <si>
    <t>Наименование показателя</t>
  </si>
  <si>
    <t>Код дохода</t>
  </si>
  <si>
    <t>2015 год</t>
  </si>
  <si>
    <t xml:space="preserve"> НАЛОГОВЫЕ И НЕНАЛОГОВЫЕ  ДОХОДЫ</t>
  </si>
  <si>
    <t>000 1 00 00000 00 0000 000</t>
  </si>
  <si>
    <t>НАЛОГОВЫЕ  ДОХОДЫ</t>
  </si>
  <si>
    <t>000 1 00 00000 00 0000 110</t>
  </si>
  <si>
    <t>в т.ч.</t>
  </si>
  <si>
    <t>Налоги на прибыль, доходы</t>
  </si>
  <si>
    <t xml:space="preserve">   000 1 01 00000 00 0000 000 </t>
  </si>
  <si>
    <t>Налог на доходы физических лиц</t>
  </si>
  <si>
    <t>000 1 01 02000 01 0000 110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</si>
  <si>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</si>
  <si>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</si>
  <si>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</si>
  <si>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</si>
  <si>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 xml:space="preserve">Налог, взимаемый в связи с применением упрощенной системы налогообложения </t>
  </si>
  <si>
    <t>000 1 05 01000 00 0000 110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</si>
  <si>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</si>
  <si>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</si>
  <si>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</si>
  <si>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</si>
  <si>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взимаемый в связи с применением патентной системы налогообложения</t>
  </si>
  <si>
    <t>000 1 05 04000 02 0000 110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</si>
  <si>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</si>
  <si>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</si>
  <si>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</si>
  <si>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</si>
  <si>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</si>
  <si>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</si>
  <si>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</si>
  <si>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</si>
  <si>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Задолженность и перерасчеты по отмененным налогам, сборам и инным обязательным платежам</t>
  </si>
  <si>
    <t>000 1 09 00000 00 0000 000</t>
  </si>
  <si>
    <t>НЕНАЛОГОВЫЕ  ДОХОДЫ</t>
  </si>
  <si>
    <t>000 1 00 00000 00 0000 120</t>
  </si>
  <si>
    <t xml:space="preserve">Доходы от использования имущества находящегося в государственной и муниципальной собственности </t>
  </si>
  <si>
    <t>000 1 11 00000 00 0000 000</t>
  </si>
  <si>
    <t>Платежи при пользовании природными ресурсами</t>
  </si>
  <si>
    <t>000 1 12 00000 00 0000 000</t>
  </si>
  <si>
    <t>Доходы от оказания платных услуг (работ) и компенсации затрат государства</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</si>
  <si>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</si>
  <si>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</si>
  <si>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</si>
  <si>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</si>
  <si>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</si>
  <si>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</si>
  <si>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</si>
  <si>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</si>
  <si>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</si>
  <si>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</si>
  <si>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</si>
  <si>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бюджетам городских округов на выравнивание бюджетной обеспеченности</t>
  </si>
  <si>
    <t xml:space="preserve">    000 2 02 01001 04 0000 151</t>
  </si>
  <si>
    <t xml:space="preserve">Дотации для поощрения достижений наилучших показателей качества организации и осуществления бюджетного процесса в муниципальных образованиях </t>
  </si>
  <si>
    <t xml:space="preserve">    000 2 02 01003 04 0000 151</t>
  </si>
  <si>
    <t>Дотации бюджетам гордских округов на поддержку мер по обеспечению сбалансированности бюджетов</t>
  </si>
  <si>
    <t xml:space="preserve">   000 2 02 01999 04 0000 151</t>
  </si>
  <si>
    <t>Субсидии бюджетам бюджетной системы Российской Федерации (межбюджетные субсидии)</t>
  </si>
  <si>
    <t>000 2 02 02000 00 0000 151</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</si>
  <si>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</si>
  <si>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</si>
  <si>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</si>
  <si>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</si>
  <si>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безвозмездные поступления</t>
  </si>
  <si>
    <t>000 2 07 00000 00 0000 000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</si>
  <si>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</si>
  <si>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</si>
  <si>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 прошлых лет</t>
  </si>
  <si>
    <t>000 2 19 00000 00 0000 000</t>
  </si>
  <si>
    <t>ИТОГО ДОХОДОВ</t>
  </si>
  <si>
    <t xml:space="preserve">        к решению Думы города</t>
  </si>
  <si>
    <t>ПЕРЕЧЕНЬ</t>
  </si>
  <si>
    <t>СУБСИДИЙ И ОБЪЕМ БЮДЖЕТНЫХ АССИГНОВАНИЙ, НАПРАВЛЯЕМЫХ НА ПРЕДОСТАВЛЕНИЕ СУБСИДИЙ В 2014 ГОДУ</t>
  </si>
  <si>
    <t xml:space="preserve"> ( тыс. рублей)</t>
  </si>
  <si>
    <t>Коды</t>
  </si>
  <si>
    <t>Ведомство</t>
  </si>
  <si>
    <t>раздел</t>
  </si>
  <si>
    <t>подраздел</t>
  </si>
  <si>
    <t>Сумма на 2014 год</t>
  </si>
  <si>
    <t xml:space="preserve"> Администрация города Радужный</t>
  </si>
  <si>
    <t>Национальная безопасность и правоохранительная деятельность</t>
  </si>
  <si>
    <t>Обеспечение пожарной безопасности</t>
  </si>
  <si>
    <t>Оказание поддержки  общественным объединениям пожарной охраны</t>
  </si>
  <si>
    <t>Другие вопросы в области национальной безопасности и правоохранительной деятельности</t>
  </si>
  <si>
    <t>Оказание поддержки  общественной организации добровольной народной дружины</t>
  </si>
  <si>
    <t>Национальная экономика</t>
  </si>
  <si>
    <t>Транспорт</t>
  </si>
  <si>
    <t xml:space="preserve"> Возмещение расходов, связанных с организацией пассажирских перевозок автотранспортом общего пользования на территории муниципального образования по тарифам, не обеспечивающим возмещение издержек.</t>
  </si>
  <si>
    <t>Дорожное хозяйство</t>
  </si>
  <si>
    <t xml:space="preserve">   Возмещение затрат по содержанию и ремонту дорог и технических средств организации дорожного движения</t>
  </si>
  <si>
    <t>Другие вопросы в области национальной экономики</t>
  </si>
  <si>
    <t xml:space="preserve">  Возмещение части затрат Субъектов, осуществляющих производство и реализацию товаров и услуг в социально-значимых видах деятельности, по арендной плате по договорам аренды нежилых помещений.</t>
  </si>
  <si>
    <t>Возмещение части затрат Субъектов, по приобретению оборудования ( основных средств) и лицензионных программных продуктов.</t>
  </si>
  <si>
    <t>Грантовая поддержка предпринимателей</t>
  </si>
  <si>
    <t>Оказание финансовой поддержки социально ориентированным некоммерческим организациям</t>
  </si>
  <si>
    <t>Жилищно-коммунальное хозяйство</t>
  </si>
  <si>
    <t>Жилищное хозяйство</t>
  </si>
  <si>
    <t>Возмещение затрат, связанных с предоставлением населению жилищных услуг по тарифам, не обеспечивающим возмещение издержек.</t>
  </si>
  <si>
    <t>Оснащение общедомовыми и индивидуальными приборами учета используемых энергетических ресурсов жилых домов</t>
  </si>
  <si>
    <t>Коммунальное хозяйство</t>
  </si>
  <si>
    <t xml:space="preserve">Возмещение затрат, связанных с содержанием аварийно-резервной электростанции   </t>
  </si>
  <si>
    <t>Увеличение уставного фонда муниципальных унитарных предприятий города Радужный  на пополнение оборотных средств</t>
  </si>
  <si>
    <t>Возмещение расходов по проведению капитального  ремонта (с заменой) систем теплоснабжения, водоснабжения и водоотведения для подготовки к осенне-зимнему периоду</t>
  </si>
  <si>
    <t>Компенсация процентных ставок по привлеченным кредитным ресурсам для реализации инвестиционных программ организаций  коммунального комплекса</t>
  </si>
  <si>
    <t>Возмещение затрат, связанных с оказанием населению банных услуг по тарифам, не обеспечивающим возмещение издержек.</t>
  </si>
  <si>
    <t>Возмещение затрат, связанных с предоставленим населению услуг по вывозу жидких бытовых отходов по тарифам, не обеспечивающим возмещение издержек.</t>
  </si>
  <si>
    <t>Благоустройство</t>
  </si>
  <si>
    <t xml:space="preserve">  Возмещение затрат на содержание мест захоронения и на погребения ( захоронения) безродных</t>
  </si>
  <si>
    <t>Социальная политика</t>
  </si>
  <si>
    <t>Другие вопросы в области социальной политики</t>
  </si>
  <si>
    <t xml:space="preserve">  Возмещение затрат по перевозке пассажиров, страдающих хронической почечной недостаточностью, получающих программный гемодиализ   в Окружной детской клинической больнице  г. Нижневартовск и обратное возвращение пассажиров по месту жительства.</t>
  </si>
  <si>
    <t>Приложение № 17</t>
  </si>
  <si>
    <t>Содействие проведению капитального ремонта общего имущества многоквартирных жилых домов</t>
  </si>
  <si>
    <t>к решению думы города</t>
  </si>
  <si>
    <t xml:space="preserve">  Распределение бюджетных ассигнований по разделам и подразделам классификации расходов бюджета города Радужный  на плановый период 2015-2016 годов</t>
  </si>
  <si>
    <t>Функциональная классификация расходов бюджетов Российской Федерации</t>
  </si>
  <si>
    <t>Сумма</t>
  </si>
  <si>
    <t xml:space="preserve">в том числе за счет субвенций </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</si>
  <si>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</si>
  <si>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</si>
  <si>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</si>
  <si>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</si>
  <si>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</si>
  <si>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</si>
  <si>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</si>
  <si>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</si>
  <si>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</si>
  <si>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Органы юстиции</t>
  </si>
  <si>
    <t>Сельское хозяйство и рыболовство</t>
  </si>
  <si>
    <t>Дорожное хозяйство (дорожные фонды)</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</si>
  <si>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</si>
  <si>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</si>
  <si>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</si>
  <si>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</si>
  <si>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</si>
  <si>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</si>
  <si>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</si>
  <si>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</si>
  <si>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</si>
  <si>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</si>
  <si>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</si>
  <si>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Пенсионное обеспечение</t>
  </si>
  <si>
    <t>Социальное обеспечение населения</t>
  </si>
  <si>
    <t>Охрана семьи и детства</t>
  </si>
  <si>
    <t>ФИЗИЧЕСКАЯ КУЛЬТУРА И СПОРТ</t>
  </si>
  <si>
    <t xml:space="preserve">Физическая культура </t>
  </si>
  <si>
    <t>Массовый спорт</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</si>
  <si>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</si>
  <si>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</si>
  <si>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</si>
  <si>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</si>
  <si>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</si>
  <si>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</si>
  <si>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</si>
  <si>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Приложение № 4</t>
  </si>
  <si>
    <t>Распределение бюджетных ассигнований города Радужный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на плановый период 2015 и 2016 годов</t>
  </si>
  <si>
    <t>Рз</t>
  </si>
  <si>
    <t>Пр</t>
  </si>
  <si>
    <t>Непрограммные расходы</t>
  </si>
  <si>
    <t xml:space="preserve">Обеспечение деятельности органов местного самоуправления </t>
  </si>
  <si>
    <t>Глава муниципального образования</t>
  </si>
  <si>
    <t>9010203</t>
  </si>
  <si>
    <t>Центральный аппарат</t>
  </si>
  <si>
    <t>9010204</t>
  </si>
  <si>
    <t>Глава местной администрации (исполнительно-распорядительного органа муниципального образования)</t>
  </si>
  <si>
    <t>9010208</t>
  </si>
  <si>
    <t>Субвенции за счет средств федерального и окружного бюджета, не отнесенные к муниципальным программам</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</si>
  <si>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 за счет средств федерального бюджета</t>
  </si>
  <si>
    <t>Муниципальная программа "Управление муниципальными финансами в городе Радужный в 2014-2020 годах"</t>
  </si>
  <si>
    <t>6500000</t>
  </si>
  <si>
    <t>Подпрограмма "Организация бюджетного процесса в муниципальном образовании город Радужный" муниципальной программы "Управление муниципальными финансами в муниципальном образовании город Радужный на 2014-2020 годы"</t>
  </si>
  <si>
    <t>6510000</t>
  </si>
  <si>
    <t>Расходы на обеспечение  функций   органов местного самоуправления  в рамках подпрограммы "Организация бюджетного процесса в муниципальном образовании город Радужный" муниципальной программы "Управление муниципальными финансами в городе Радужный в 2014-2020 годах"</t>
  </si>
  <si>
    <t>6510204</t>
  </si>
  <si>
    <t>Руководитель Счетной палаты города Радужный и его заместители</t>
  </si>
  <si>
    <t>9010225</t>
  </si>
  <si>
    <t>Прочие мероприятия органов местного самоуправления</t>
  </si>
  <si>
    <t>9030000</t>
  </si>
  <si>
    <t>Проведение выборов в муниципальном образовании, повышение правовой культуры избирателей</t>
  </si>
  <si>
    <t>9039002</t>
  </si>
  <si>
    <t>9080000</t>
  </si>
  <si>
    <t>Резервный фонд администрации города Радужный</t>
  </si>
  <si>
    <t>9080001</t>
  </si>
  <si>
    <t>Резервные средства</t>
  </si>
  <si>
    <t>870</t>
  </si>
  <si>
    <t>Муниципальная программа "Управление муниципальным имуществом города Радужный на 2014-2020 годы"</t>
  </si>
  <si>
    <t>Подпрограмма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</si>
  <si>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Реализация мероприятий   подпрограммы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</si>
  <si>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6719001</t>
  </si>
  <si>
    <t>Подпрограмма "Обеспечение деятельности Комитета по управлению муниципальным имуществом"  муниципальной программы "Управление муниципальным имуществом города Радужный на 2014-2020 годы"</t>
  </si>
  <si>
    <t>6720000</t>
  </si>
  <si>
    <t>Расходы на обеспечение функций органов местного самоуправления   муниципальной программы "Управление муниципальным имуществом города Радужный на 2014-2020 годы"</t>
  </si>
  <si>
    <t>6720204</t>
  </si>
  <si>
    <t>Субвенции на осуществление полномочий по созданию и обеспечению деятельности административных комиссий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</si>
  <si>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Субвенции на осуществление полномочий в области оборота этилового спирта, алкогольной и спиртосодержащей продукции</t>
  </si>
  <si>
    <t>Субвенции на осуществление полномочий по образованию и организации деятельности комиссий по делам несовершеннолетних и защите их прав</t>
  </si>
  <si>
    <t>Обеспечение деятельности казенных учреждений</t>
  </si>
  <si>
    <t>9020000</t>
  </si>
  <si>
    <t>Обеспечение деятельности подведомственных учреждений</t>
  </si>
  <si>
    <t>9020058</t>
  </si>
  <si>
    <t>Прочие мероприятия  органов местного самоуправления</t>
  </si>
  <si>
    <t>9039001</t>
  </si>
  <si>
    <t>Исполнение судебных актов</t>
  </si>
  <si>
    <t>830</t>
  </si>
  <si>
    <t>Награждение Почетной грамотой, благодарственными письмами, иными видами наград жителей города</t>
  </si>
  <si>
    <t>9039003</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</si>
  <si>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автономного округа, в рамках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t>
  </si>
  <si>
    <t>Условно утвержденные расходы</t>
  </si>
  <si>
    <t>9090000</t>
  </si>
  <si>
    <t>Специальные расходы</t>
  </si>
  <si>
    <t>880</t>
  </si>
  <si>
    <t>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 Об актах гражданского состояния" полномочий Российской Федерации на государственную регистрацию актов гражданского состояния в рамках подпрограммы "Профилактика правонарушений" государственной программы"Обеспечение прав и законных интересов населения Ханты-Мансийского автономного округа - Югры в отдельных сферах жизнедеятельности в 2014-2020 годах" (федеральный бюджет)</t>
  </si>
  <si>
    <t>Субвенции на осуществление переданных органам государственной власти субъектов Российской Федерации в соотвествии с пунктом 1 статьи 4 Федерального закона " Об актах гражданского состояния" полномочий Российской Федерации на государственную регистрацию актов гражданского состояния в рамках подпрограммы "Профилактика правонарушений" государственной программы"Обеспечение прав и законных интересов населения Ханты-Мансийского автономного округа - Югры в отдельных сферах жизнедеятельности в 2014-2020 годах" (окружной бюджет)</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</si>
  <si>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</si>
  <si>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Подпрограмма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</si>
  <si>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241</t>
  </si>
  <si>
    <t>Управление культуры и искусства администрации города Радужный</t>
  </si>
  <si>
    <t>271</t>
  </si>
  <si>
    <t>Комитет по физической культуре и спорту администрации города Радужный</t>
  </si>
  <si>
    <t>070</t>
  </si>
  <si>
    <t xml:space="preserve">Комитет  по управлению муниципальным имуществом  администрации  города  Радужный                                                                         </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</si>
  <si>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</si>
  <si>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</si>
  <si>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</si>
  <si>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</si>
  <si>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 xml:space="preserve">1 11 03040 04 0000 120 </t>
  </si>
  <si>
    <t>Проценты, полученные от предоставления бюджетных кредитов внутри страны за счет средств бюджетов городских округов</t>
  </si>
  <si>
    <t xml:space="preserve">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</si>
  <si>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</si>
  <si>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</si>
  <si>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</si>
  <si>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</si>
  <si>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</si>
  <si>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</si>
  <si>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</si>
  <si>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</si>
  <si>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</si>
  <si>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</si>
  <si>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</si>
  <si>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</si>
  <si>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</si>
  <si>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1 14 01040 04 0000 410</t>
  </si>
  <si>
    <t>Доходы от продажи квартир, находящихся в собственности городских округов</t>
  </si>
  <si>
    <t xml:space="preserve">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</si>
  <si>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</si>
  <si>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</si>
  <si>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</si>
  <si>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</si>
  <si>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</si>
  <si>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</si>
  <si>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</si>
  <si>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</si>
  <si>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</si>
  <si>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</si>
  <si>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</si>
  <si>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</si>
  <si>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</si>
  <si>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</si>
  <si>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</si>
  <si>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</si>
  <si>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</si>
  <si>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1 16 21040 04 0000 140</t>
  </si>
  <si>
    <t>Денежные взыскания (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</si>
  <si>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050</t>
  </si>
  <si>
    <t xml:space="preserve">Комитет финансов                                                                     администрации  города  Радужный                   </t>
  </si>
  <si>
    <t xml:space="preserve">1 11 02032 04 0000 120 </t>
  </si>
  <si>
    <t>Доходы от размещения временно свободных средств бюджетов городских округов</t>
  </si>
  <si>
    <t>1 13 01994 04 0000 130</t>
  </si>
  <si>
    <t>1 13 02994 04 0000 130</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</si>
  <si>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</si>
  <si>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</si>
  <si>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</si>
  <si>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</si>
  <si>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1 18 04000 04 0000 180</t>
  </si>
  <si>
    <t>Поступления в бюджеты городских округов (перечисления из  бюджетов городских округов) по урегулированию расчетов между бюджетами бюджетной системы Российской Федерации</t>
  </si>
  <si>
    <t>2 02 01001 04 0000 151</t>
  </si>
  <si>
    <t>Дотации бюджетам городских округов на выравнивание  бюджетной обеспеченности</t>
  </si>
  <si>
    <t>2 02 01003 04 0000 151</t>
  </si>
  <si>
    <t>Дотации бюджетам городских округов на поддержку мер по обеспечению сбалансированности бюджетов</t>
  </si>
  <si>
    <t>2 02 01009 04 0000 151</t>
  </si>
  <si>
    <t>Дотации на поощрение достижений наилучших показателей деятельности органов местного самоуправления</t>
  </si>
  <si>
    <t>2 02 01999 04 0000 151</t>
  </si>
  <si>
    <t>Прочие дотации бюджетам городских округов</t>
  </si>
  <si>
    <t>2 02 02003 04 0000 151</t>
  </si>
  <si>
    <t>Субсидии бюджетам городских округов на реформирование муниципальных финансов</t>
  </si>
  <si>
    <t>2 02 02008 04 0000 151</t>
  </si>
  <si>
    <t>Субсидии бюджетам городских округов на обеспечение жильем молодых семей</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</si>
  <si>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</si>
  <si>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</si>
  <si>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2 02 02021 04 0000 151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</si>
  <si>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</si>
  <si>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2 02 02024 04 0000 151</t>
  </si>
  <si>
    <t>Субсидии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</si>
  <si>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2 02 02041 04 0000 151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</si>
  <si>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</si>
  <si>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2 02 02044 04 0000 151</t>
  </si>
  <si>
    <t>Субсидии бюджетам городских округов на обеспечение автомобильными дорогами новых микрорайонов</t>
  </si>
  <si>
    <t>2 02 02046 04 0000 151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</si>
  <si>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</si>
  <si>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2 02 02051 04 0000 151</t>
  </si>
  <si>
    <t>Субсидии бюджетам городских округов на реализацию федеральных целевых программ</t>
  </si>
  <si>
    <t>2 02 02071 04 0000 151</t>
  </si>
  <si>
    <t>Субсидии бюджетам городских округов на предоставление грантов в области науки, культуры, искусства и средств массовой информации</t>
  </si>
  <si>
    <t>2 02 02073 04 0000 151</t>
  </si>
  <si>
    <t>Субсидии бюджетам городских округов на создание технопарков</t>
  </si>
  <si>
    <t>2 02 02074 04 0000 151</t>
  </si>
  <si>
    <t>Субсидии бюджетам городских округов на совершенствование организации питания учащихся в общеобразовательных учреждениях</t>
  </si>
  <si>
    <t>2 02 02077 04 0000 151</t>
  </si>
  <si>
    <t>Субсидии бюджетам городских округов на софинансирование капитальных вложений в объекты муниципальной собственности</t>
  </si>
  <si>
    <t>2 02 02078 04 0000 151</t>
  </si>
  <si>
    <t>Субсидии бюджетам городских округов на бюджетные инвестиции для модернизации объектов коммунальной инфраструктуры</t>
  </si>
  <si>
    <t>2 02 02079 04 0000 151</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</si>
  <si>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</si>
  <si>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</si>
  <si>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</si>
  <si>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2 02 02081 04 0000 151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</si>
  <si>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</si>
  <si>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</si>
  <si>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</si>
  <si>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</si>
  <si>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</si>
  <si>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2 02 02088 04 0004 151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</si>
  <si>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</si>
  <si>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</si>
  <si>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</si>
  <si>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</si>
  <si>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</si>
  <si>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</si>
  <si>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</si>
  <si>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2 02 02089 04 0005 151</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</si>
  <si>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</si>
  <si>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2 02 02102 04 0000 151</t>
  </si>
  <si>
    <t>Субсидии бюджетам городских округов на закупку автотранспортных средств и коммунальной техники</t>
  </si>
  <si>
    <t>2 02 02104 04 0000 151</t>
  </si>
  <si>
    <t>Субсидии бюджетам городских округов на организацию дистанционного обучения инвалидов</t>
  </si>
  <si>
    <t>2 02 02105 04 0000 151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</si>
  <si>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</si>
  <si>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2 02 02109 04 0000 151</t>
  </si>
  <si>
    <t>Субсидии бюджетам городских округов на проведение капитального ремонта многоквартирных домов</t>
  </si>
  <si>
    <t>2 02 02133 04 0000 151</t>
  </si>
  <si>
    <t>5110259</t>
  </si>
  <si>
    <t>Расходы на обеспечение деятельности (оказание услуг) муниципальных  учреждений дополнительного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</si>
  <si>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5110359</t>
  </si>
  <si>
    <t>Субвенции на реализацию основных общеобразовательных программ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</si>
  <si>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Субвенции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</si>
  <si>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Субвенции по информационному обеспечению общеобразовательных организаций в части доступа к образовательным ресурсам сети Интернет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</si>
  <si>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Муниципальная программа "Развитие культуры в городе Радужный на 2014-2020 годы"</t>
  </si>
  <si>
    <t>Подпрограмма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</si>
  <si>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5410000</t>
  </si>
  <si>
    <t>Расходы на обеспечение деятельности (оказание услуг) муниципальных  учреждений дополнительного образования в рамках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</si>
  <si>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5410359</t>
  </si>
  <si>
    <t>Муниципальная программа "Развитие физической культуры и спорта в городе Радужный на 2014-2020 годы"</t>
  </si>
  <si>
    <t>Подпрограмма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</si>
  <si>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Расходы на обеспечение деятельности (оказание услуг) муниципальных  учреждений дополнительного образования в рамках подпрограммы"Организация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</si>
  <si>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5530359</t>
  </si>
  <si>
    <t>Подпрограмма "Молодежь Радужного" муниципальной программы "Развитие образования в городе Радужный на 2014-2020 годы"</t>
  </si>
  <si>
    <t>Расходы на обеспечение деятельности (оказание услуг) муниципальных  учреждений сферы молодежной политики в  рамках подпрограммы "Молодежь Радужного" муниципальной программы "Развитие образования в городе Радужный на 2014-2020 годы"</t>
  </si>
  <si>
    <t>5120659</t>
  </si>
  <si>
    <t xml:space="preserve">Муниципальная программа "Организация отдыха, оздоровления, занятости детей, подростков и молодежи города Радужный на 2014-2020 годы" </t>
  </si>
  <si>
    <t>Субсидии на оплату стоимости питания детям школьного возраста в оздоровительных лагерях с дневным пребыванием детей в рамках муниципальной программы "Организация отдыха, оздоровления, занятости детей, подростков и молодежи города Радужного" на 2014 – 2020 годы"</t>
  </si>
  <si>
    <t>Субвенции на организацию отдыха и оздоровления детей в рамках муниципальной программы "Организация отдыха, оздоровления, занятости детей, подростков и молодежи города Радужного" на 2014 – 2020 годы"</t>
  </si>
  <si>
    <t>Реализация мероприятий муниципальной программы "Организация отдыха, оздоровления, занятости детей, подростков и молодежи города Радужный на 2014-2020 годы"</t>
  </si>
  <si>
    <t>6909001</t>
  </si>
  <si>
    <t>Софинансирование субсидии на оплату стоимости питания детям школьного возраста в оздоровительных лагерях с дневным пребыванием детей в рамках подпрограммы "Дети Югры" государственной программы "Социальная поддержка жителей Ханты-Мансийского автономного округа – Югры на 2014 – 2020 годы"</t>
  </si>
  <si>
    <t>6909011</t>
  </si>
  <si>
    <t>Расходы на обеспечение деятельности (оказание услуг) муниципальных  межшкольных учебных комбинатов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</si>
  <si>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5110459</t>
  </si>
  <si>
    <t>Подпрограмма "Организация деятельности в области образования и молодежной политики на территории города Радужный" муниципальной программы "Развитие образования в городе Радужный на 2014-2020 годы"</t>
  </si>
  <si>
    <t>5140000</t>
  </si>
  <si>
    <t>Расходы на обеспечение функций органов местного саумоправления в рамках подпрограммы "Организация деятельности в области образования и молодежной политики на территории города Радужный" муниципальной программы "Развитие образования в городе Радужный на 2014-2020 годы"</t>
  </si>
  <si>
    <t>5140204</t>
  </si>
  <si>
    <t>Муниципальная программа "Профилактика экстремизма, гармонизация межэтнических и межкультурных отношений в городе Радужный на 2014-2020 годы"</t>
  </si>
  <si>
    <t>6800000</t>
  </si>
  <si>
    <t>Реализация мероприятий муниципальной программы "Профилактика экстремизма, гармонизация межэтнических и межкультурных отношений в городе Радужный на 2014-2020 годы"</t>
  </si>
  <si>
    <t>6809001</t>
  </si>
  <si>
    <t>Подпрограмма  "Обеспечение прав граждан на доступ к культурным ценностям и информации" муниципальной программы "Развитие культуры в городе Радужный на 2014-2020 годы"</t>
  </si>
  <si>
    <t>Расходы на обеспечение деятельности (оказание услуг) муниципальных  учреждений культуры в рамках подпрограммы  "Обеспечение прав граждан на доступ к культурным ценностям и информации"  муниципальной программы "Развитие культуры в городе Радужный на 2014-2020 годы"</t>
  </si>
  <si>
    <t>5420559</t>
  </si>
  <si>
    <t>Субсидии на реализацию подпрограммы "Обеспечение прав граждан на доступ к культурным ценностям и информации" в рамках  муниципальной программы "Развитие культуры в городе Радужном на 2014 – 2020 годы"</t>
  </si>
  <si>
    <t>Софинансирование субсидии на реализацию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t>
  </si>
  <si>
    <t>5429011</t>
  </si>
  <si>
    <t>Подпрограмма  "Укрепление единого культурного пространства в  городе Радужный"  муниципальной программы "Развитие культуры в городе Радужный на 2014-2020 годы"</t>
  </si>
  <si>
    <t>Расходы на обеспечение деятельности (оказание услуг) муниципальных  учреждений культуры в рамках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</si>
  <si>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5430559</t>
  </si>
  <si>
    <t>Подпрограмма "Совершенствование системы управления культуры в городе Радужный" муниципальной программы "Развитие культуры в городе Радужный на 2014-2020 годы"</t>
  </si>
  <si>
    <t>5440000</t>
  </si>
  <si>
    <t>Расходы на обеспечение функций органов местного саумоправления в рамках подпрограммы  "Совершенствование системы управления культуры в городе Радужный" муниципальной программы "Развитие культуры в городе Радужный на 2014-2020 годы"</t>
  </si>
  <si>
    <t>5440204</t>
  </si>
  <si>
    <t>Субсидии за счет средств федерального и окружного бюджетов, не отнесенные к муниципальным программам</t>
  </si>
  <si>
    <t>Субсидии на содействие местному самоуправлению в развитии исторических и иных местных традиций в рамках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 – 2020 годы"</t>
  </si>
  <si>
    <t>Подпрограмма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</si>
  <si>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Субсидии на софинансирование мероприятий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</si>
  <si>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Софинансирование из местного бюджета на реализацию мероприятий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2014-2020 годах"</t>
  </si>
  <si>
    <t>5759011</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</si>
  <si>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жильем жителей Ханты-Мансийского автономного округа – Югры в 2014 – 2020 годах"  за счет средств федерального бюджета</t>
  </si>
  <si>
    <t>Субвенции на выплату единовременного пособия при всех формах устройства детей, лишенных родительского попечения, в семью в рамках подпрограммы "Дети Югры" государственной программы "Социальная поддержка жителей Ханты-Мансийского автономного округа – Югры на 2014 – 2020 годы" за счет средств федерального бюджета</t>
  </si>
  <si>
    <t>Субвенции 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 в рамках подпрограммы "Дети Югры" государственной программы "Социальная поддержка жителей Ханты-Мансийского автономного округа – Югры на 2014 – 2020 годы"</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</si>
  <si>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2014 – 2020 годы" за счет средств бюджета автономного округа</t>
  </si>
  <si>
    <t>Субвенции на 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2014 – 2020 годы"</t>
  </si>
  <si>
    <t>Субвенции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2014 – 2020 годы"</t>
  </si>
  <si>
    <t>Подпрограмма "Организация занятий физической культурой и спортом  в  спортивных учреждениях города Радужного" муниципальной программы "Развитие физической культуры и спорта в городе Радужный на 2014-2020 годы"</t>
  </si>
  <si>
    <t>5520000</t>
  </si>
  <si>
    <t>Расходы на обеспечение деятельности (оказание услуг) муниципальных учреждений спорта в рамках подпрограммы "Организация занятий физической культурой и спортом  в  спортивных учреждениях города Радужного" муниципальной программы "Развитие физической культуры и спорта в городе Радужный на 2014-2020 годы"</t>
  </si>
  <si>
    <t>5520759</t>
  </si>
  <si>
    <t>Подпрограмма "Управление отраслью физической культуры и спорта в городе Радужный" муниципальной программы "Развитие физической культуры и спорта в городе Радужный на 2014-2020 годы"</t>
  </si>
  <si>
    <t>5540000</t>
  </si>
  <si>
    <t>Расходы на обеспечение функций органов местного самоуправления в рамках подпрограммы "Управление отраслью физической культуры и спорта в городе Радужный" муниципальной программы "Развитие физической культуры и спорта в городе Радужный на 2014-2020 годы"</t>
  </si>
  <si>
    <t>5540204</t>
  </si>
  <si>
    <t>Муниципальная программа "Развитие гражданского общества города Радужный на 2014-2020 годы"</t>
  </si>
  <si>
    <t>6600000</t>
  </si>
  <si>
    <t>Реализация мероприятий муниципальной программы "Развитие гражданского общества на 2014-2020 годы"</t>
  </si>
  <si>
    <t>6609001</t>
  </si>
  <si>
    <t>Подпрограмма "Управление муниципальным долгом города Радужный" муниципальной программы "Управление муниципальными финансами в городе Радужный в 2014-2020 годах"</t>
  </si>
  <si>
    <t>6520000</t>
  </si>
  <si>
    <t>Реализация мероприятий подпрограммы "Управление муниципальным долгом города Радужный" муниципальной программы "Управление муниципальными финансами в городе Радужный в 2014-2020 годах"</t>
  </si>
  <si>
    <t>6529001</t>
  </si>
  <si>
    <t>Обслуживание государственного (муниципального) долга</t>
  </si>
  <si>
    <t>700</t>
  </si>
  <si>
    <t>Обслуживание муниципального долга</t>
  </si>
  <si>
    <t>730</t>
  </si>
  <si>
    <t>Ведомственная структура расходов бюджета города Радужный на 2015 и 2016 годы</t>
  </si>
  <si>
    <t>Ведомственной классификации</t>
  </si>
  <si>
    <t>целевая статья</t>
  </si>
  <si>
    <t>вид расхода</t>
  </si>
  <si>
    <t>Сумма на  год</t>
  </si>
  <si>
    <t xml:space="preserve"> Дума города Радужный</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</si>
  <si>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</si>
  <si>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</si>
  <si>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</si>
  <si>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</si>
  <si>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Закупка товаров, работ, услуг в сфере информационно-коммуникационных технологий</t>
  </si>
  <si>
    <t>242</t>
  </si>
  <si>
    <t>Прочая закупка товаров, работ и услуг для обеспечения государственных (муниципальных) нужд</t>
  </si>
  <si>
    <t>244</t>
  </si>
  <si>
    <t>Уплата прочих налогов, сборов и иных платежей</t>
  </si>
  <si>
    <t>852</t>
  </si>
  <si>
    <t xml:space="preserve">  Администрация города Радужный</t>
  </si>
  <si>
    <t>Закупка товаров, работ, услуг в целях капитального ремонта государственного (муниципального) имущества</t>
  </si>
  <si>
    <t>243</t>
  </si>
  <si>
    <t>Фонд оплаты труда казенных учреждений и взносы по обязательному социальному страхованию</t>
  </si>
  <si>
    <t>111</t>
  </si>
  <si>
    <t>Иные выплаты персоналу казенных учреждений, за исключением фонда оплаты труда</t>
  </si>
  <si>
    <t>112</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</si>
  <si>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</si>
  <si>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</si>
  <si>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Субсидии бюджетным учреждениям на иные цели</t>
  </si>
  <si>
    <t>612</t>
  </si>
  <si>
    <t>Бюджетные инвестиции в объекты капитального строительства государственной (муниципальной) собственности</t>
  </si>
  <si>
    <t>414</t>
  </si>
  <si>
    <t xml:space="preserve">  Автодорога по улице № 1-12, (ул.Новая) участок № 2 автодороги по улице № 3 до участка № 4 автомобильной дороги от моста через реку Аган до поворота на Тагринское месторождение.</t>
  </si>
  <si>
    <t xml:space="preserve">  Улица  Бульварная</t>
  </si>
  <si>
    <t xml:space="preserve">  Строительство ул. Детская</t>
  </si>
  <si>
    <t xml:space="preserve">  Субсидии на реализацию подпрограммы "Содействие развитию жилищного строительства"</t>
  </si>
  <si>
    <t xml:space="preserve">  "Внутриквартальные инженерные сети 1 этап" по адресу: микрорайон Южный города Радужный</t>
  </si>
  <si>
    <t>Пособия, компенсации и иные социальные выплаты гражданам, кроме публичных нормативных обязательств</t>
  </si>
  <si>
    <t>Пособия, компенсации, меры социальной поддержки по публичным нормативным обязательствам</t>
  </si>
  <si>
    <t>313</t>
  </si>
  <si>
    <t>Приобретение товаров, работ, услуг в пользу граждан в целях их социального обеспечения</t>
  </si>
  <si>
    <t>323</t>
  </si>
  <si>
    <t xml:space="preserve"> Комитет финансов администрации города Радужный</t>
  </si>
  <si>
    <t xml:space="preserve"> Комитет по управлению муниципальным имуществом администрации города Радужный</t>
  </si>
  <si>
    <t>Субсидии гражданам на приобретение жилья</t>
  </si>
  <si>
    <t>322</t>
  </si>
  <si>
    <t xml:space="preserve"> управление образования и молодежной политики администрации города Радужный.</t>
  </si>
  <si>
    <t>Субсидии автономным учреждениям на иные цели</t>
  </si>
  <si>
    <t>622</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</si>
  <si>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</si>
  <si>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</si>
  <si>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</si>
  <si>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</si>
  <si>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Управление культуры и искусства администрации города Радужный</t>
  </si>
  <si>
    <t xml:space="preserve"> Комитет по физической культуре и спорту администрации города Радужный</t>
  </si>
  <si>
    <t>ИТОГО</t>
  </si>
  <si>
    <t xml:space="preserve">Перечень муниципальных программ города Радужный на плановый период 2015 и 2016 годов
</t>
  </si>
  <si>
    <t>Вед</t>
  </si>
  <si>
    <t>управление образования и молодежной политики администрации города Радужный.</t>
  </si>
  <si>
    <t>Комитет по управлению муниципальным имуществом администрации города Радужный</t>
  </si>
  <si>
    <t>Комитет финансов администрации города Радужный</t>
  </si>
  <si>
    <t>Приложение № 16</t>
  </si>
  <si>
    <t>Приложение № 8</t>
  </si>
  <si>
    <t>Всего источников внутреннего финансирования дефицита бюджета</t>
  </si>
  <si>
    <t xml:space="preserve"> Исполнение государственных и муниципальных гарантий в валюте Российской Федерации</t>
  </si>
  <si>
    <t>000 01 06 04 01 04 0000 810</t>
  </si>
  <si>
    <t>предоставление бюджетных кредитов,  юридическим лицам из бюджетов городских округов в валюте Российской Федерации</t>
  </si>
  <si>
    <t>000 01 06 05 01 04  0000 540</t>
  </si>
  <si>
    <t>возврат бюджетных кредитов, предоставленных юридическим лицам из бюджета городских округов в валюте Российской Федерации</t>
  </si>
  <si>
    <t>000 01 06 05 01 04 0000 640</t>
  </si>
  <si>
    <t>Бюджетные кредиты, предоставленные внутри страны в валюте Российской Федерации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</si>
  <si>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</si>
  <si>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</si>
  <si>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</si>
  <si>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</si>
  <si>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</si>
  <si>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Увеличение прочих остатков денежных средств бюджетов  городских округов</t>
  </si>
  <si>
    <t>000 01 05 02 01 04 0000 510</t>
  </si>
  <si>
    <t>Изменение остатков средств на счетах по учету средств бюджета</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</si>
  <si>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</si>
  <si>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</si>
  <si>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</si>
  <si>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</si>
  <si>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</si>
  <si>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Бюджетные кредиты от других бюджетов бюджетной системы Российской Федерации</t>
  </si>
  <si>
    <t>000 01 03 00 00 00 0000 000</t>
  </si>
  <si>
    <t>погашение бюджетом городского округа кредита от кредитных организаций  в валюте Российской Федерации</t>
  </si>
  <si>
    <t>000 01 02 00 00 04 0000 810</t>
  </si>
  <si>
    <t>получение кредитов от кредитных организаций бюджетами городских округов в валюте Российской Федерации</t>
  </si>
  <si>
    <t>000 01 02 00 00 04 0000 710</t>
  </si>
  <si>
    <t>Погашение кредитов, предосавленных кредитными организациями в валюте РФ</t>
  </si>
  <si>
    <t>Получение кредитов от кредитных организаций в валюте РФ</t>
  </si>
  <si>
    <t>Кредиты кредитных организаций в валюте Российской Федерации</t>
  </si>
  <si>
    <t>000 01 02 00 00 00 0000 000</t>
  </si>
  <si>
    <t>Сумма  2014 год        (тыс.руб.)</t>
  </si>
  <si>
    <t>Наименование видов источников внутреннего финансирования дефицита бюджета</t>
  </si>
  <si>
    <t>Код</t>
  </si>
  <si>
    <t>Источники внутреннего финансирования дефицита бюджета города   Радужный на 2014 год</t>
  </si>
  <si>
    <t xml:space="preserve"> к решению Думы города</t>
  </si>
  <si>
    <t xml:space="preserve">                                                                                   Приложение № 9</t>
  </si>
  <si>
    <t>Другие вопросы в области здравоохранения</t>
  </si>
  <si>
    <t>Здравоохранение</t>
  </si>
  <si>
    <t>Связь и информатика</t>
  </si>
  <si>
    <t>Лесное хозяйство</t>
  </si>
  <si>
    <t>Общеэкономические вопросы</t>
  </si>
  <si>
    <t>Защита населения и территории от последствий чрезвычайных ситуаций природного и техногенного характера, гражданская оборона</t>
  </si>
  <si>
    <t>фонда компенсаций</t>
  </si>
  <si>
    <t>Сумма на                2014 год</t>
  </si>
  <si>
    <t>в том числе за счет субвенций из регионального</t>
  </si>
  <si>
    <t>( тыс. рублей )</t>
  </si>
  <si>
    <t xml:space="preserve">  Распределение бюджетных ассигнований по разделам и подразделам классификации расходов бюджета города Радужный  на  2014  год.      
Распределение расходов бюджета г.Радужный  по разделам и подразделам классификации расходов бюджетов Российской Федерации на 2014 год</t>
  </si>
  <si>
    <t>Приложение № 3</t>
  </si>
  <si>
    <t>Распределение бюджетных ассигнований города Радужный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города на 2014 год</t>
  </si>
  <si>
    <t>(тыс. рублей)</t>
  </si>
  <si>
    <t>Подпрограмма "Развитие материально-технической базы объектов "  муниципальной программы "Управление муниципальным имуществом города Радужный на 2014-2020 годы"</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</si>
  <si>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</si>
  <si>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</si>
  <si>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</si>
  <si>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</si>
  <si>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</si>
  <si>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1 09 03022 01 0000 110</t>
  </si>
  <si>
    <t>Платежи за добычу углеводородного сырья*,**</t>
  </si>
  <si>
    <t>1 09 03025 01 0000 110</t>
  </si>
  <si>
    <t>Платежи за добычу других полезных ископаемых*,**</t>
  </si>
  <si>
    <t>1 09 04052 04 0000 110</t>
  </si>
  <si>
    <t>Земельный налог (по обязательствам, возникшим до 1 января 2006 года), мобилизуемый на территориях городских округов**</t>
  </si>
  <si>
    <t xml:space="preserve"> 1 09 07012 04 0000 110</t>
  </si>
  <si>
    <t>Налог на рекламу, мобилизуемый на территориях городских округов**</t>
  </si>
  <si>
    <t xml:space="preserve"> 1 09 07032 04 0000 110</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</si>
  <si>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 </t>
  </si>
  <si>
    <t xml:space="preserve"> 1 09 07042 04 0000 110</t>
  </si>
  <si>
    <t>Лицензионный сбор за право торговли спиртными напитками, мобилизуемый на территориях городских округов**</t>
  </si>
  <si>
    <t xml:space="preserve"> 1 09 07052 04 0000 110</t>
  </si>
  <si>
    <t>Прочие местные налоги и сборы, мобилизуемые на территориях городских округов**</t>
  </si>
  <si>
    <t>1 09 11010 02 0000 110</t>
  </si>
  <si>
    <t>Налог, взимаемый в виде стоимости патента в связи с применением упрощенной системы налогообложения**</t>
  </si>
  <si>
    <t>1 09 11020 02 0000 110</t>
  </si>
  <si>
    <t>Налог, взимаемый в виде стоимости патента в связи с применением упрощенной системы налогообложения (за налоговые периоды, истекшие до 1 января 2011 года)*,**</t>
  </si>
  <si>
    <t xml:space="preserve"> 1 16 03010 01 0000 140</t>
  </si>
  <si>
    <t xml:space="preserve">Денежные взыскания (штрафы) за нарушение   законодательства  о  налогах  и  сборах, предусмотренные   статьями   116,   118, пунктом  2  статьи  119,  статьей 119.1,пунктами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
</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</si>
  <si>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</si>
  <si>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</si>
  <si>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1 16 06000 01 0000 140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</si>
  <si>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</si>
  <si>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 1 16 43000 01 0000 140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</si>
  <si>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</si>
  <si>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Прочие поступления от денежных взысканий (штрафов) и иных сумм в возмещение ущерба, зачисляемые в бюджеты городских округов ***</t>
  </si>
  <si>
    <t>048</t>
  </si>
  <si>
    <t>Управление Федеральной службы по надзору в сфере природопользования (Росприроднадзора) по Ханты-Мансийскому автономному округу - Югре</t>
  </si>
  <si>
    <t>1 12 01010 01 0000 120</t>
  </si>
  <si>
    <t>Плата за выбросы загрязняющих веществ в атмосферный воздух стационарными объектами ***</t>
  </si>
  <si>
    <t>1 12 01020 01 0000 120</t>
  </si>
  <si>
    <t>Плата за выбросы загрязняющих веществ в атмосферный воздух передвижными объектами ***</t>
  </si>
  <si>
    <t>1 12 01030 01 0000 120</t>
  </si>
  <si>
    <t>Плата за сбросы загрязняющих веществ в водные обьекты ***</t>
  </si>
  <si>
    <t>1 12 01040 01 0000 120</t>
  </si>
  <si>
    <t>Плата за размещение отходов производства и потребления ***</t>
  </si>
  <si>
    <t>1 12 01050 01 0000 120</t>
  </si>
  <si>
    <t>Плата за инные виды негативного воздействия на окружающую среду ***</t>
  </si>
  <si>
    <t>1 12 01070 01 0000 120</t>
  </si>
  <si>
    <t>Плата за выбросы загрязняющих веществ , образующихся при сжигании на факельных установках и (или) рассеивании попутного нефтяного газа ***</t>
  </si>
  <si>
    <t xml:space="preserve"> 1 16 25010 01 0000 140</t>
  </si>
  <si>
    <t>Денежные взыскания (штрафы) за нарушение законодательства  Российской Федерации о недрах</t>
  </si>
  <si>
    <t xml:space="preserve"> 1 16 25020 01 0000 140</t>
  </si>
  <si>
    <t>Денежные взыскания (штрафы) за нарушение законодательства  Российской Федерации об особо охраняемых природных территориях</t>
  </si>
  <si>
    <t xml:space="preserve"> 1 16 25030 01 0000 140</t>
  </si>
  <si>
    <t>Денежные взыскания (штрафы) за нарушение законодательства Российской Федерации об охране и использовании животного мира</t>
  </si>
  <si>
    <t xml:space="preserve"> 1 16 25040 01 0000 140</t>
  </si>
  <si>
    <t>Денежные взыскания (штрафы) за нарушение законодательства  об экологической экспертизе</t>
  </si>
  <si>
    <t xml:space="preserve"> 1 16 25050 01 0000 140</t>
  </si>
  <si>
    <t>Денежные взыскания (штрафы) за нарушение законодательства  в области охраны окружающей среды</t>
  </si>
  <si>
    <t xml:space="preserve"> 1 16 25060 01 0000 140</t>
  </si>
  <si>
    <t xml:space="preserve">Денежные взыскания (штрафы) за нарушение земельного законодательства </t>
  </si>
  <si>
    <t xml:space="preserve"> 1 16 25073 04 0000 140</t>
  </si>
  <si>
    <t>Денежные взыскания (штрафы) за нарушение лесного законодательства на лесных участках, находящихся в  собственности  городских округов</t>
  </si>
  <si>
    <t xml:space="preserve"> 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</si>
  <si>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</si>
  <si>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 xml:space="preserve"> 1 16 35020 04 0000 140</t>
  </si>
  <si>
    <t>Суммы по искам о возмещении вреда, причиненного окружающей среде, подлежащие зачислению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</si>
  <si>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</si>
  <si>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081</t>
  </si>
  <si>
    <t>Управление Федеральной службы по ветеринарному и фитосанитарному надзору  по Тюменской области, Ямало - Ненецкому и Ханты - Мансийскому автономному округам</t>
  </si>
  <si>
    <t>Денежные взыскания (штрафы) за нарушение земельного законодательства</t>
  </si>
  <si>
    <t>096</t>
  </si>
  <si>
    <t>Управление Федеральной службы по надзору в сфере связи, информационных технологий и массовых коммуникаций по Тюменской области, Ханты-Мансийскому автономному округу-Югре и Ямало-Ненецкому автономному округу</t>
  </si>
  <si>
    <t xml:space="preserve">Управление Федерального казначейства по  Ханты-Мансийскому автономному округу-Югре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</si>
  <si>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</si>
  <si>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</si>
  <si>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</si>
  <si>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</si>
  <si>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</si>
  <si>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</si>
  <si>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поменяла наименование</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</si>
  <si>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</si>
  <si>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</si>
  <si>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</si>
  <si>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Межрегиональное управление государственного автодорожного надзора по Ханты-Мансийскому автономному округу -Югре и Ямало-Ненецкому автономному округу Федеральной службы по надзору в сфере транспорта</t>
  </si>
  <si>
    <t>1 16 25050 01 0000 140</t>
  </si>
  <si>
    <t>Денежные взыскания (штрафы) за  нарушение законодательства в области охраны окружающей среды</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</si>
  <si>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</si>
  <si>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t>
  </si>
  <si>
    <t>1 16 30030 01 0000 140</t>
  </si>
  <si>
    <t xml:space="preserve"> Прочие денежные взыскания (штрафы) за  правонарушения в области дорожного движения</t>
  </si>
  <si>
    <t>Управление Федеральной службы по надзору в сфере  защиты прав потребителей и благополучия человека по Ханты -Мансийскому автономному округу - Югре</t>
  </si>
  <si>
    <t>141</t>
  </si>
  <si>
    <t xml:space="preserve">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</si>
  <si>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</si>
  <si>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</si>
  <si>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</si>
  <si>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</si>
  <si>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</si>
  <si>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</si>
  <si>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водного законодательства на водных объектах, находящихся в  собственности городских округов</t>
  </si>
  <si>
    <t xml:space="preserve">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</si>
  <si>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</si>
  <si>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</si>
  <si>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</si>
  <si>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t>
  </si>
  <si>
    <t>177</t>
  </si>
  <si>
    <t>Денежные взыскания ( штрафы) за нарушение законодательства в области охраны окружающей среды</t>
  </si>
  <si>
    <t xml:space="preserve"> 1 16 43000 01 0000 140</t>
  </si>
  <si>
    <t>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Ханты-Мансийскому автономному округу - Югре</t>
  </si>
  <si>
    <t>Управление Министерства внутренних дел Российской Федерации по Ханты-Мансийскому автономному округу - Югре</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</si>
  <si>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</si>
  <si>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</si>
  <si>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</si>
  <si>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</si>
  <si>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</si>
  <si>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</si>
  <si>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</si>
  <si>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1 16 37030 04 0000 140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</si>
  <si>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тяжеловестных и (или) крупногабаритных грузов, зачисляемые в бюджеты городских округов</t>
  </si>
  <si>
    <t>Управление Государственной инспекции безопасности дорожного движения Управления внутренних дел по Ханты-Мансийскому автономному округу - Югре</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</si>
  <si>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t>
  </si>
  <si>
    <t xml:space="preserve"> Прочие денежные взыскания (штрафы) за правонарушения в области дорожного движения ***</t>
  </si>
  <si>
    <t>Реализация мероприятий подпрограммы "Развитие материально-технической базы объектов"  муниципальной программы "Управление муниципальным имуществом города Радужный на 2014-2020 годы"</t>
  </si>
  <si>
    <t>6739001</t>
  </si>
  <si>
    <t>Муниципальная программа города Радужный "Социально-экономическое развитие, инвестиции муниципального образования город Радужный 2014-2020 годы"</t>
  </si>
  <si>
    <t>7000000</t>
  </si>
  <si>
    <t>Реализация мероприятий муниципальной программы города Радужный "Социально-экономическое развитие, инвестиции муниципального образования город Радужный 2014-2020 годы"</t>
  </si>
  <si>
    <t>7009001</t>
  </si>
  <si>
    <t>Реализация мероприятий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</si>
  <si>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6019001</t>
  </si>
  <si>
    <t>Субсидии в целях обеспечения страхования имущества муниципальных образований подпрограммы "Повышение эффективности управления муниципальным имуществом города Радужный"  муниципальной программы "Управление муниципальным имуществом города Радужный на 2014-2020 годы"</t>
  </si>
  <si>
    <t>Иные межбюджетные трансферты направленные на создание условий для деятельности добровольных формирований населения по охране общественного порядка в рамках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</si>
  <si>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Софинансирование субсидии на реализацию подпрограммы "Профилактика правонарушений в сфере общественного порядка" муниципальной программы города Радужный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2014-2020годы"</t>
  </si>
  <si>
    <t>5919011</t>
  </si>
  <si>
    <t>Подпрограмма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</si>
  <si>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Субсидии на реализацию подпрограммы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</si>
  <si>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Реализация мероприятий подпрограммы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</si>
  <si>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5929001</t>
  </si>
  <si>
    <t>Софинансирование субсидии на реализацию мероприятий подпрограммы "Обеспечение безопасности дорожного движения"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</si>
  <si>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5929011</t>
  </si>
  <si>
    <t>Подпрограмма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</si>
  <si>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Иные межбюджетные трансферты на реализацию мероприятий по содействию трудоустройству граждан в рамках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 – 2020 годы"</t>
  </si>
  <si>
    <t>Реализация мероприятий подпрограммы "Оказание содействия в трудовой занятости молодежи города на временной и постоянной основе" муниципальной программы "Развитие образования в городе Радужный на 2014-2020 годы"</t>
  </si>
  <si>
    <t>5139001</t>
  </si>
  <si>
    <t>Иные расходы бюджета</t>
  </si>
  <si>
    <t>Иные межбюджетные трансферты из федерального бюджета на реализацию дополнительных мероприятий, направленных на снижение напряженности на рынке труда, в рамках подпрограммы "Дополнительные мероприятия в области занятости населения" государственной программы "Содействие занятости населения в Ханты-Мансийском АО-Югре на 2014-2020 годы"</t>
  </si>
  <si>
    <t>Иные межбюджетные трансферты на реализацию дополнительных мероприятий, направленных на снижение напряженности на рынке труда, в рамках подпрограммы "Дополнительные мероприятия в области занятости населения" государственной программы "Содействие занятости населения в Ханты-Мансийском АО-Югре на 2014-2020 годы"</t>
  </si>
  <si>
    <t>Подпрограмма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</si>
  <si>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Субсидии  на реализацию  мероприятий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</si>
  <si>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Реализация  мероприятий  подпрограммы "Содействие развитию градостроительной деятельности на 2014-2020 годы"  муниципальной программы "Обеспечение доступным и комфортным жильем жителей  города Радужный в 2014 – 2020 годах"</t>
  </si>
  <si>
    <t>5729001</t>
  </si>
  <si>
    <t>Субсидии на государственную поддержку малого и среднего предпринимательства в рамках муниципальной программы "Развитие малого и среднего предпринимательства в городе Радужный  на 2014-2020 годы"</t>
  </si>
  <si>
    <t>Субсидии на развитие многофункциональных центров предоставления государственных и муниципальных услуг муниципальной  программы  "Информационное общество города Радужный  на 2014- 2020 годы"</t>
  </si>
  <si>
    <t>Субсидии по предоставлению государственных услуг в многофункциональных центрах предоставления государственных и муниципальных услуг муниципальной  программы  "Информационное общество города Радужный  на 2014- 2020 годы"</t>
  </si>
  <si>
    <t>Реализация мероприятий муниципальной программы "Информационное общество города Радужный  на 2014- 2020 годы"</t>
  </si>
  <si>
    <t>6309001</t>
  </si>
  <si>
    <t>Подпрограмма "Обеспечение жилыми помещениями граждан жильем эконом-класса"  муниципальной программы "Обеспечение доступным и комфортным жильем жителей  города Радужный в 2014 – 2020 годах"</t>
  </si>
  <si>
    <t>5760000</t>
  </si>
  <si>
    <t>Реализация  мероприятий  подпрограммы "Обеспечение жилыми помещениями граждан жильем эконом-класса"  муниципальной программы "Обеспечение доступным и комфортным жильем жителей  города Радужный в 2014 – 2020 годах"</t>
  </si>
  <si>
    <t>5769001</t>
  </si>
  <si>
    <t>Софинансирование мероприятий по подпрограмме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</si>
  <si>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5829011</t>
  </si>
  <si>
    <t>Подпрограмма   «Повышение энергоэффективности в муниципальном образовании» муниципальной  программы "Развитие жилищно-коммунального комплекса и повышение энергетической эффективности в городе Радужный на 2014 -2020 годы"</t>
  </si>
  <si>
    <t>5840000</t>
  </si>
  <si>
    <t>Реализация  мероприятий  подпрограммы «Повышение энергоэффективности в муниципальном образовании» муниципальной  программы "Развитие жилищно-коммунального комплекса и повышение энергетической эффективности в городе Радужный на 2014 -2020 годы"</t>
  </si>
  <si>
    <t>5849001</t>
  </si>
  <si>
    <t>Адресная муниципальная программа "Ликвидация и расселение приспособленных для проживания строений, расположенных на территории микрорайона "Южный" города Радужный на 2012-2014 годы"</t>
  </si>
  <si>
    <t>Субсидия на реализацию подрограммы "Содействие развитию жилищного строительства" государственной программы "Обеспечение доступным и комфортным жильем жителей ХМАО-Югры на 2014-2020 годы" (софинансирование программ муниципальных образований автономного округа  по ликвидации и расселению приспособленных для проживания строений (балочных массивов))</t>
  </si>
  <si>
    <t>Обеспечение мероприятий по ликвидации и расселению приспособленных для проживания строений за счет средств местного бюджета</t>
  </si>
  <si>
    <t>9069001</t>
  </si>
  <si>
    <t>Реализация  мероприятий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</si>
  <si>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5859001</t>
  </si>
  <si>
    <t>Субвенции на реализацию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</si>
  <si>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Иные межбюджетные трансферты на реализацию  мероприятий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</si>
  <si>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Обеспечение комплексной безопасности и комфортных условий образовательного процесса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</si>
  <si>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5119003</t>
  </si>
  <si>
    <t>Иные межбюджетные трансферты на выполнение наказов избирателей депутатам Думы автономного округа образовательным учреждениям подпрограммы "Общее и дополнительное образование детей и подростков" муниципальной программы "Развитие образования в городе Радужный на 2014-2020 годы"</t>
  </si>
  <si>
    <t>Реализация мероприятий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</si>
  <si>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5419001</t>
  </si>
  <si>
    <t>Обеспечение комплексной безопасности и комфортных условий учреждений культуры подпрограммы "Предоставление дополнительного образования детей в сфере культуры и искусства" муниципальной программы "Развитие культуры в городе Радужный на 2014-2020 годы"</t>
  </si>
  <si>
    <t>5419003</t>
  </si>
  <si>
    <t>Укрепление материально-технической базы учреждений культуры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</si>
  <si>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5429002</t>
  </si>
  <si>
    <t>Софинансирование субсидии на реализацию подпрограммы "Обеспечение прав граждан на доступ к культурным ценностям и информации" государственной программы "Развитие культуры и туризма в Ханты-Мансийском автономном округе – Югре на 2014 – 2020 годы" (Укрепление МТБ)</t>
  </si>
  <si>
    <t>5429012</t>
  </si>
  <si>
    <t>Подпрограмма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</si>
  <si>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5510000</t>
  </si>
  <si>
    <t>Обеспечение комплексной безопасности и комфортных условий в учреждениях спорта подпрограммы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</si>
  <si>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5519003</t>
  </si>
  <si>
    <t>Иные межбюджетные трансферты на выполнение наказов избирателей депутатам Думы автономного округа в рамках подпрограммы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</si>
  <si>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Укрепление материально-технической базы учреждений спорта подпрограммы "Организация предоставления дополнительного образования в детско-юношеских спортивных школах города Радужного" муниципальной программы "Развитие физической культуры и спорта в городе Радужный на 2014-2020 годы"</t>
  </si>
  <si>
    <t>5539002</t>
  </si>
  <si>
    <t>Иные межбюджетные трансферты на реализацию мероприятий подпрограммы "Молодежь Радужного" муниципальной программы "Развитие образования в городе Радужный на 2014-2020 годы"</t>
  </si>
  <si>
    <t>Иные межбюджетные трансферты на выполнение наказов избирателей депутатам Думы автономного округа в  рамках подпрограммы "Молодежь Радужного" муниципальной программы "Развитие образования в городе Радужный на 2014-2020 годы"</t>
  </si>
  <si>
    <t>Реализация мероприятий подпрограммы "Молодежь Радужного" муниципальной программы "Развитие образования в городе Радужный на 2014-2020 годы"</t>
  </si>
  <si>
    <t>5129001</t>
  </si>
  <si>
    <t>Обеспечение комплексной безопасности подпрограммы "Молодежь Радужного" муниципальной программы "Развитие образования в городе Радужный на 2014-2020 годы"</t>
  </si>
  <si>
    <t>5129003</t>
  </si>
  <si>
    <t>Иные межбюджетные трансферты на реализацию мероприятий подпрограммы "Общее  и дополнительное образование детей и подростков" муниципальной программы "Развитие образования в городе Радужном на 2014–2020 годы"</t>
  </si>
  <si>
    <t>Реализация мероприятий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</si>
  <si>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5119001</t>
  </si>
  <si>
    <t>Подпрограмма "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</si>
  <si>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5930000</t>
  </si>
  <si>
    <t>Реализация мероприятий подпрограммы "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</si>
  <si>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5939001</t>
  </si>
  <si>
    <t>Иные межбюджетные трансферты на выполнение наказов избирателей депутатам Думы автономного округа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</si>
  <si>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Модернизация учреждений культуры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</si>
  <si>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5439004</t>
  </si>
  <si>
    <t>Реализация мероприятий  подпрограммы  "Укрепление единого культурного пространства в  городе Радужный"    муниципальной программы "Развитие культуры в городе Радужный на 2014-2020 годы"</t>
  </si>
  <si>
    <t>5439001</t>
  </si>
  <si>
    <t>Субсидии на реализацию подпрограммы "Развитие материально-технической базы объектов"  муниципальной программы "Управление муниципальным имуществом города Радужный на 2014-2020 годы"</t>
  </si>
  <si>
    <t>Подпрограмма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</si>
  <si>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9075304</t>
  </si>
  <si>
    <t>Субсидии ФБ на мероприятия подпрограммы "Обеспечение жильем молодых семей" федеральной целевой программы "Жилище" на 2011 - 2015 годы в рамках 
 подпрограммы  "Обеспечение жилыми помещениями отдельных категорий граждан"    муниципальной программы "Обеспечение доступным и комфортным жильем жителей  города Радужный в 2014 – 2020 годах"</t>
  </si>
  <si>
    <t>Муниципальная программа "Социальная поддержка жителей города Радужный на 2014-2020 годы"</t>
  </si>
  <si>
    <t>Подпрограмма  "Оказание социальной помощи отдельным категориям граждан" муниципальной программы "Социальная поддержка жителей города Радужный на 2014-2020 годы"</t>
  </si>
  <si>
    <t>Иные межбюджетные трансферты на финансирование наказов избирателей депутатам Думы ХМАО-Югры в рамках подпрограммы  "Оказание социальной помощи отдельным категориям граждан" муниципальной программы "Социальная поддержка жителей города Радужный на 2014-2020 годы"</t>
  </si>
  <si>
    <t>Реализация мероприятий подпрограммы  "Оказание социальной помощи отдельным категориям граждан" муниципальной программы "Социальная поддержка жителей города Радужный на 2014-2020 годы"</t>
  </si>
  <si>
    <t>5219001</t>
  </si>
  <si>
    <t>Подпрограмма "Общегородские мероприятия для отдельных категорий граждан" муниципальной программы "Социальная поддержка жителей города Радужный на 2014-2020 годы"</t>
  </si>
  <si>
    <t>5220000</t>
  </si>
  <si>
    <t>Реализация мероприятий подпрограммы  "Общегородские мероприятия для отдельных категорий граждан"  муниципальной программы "Социальная поддержка жителей города Радужный на 2014-2020 годы"</t>
  </si>
  <si>
    <t>5229001</t>
  </si>
  <si>
    <t>Подпрограмма "Стимулирование жителей города к повышению качества жизни" муниципальной программы "Социальная поддержка жителей города Радужный на 2014-2020 годы"</t>
  </si>
  <si>
    <t>5230000</t>
  </si>
  <si>
    <t>Реализация мероприятий подпрограммы  "Стимулирование жителей города к повышению качества жизни"  муниципальной программы "Социальная поддержка жителей города Радужный на 2014-2020 годы"</t>
  </si>
  <si>
    <t>5239001</t>
  </si>
  <si>
    <t>Муниципальная программа "Доступная среда в городе Радужный на 2014-2020 годы"</t>
  </si>
  <si>
    <t>5300000</t>
  </si>
  <si>
    <t>Реализация мероприятий муниципальной программы "Доступная среда в городе Радужный на 2014-2020 годы"</t>
  </si>
  <si>
    <t>5309001</t>
  </si>
  <si>
    <t>Реализация мероприятий  подпрограммы "Развитие массовой физической культуры и спорта  в  городе Радужный" муниципальной программы "Развитие физической культуры и спорта в городе Радужный на 2014-2020 годы"</t>
  </si>
  <si>
    <t>5519001</t>
  </si>
  <si>
    <t>Приложение № 7</t>
  </si>
  <si>
    <t>Ведомственная структура расходов бюджета города Радужный на 2014 год</t>
  </si>
  <si>
    <t>в том числе за счет субвенций</t>
  </si>
  <si>
    <t>Дума города Радужный</t>
  </si>
  <si>
    <t xml:space="preserve"> Улица  Бульварная</t>
  </si>
  <si>
    <t xml:space="preserve"> Автодорога по улице № 1-12, (ул.Новая) участок № 2 автодороги по улице № 3 до участка № 4 автомобильной дороги от моста через реку Аган до поворота на Тагринское месторождение.</t>
  </si>
  <si>
    <t xml:space="preserve"> Строительство ул. Детская</t>
  </si>
  <si>
    <t xml:space="preserve"> "Внутриквартальный проезд" по адресу: 1 микрорайон, от примыкания к проезду в 1 микрорайонк, до территории жилого дома № 20а</t>
  </si>
  <si>
    <t xml:space="preserve"> Субсидии на реализацию подпрограммы "Содействие развитию жилищного строительства"  «Внутриквартальные  сети тепловодоснабжения по адресу: ул. Брусничная жилой поселок СУ -968, г.Радужный (от существующего надземного трубопровода до участков №№60-65)»</t>
  </si>
  <si>
    <t xml:space="preserve">  Субсидии на реализацию подпрограммы "Содействие развитию жилищного строительства"  «Строительство и реконструкция проездов по улице Брусничная »</t>
  </si>
  <si>
    <t xml:space="preserve"> Подпрограмма  «Содействие развитию жилищного строительства» «Внутриквартальные  сети тепловодоснабжения по адресу: ул. Брусничная жилой поселок СУ -968, г.Радужный (от существующего надземного трубопровода до участков №№60-65)»</t>
  </si>
  <si>
    <t xml:space="preserve"> Подпрограмма  «Содействие развитию жилищного строительства» «Строительство и реконструкция проездов по улице Брусничная »</t>
  </si>
  <si>
    <t xml:space="preserve"> Разработка проектной документации по строительству объекта " Культурно-досугового центра с кинозалом  в городе Радужный"</t>
  </si>
  <si>
    <t xml:space="preserve"> Субсидии на реализацию подпрограммы "Территориальное планирование учреждений здравоохранения Ханты-Мансийского автономного округа – Югры"</t>
  </si>
  <si>
    <t xml:space="preserve"> Детская поликлиника на 200 посещений в смену в мкр.1 города Радужный</t>
  </si>
  <si>
    <t>Бюджетные инвестиции на приобретение объектов недвижимого имущества в государственную (муниципальную) собственность</t>
  </si>
  <si>
    <t>412</t>
  </si>
  <si>
    <t>Софинансирование субсидии на реализацию государственной программы "Развитие физической культуры и спорта в Ханты-Мансийском автономном округе – Югре на 2014 – 2020 годы"</t>
  </si>
  <si>
    <t>Приложение  №15</t>
  </si>
  <si>
    <t xml:space="preserve">Перечень муниципальных программ города Радужный  и объемы бюджетных ассигнований на их финансирование на 2014 год
</t>
  </si>
  <si>
    <t>ПБС</t>
  </si>
  <si>
    <t>Смета</t>
  </si>
  <si>
    <t>экономической классификации</t>
  </si>
  <si>
    <t>Сумма по текущий квартал</t>
  </si>
  <si>
    <t>Исполнено по финан-нию</t>
  </si>
  <si>
    <t>Исполнено по казн-ву</t>
  </si>
  <si>
    <t>Исполнено</t>
  </si>
  <si>
    <t>Процент исполнения</t>
  </si>
  <si>
    <t>от 25.09.2014 № 492</t>
  </si>
  <si>
    <t>Приложение № 5</t>
  </si>
  <si>
    <t>Приложение № 6</t>
  </si>
  <si>
    <t>Приложение № 10</t>
  </si>
  <si>
    <t>Приложение № 11</t>
  </si>
  <si>
    <t>Приложение № 12</t>
  </si>
  <si>
    <t xml:space="preserve">от 25.09.2014 № 492 </t>
  </si>
  <si>
    <t>Приложение № 13</t>
  </si>
  <si>
    <t>Приложение № 14</t>
  </si>
  <si>
    <t>Субсидии на реализацию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t>
  </si>
  <si>
    <t xml:space="preserve">Реализация мероприятий подпрограммы  "Профилактика правонарушений в сфере общественного порядка"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Радужный на 2014-2020 годы" </t>
  </si>
  <si>
    <t>5919001</t>
  </si>
  <si>
    <t>Муниципальная программа "Защита населения и территорий от чрезвычайных ситуаций, обеспечение пожарной безопасности в городе Радужный  на 2014-2020 годы"</t>
  </si>
  <si>
    <t>Подпрограмма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</si>
  <si>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Субсидии на создание общественных спасательных постов в местах массового отдыха людей на водных объектах в рамках подпрограммы "Защита населения и территорий от чрезвычайных ситуаций"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</si>
  <si>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Муниципальная программа "Развитие жилищно-коммунального комплекса и повышение энергетической эффективности в городе Радужный на 2014-2020 годы"</t>
  </si>
  <si>
    <t>Подпрограмма  «Обеспечение благоустройства территории города Радужный" муниципальной  программы "Развитие жилищно-коммунального комплекса и повышение энергетической эффективности в городе Радужный на 2014 -2020 годы"</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</si>
  <si>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автономном округе и защита населения от болезней, общих для человека и животных"</t>
  </si>
  <si>
    <t>Субвенции на поддержку животноводства, переработки и реализации продукции животноводства в рамках подпрограммы "Развитие животноводства, переработки и реализации продукции животноводства"</t>
  </si>
  <si>
    <t>Муниципальная программа "Развитие транспортной системы города Радужный на 2014-2020 годы"</t>
  </si>
  <si>
    <t>Подпрограмма " Автомобильный транспорт"  муниципальной программы " Развитие транспортной системы города Радужный на 2014-2020 годы"</t>
  </si>
  <si>
    <t>6420000</t>
  </si>
  <si>
    <t>Реализация мероприятий  подпрограммы " Автомобильный транспорт"  муниципальной программы " Развитие транспортной системы города Радужный на 2014-2020 годы"</t>
  </si>
  <si>
    <t>6429001</t>
  </si>
  <si>
    <t>Подпрограмма " Автомобильные дороги"  муниципальной программы " Развитие транспортной системы города Радужный на 2014-2020 годы"</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</si>
  <si>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 Автомобильные дороги"  муниципальной программы " Развитие транспортной системы города Радужный на 2014-2020 годы"</t>
  </si>
  <si>
    <t>Реализация мероприятий  подпрограммы " Автомобильные дороги"  муниципальной программы " Развитие транспортной системы города Радужный на 2014-2020 годы"</t>
  </si>
  <si>
    <t>6419001</t>
  </si>
  <si>
    <t>Муниципальная программа "Развитие малого и среднего предпринимательства в городе Радужный  на 2014-2020 годы"</t>
  </si>
  <si>
    <t>Реализация мероприятий муниципальной программы "Развитие малого и среднего предпринимательства в городе Радужный  на 2014-2020 годы"</t>
  </si>
  <si>
    <t>6209001</t>
  </si>
  <si>
    <t>Муниципальная программа "Информационное общество города Радужный  на 2014- 2020 годы"</t>
  </si>
  <si>
    <t>Расходы на обеспечение деятельности казенных учреждений  муниципальной  программы  "Информационное общество города Радужный  на 2014- 2020 годы"</t>
  </si>
  <si>
    <t>6300058</t>
  </si>
  <si>
    <t>Субвенции на осуществление полномочий по государственному управлению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2014 – 2020 годы"</t>
  </si>
  <si>
    <t>Подпрограмма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</si>
  <si>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реализацию подпрограммы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</si>
  <si>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Реализация мероприятий по подпрограмме   «Содействие проведению капитального ремонта многоквартирных домов»  муниципальной программы "Развитие жилищно-коммунального комплекса и повышение энергетической эффективности в городе Радужный на 2014 -2020 годы"</t>
  </si>
  <si>
    <t>5829001</t>
  </si>
  <si>
    <t>Подпрограмма  «Обеспечение равных прав потребителей на получение жилищно-коммунальных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</si>
  <si>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5830000</t>
  </si>
  <si>
    <t>Реализация  мероприятий  подпрограммы «Обеспечение равных прав потребителей на получение жилищно-коммунальных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</si>
  <si>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5839001</t>
  </si>
  <si>
    <t>Подпрограмма " Обеспечение надлежащего содержания муниципальных жилых помещений, расположенных в жилых домах" муниципальной  программы "Развитие жилищно-коммунального комплекса и повышение энергетической эффективности в городе Радужный на 2014 -2020 годы"</t>
  </si>
  <si>
    <t>5880000</t>
  </si>
  <si>
    <t>Реализация  мероприятий  подпрограммы  " Обеспечение надлежащего содержания муниципальных жилых помещений, расположенных в жилых домах" муниципальной  программы "Развитие жилищно-коммунального комплекса и повышение энергетической эффективности в городе Радужный на 2014 -2020 годы"</t>
  </si>
  <si>
    <t>5889001</t>
  </si>
  <si>
    <t>Муниципальная программа "Обеспечение доступным и комфортным жильем жителей города Радужный в 2014-2020 годах"</t>
  </si>
  <si>
    <t>Подпрограмма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</si>
  <si>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Субсидии на реализацию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</si>
  <si>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Реализация  мероприятий  подпрограммы "Содействие развитию жилищного строительства" муниципальной программы "Обеспечение доступным и комфортным жильем жителей  города Радужный в 2014 – 2020 годах"</t>
  </si>
  <si>
    <t>5719001</t>
  </si>
  <si>
    <t>Подпрограмма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</si>
  <si>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реализацию подпрограммы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</si>
  <si>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Реализация мероприятий по подпрограмме  «Создание условий для обеспечения качественными коммунальными услугами, надежной и эффективной работы коммунальной инфраструктуры»  муниципальной программы "Развитие жилищно-коммунального комплекса и повышение энергетической эффективности в городе Радужный на 2014 -2020 годы"</t>
  </si>
  <si>
    <t>5819001</t>
  </si>
  <si>
    <t>Подпрограмма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</si>
  <si>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Субсидии на реализацию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</si>
  <si>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Подпрограмма  «Обеспечение равных прав потребителей на получение коммунально-бытовых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</si>
  <si>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5870000</t>
  </si>
  <si>
    <t>Реализация  мероприятий  подпрограммы  «Обеспечение равных прав потребителей на получение коммунально-бытовых услуг" муниципальной  программы "Развитие жилищно-коммунального комплекса и повышение энергетической эффективности в городе Радужный на 2014 -2020 годы"</t>
  </si>
  <si>
    <t>5879001</t>
  </si>
  <si>
    <t>Реализация  мероприятий  подпрограммы  «Обеспечение благоустройства территории города Радужный" муниципальной  программы "Развитие жилищно-коммунального комплекса и повышение энергетической эффективности в городе Радужный на 2014 -2020 годы"</t>
  </si>
  <si>
    <t>5869001</t>
  </si>
  <si>
    <t>Расходы на обеспечение деятельности казенных учреждений  подпрограммы  «Обеспечение реализации муниципальной программы» муниципальной  программы "Развитие жилищно-коммунального комплекса и повышение энергетической эффективности в городе Радужный на 2014 -2020 годы"</t>
  </si>
  <si>
    <t>5850058</t>
  </si>
  <si>
    <t>Муниципальная программа "Обеспечение экологической безопасности города Радужный на 2014-2020 годы"</t>
  </si>
  <si>
    <t>6100000</t>
  </si>
  <si>
    <t>Реализация мероприятий муниципальной программы " Обеспечение экологической безопасности города Радужный на 2014 2020 годы"</t>
  </si>
  <si>
    <t>6109001</t>
  </si>
  <si>
    <t>Муниципальная программа "Развитие образования в городе Радужный на 2014-2020 годы"</t>
  </si>
  <si>
    <t>Подпрограмма "Общее и дополнительное образование детей и подростков" муниципальной программы "Развитие образования в городе Радужный на 2014-2020 годы"</t>
  </si>
  <si>
    <t>Расходы на обеспечение деятельности (оказание услуг) муниципальных дошкольных учреждений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</si>
  <si>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5110159</t>
  </si>
  <si>
    <t>Субсидии на компенсацию затрат дошкольным образовательным организациям, реализующим образовательную программу дошкольного образования за присмотр и уход за детьми-инвалидами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</si>
  <si>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Радужном на 2014–2020 годы"</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</si>
  <si>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</si>
  <si>
    <t>Подпрограмма "Обеспечение первичных мер пожарной безопасности в городе Радужный"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</si>
  <si>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6020000</t>
  </si>
  <si>
    <t>Реализация мероприятий  подпрограммы "Обеспечение первичных мер пожарной безопасности в городе Радужный" муниципальной программы "Защита населения и территорий от чрезвычайных ситуаций, обеспечение пожарной безопасности в городе Радужный  на 2014-2020 годы"</t>
  </si>
  <si>
    <t>6029001</t>
  </si>
  <si>
    <t>Расходы на обеспечение деятельности (оказание услуг) муниципальных  учреждений общего образования в рамках подпрограммы "Общее и дополнительное образование детей и подростков" муниципальной программы "Развитие образования в городе Радужный на 2014-2020 годы"</t>
  </si>
</sst>
</file>

<file path=xl/styles.xml><?xml version="1.0" encoding="utf-8"?>
<styleSheet xmlns="http://schemas.openxmlformats.org/spreadsheetml/2006/main">
  <numFmts count="13">
    <numFmt numFmtId="164" formatCode="#,##0.00;[Red]\-#,##0.00;0.00"/>
    <numFmt numFmtId="165" formatCode="000"/>
    <numFmt numFmtId="166" formatCode="0000000"/>
    <numFmt numFmtId="167" formatCode="00\.00\.00"/>
    <numFmt numFmtId="168" formatCode="#,##0.0"/>
    <numFmt numFmtId="169" formatCode="00"/>
    <numFmt numFmtId="170" formatCode="#,##0.00_ ;[Red]\-#,##0.00\ "/>
    <numFmt numFmtId="171" formatCode="0000"/>
    <numFmt numFmtId="172" formatCode="000\ 00\ 00"/>
    <numFmt numFmtId="173" formatCode="\1"/>
    <numFmt numFmtId="174" formatCode="000\.00\.000\.0"/>
    <numFmt numFmtId="175" formatCode="#,##0.0;[Red]\-#,##0.0;0.0"/>
    <numFmt numFmtId="176" formatCode="#,##0.0;[Red]\-#,##0.0"/>
  </numFmts>
  <fonts count="43">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b/>
      <sz val="8"/>
      <name val="Times New Roman"/>
      <family val="1"/>
      <charset val="204"/>
    </font>
    <font>
      <b/>
      <sz val="10"/>
      <name val="Times New Roman"/>
      <family val="1"/>
      <charset val="204"/>
    </font>
    <font>
      <b/>
      <sz val="9"/>
      <name val="Times New Roman"/>
      <family val="1"/>
      <charset val="204"/>
    </font>
    <font>
      <sz val="8"/>
      <name val="Times New Roman"/>
      <family val="1"/>
      <charset val="204"/>
    </font>
    <font>
      <b/>
      <sz val="11"/>
      <name val="Times New Roman"/>
      <family val="1"/>
      <charset val="204"/>
    </font>
    <font>
      <sz val="10"/>
      <name val="Arial"/>
      <family val="2"/>
      <charset val="204"/>
    </font>
    <font>
      <sz val="10"/>
      <name val="Arial Cyr"/>
      <charset val="204"/>
    </font>
    <font>
      <sz val="12"/>
      <name val="Arial Cyr"/>
      <charset val="204"/>
    </font>
    <font>
      <sz val="12"/>
      <name val="Times New Roman"/>
      <family val="1"/>
      <charset val="204"/>
    </font>
    <font>
      <sz val="12"/>
      <name val="Times New Roman"/>
      <family val="1"/>
    </font>
    <font>
      <sz val="14"/>
      <color indexed="10"/>
      <name val="Arial Cyr"/>
      <charset val="204"/>
    </font>
    <font>
      <sz val="12"/>
      <color indexed="8"/>
      <name val="Times New Roman"/>
      <family val="1"/>
      <charset val="204"/>
    </font>
    <font>
      <sz val="12"/>
      <color indexed="8"/>
      <name val="Times New Roman"/>
      <family val="1"/>
      <charset val="204"/>
    </font>
    <font>
      <sz val="10"/>
      <color indexed="10"/>
      <name val="Arial Cyr"/>
      <charset val="204"/>
    </font>
    <font>
      <sz val="12"/>
      <color indexed="8"/>
      <name val="Times New Roman"/>
      <family val="1"/>
      <charset val="204"/>
    </font>
    <font>
      <sz val="10"/>
      <color indexed="8"/>
      <name val="Arial Cyr"/>
      <charset val="204"/>
    </font>
    <font>
      <sz val="14"/>
      <name val="Times New Roman"/>
      <family val="1"/>
      <charset val="204"/>
    </font>
    <font>
      <sz val="14"/>
      <name val="Arial Cyr"/>
      <charset val="204"/>
    </font>
    <font>
      <b/>
      <sz val="14"/>
      <name val="Times New Roman"/>
      <family val="1"/>
      <charset val="204"/>
    </font>
    <font>
      <b/>
      <sz val="14"/>
      <name val="Arial Cyr"/>
      <charset val="204"/>
    </font>
    <font>
      <b/>
      <sz val="14"/>
      <color indexed="8"/>
      <name val="Times New Roman"/>
      <family val="1"/>
      <charset val="204"/>
    </font>
    <font>
      <b/>
      <sz val="14"/>
      <color indexed="12"/>
      <name val="Times New Roman"/>
      <family val="1"/>
      <charset val="204"/>
    </font>
    <font>
      <b/>
      <sz val="14"/>
      <color indexed="48"/>
      <name val="Times New Roman"/>
      <family val="1"/>
      <charset val="204"/>
    </font>
    <font>
      <i/>
      <sz val="12"/>
      <name val="Times New Roman"/>
      <family val="1"/>
      <charset val="204"/>
    </font>
    <font>
      <i/>
      <sz val="14"/>
      <name val="Times New Roman"/>
      <family val="1"/>
      <charset val="204"/>
    </font>
    <font>
      <sz val="11"/>
      <name val="Times New Roman"/>
      <family val="1"/>
      <charset val="204"/>
    </font>
    <font>
      <sz val="10"/>
      <name val="Arial"/>
      <charset val="204"/>
    </font>
    <font>
      <i/>
      <sz val="8"/>
      <name val="Times New Roman"/>
      <family val="1"/>
      <charset val="204"/>
    </font>
    <font>
      <sz val="14"/>
      <color indexed="8"/>
      <name val="Times New Roman"/>
      <family val="1"/>
      <charset val="204"/>
    </font>
    <font>
      <b/>
      <sz val="10"/>
      <name val="Arial Cyr"/>
      <family val="2"/>
      <charset val="204"/>
    </font>
    <font>
      <b/>
      <sz val="12"/>
      <name val="Times New Roman"/>
      <charset val="204"/>
    </font>
    <font>
      <sz val="10"/>
      <name val="Times New Roman"/>
      <charset val="204"/>
    </font>
    <font>
      <b/>
      <sz val="10"/>
      <name val="Times New Roman"/>
      <charset val="204"/>
    </font>
    <font>
      <b/>
      <sz val="8"/>
      <name val="Times New Roman"/>
      <charset val="204"/>
    </font>
    <font>
      <sz val="8"/>
      <name val="Times New Roman"/>
      <charset val="204"/>
    </font>
    <font>
      <b/>
      <sz val="9"/>
      <name val="Arial"/>
      <charset val="204"/>
    </font>
    <font>
      <sz val="8"/>
      <name val="Arial"/>
      <charset val="204"/>
    </font>
    <font>
      <sz val="9"/>
      <name val="Times New Roman"/>
      <family val="1"/>
      <charset val="204"/>
    </font>
    <font>
      <i/>
      <sz val="9"/>
      <name val="Times New Roman"/>
      <family val="1"/>
      <charset val="204"/>
    </font>
  </fonts>
  <fills count="6">
    <fill>
      <patternFill patternType="none"/>
    </fill>
    <fill>
      <patternFill patternType="gray125"/>
    </fill>
    <fill>
      <patternFill patternType="solid">
        <fgColor indexed="9"/>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2">
    <xf numFmtId="0" fontId="0" fillId="0" borderId="0"/>
    <xf numFmtId="0" fontId="1" fillId="0" borderId="0"/>
    <xf numFmtId="0" fontId="9" fillId="0" borderId="0"/>
    <xf numFmtId="0" fontId="9" fillId="0" borderId="0"/>
    <xf numFmtId="0" fontId="9" fillId="0" borderId="0"/>
    <xf numFmtId="0" fontId="9" fillId="0" borderId="0"/>
    <xf numFmtId="0" fontId="30"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 fillId="0" borderId="0"/>
    <xf numFmtId="0" fontId="1" fillId="0" borderId="0"/>
  </cellStyleXfs>
  <cellXfs count="761">
    <xf numFmtId="0" fontId="0" fillId="0" borderId="0" xfId="0"/>
    <xf numFmtId="0" fontId="2" fillId="0" borderId="0" xfId="1" applyFont="1" applyFill="1" applyProtection="1">
      <protection hidden="1"/>
    </xf>
    <xf numFmtId="0" fontId="2" fillId="0" borderId="0" xfId="1" applyFont="1"/>
    <xf numFmtId="0" fontId="2" fillId="0" borderId="0" xfId="1" applyNumberFormat="1" applyFont="1" applyFill="1" applyAlignment="1" applyProtection="1">
      <protection hidden="1"/>
    </xf>
    <xf numFmtId="0" fontId="3" fillId="0" borderId="0" xfId="1" applyNumberFormat="1" applyFont="1" applyFill="1" applyAlignment="1" applyProtection="1">
      <alignment horizontal="center" vertical="center" wrapText="1"/>
      <protection hidden="1"/>
    </xf>
    <xf numFmtId="0" fontId="4" fillId="0" borderId="0" xfId="1" applyNumberFormat="1" applyFont="1" applyFill="1" applyAlignment="1" applyProtection="1">
      <protection hidden="1"/>
    </xf>
    <xf numFmtId="0" fontId="5" fillId="0" borderId="1" xfId="1" applyNumberFormat="1" applyFont="1" applyFill="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wrapText="1"/>
      <protection hidden="1"/>
    </xf>
    <xf numFmtId="0" fontId="5" fillId="0" borderId="3" xfId="1" applyNumberFormat="1" applyFont="1" applyFill="1" applyBorder="1" applyAlignment="1" applyProtection="1">
      <alignment horizontal="center" vertical="center" wrapText="1"/>
      <protection hidden="1"/>
    </xf>
    <xf numFmtId="0" fontId="5" fillId="0" borderId="4" xfId="1" applyNumberFormat="1" applyFont="1" applyFill="1" applyBorder="1" applyAlignment="1" applyProtection="1">
      <alignment horizontal="centerContinuous"/>
      <protection hidden="1"/>
    </xf>
    <xf numFmtId="0" fontId="5" fillId="0" borderId="5" xfId="1" applyNumberFormat="1" applyFont="1" applyFill="1" applyBorder="1" applyAlignment="1" applyProtection="1">
      <alignment horizontal="center"/>
      <protection hidden="1"/>
    </xf>
    <xf numFmtId="167" fontId="6" fillId="2" borderId="6" xfId="1" applyNumberFormat="1" applyFont="1" applyFill="1" applyBorder="1" applyAlignment="1" applyProtection="1">
      <alignment vertical="center" wrapText="1"/>
      <protection hidden="1"/>
    </xf>
    <xf numFmtId="166" fontId="6" fillId="2" borderId="7" xfId="1" applyNumberFormat="1" applyFont="1" applyFill="1" applyBorder="1" applyAlignment="1" applyProtection="1">
      <alignment horizontal="right" wrapText="1"/>
      <protection hidden="1"/>
    </xf>
    <xf numFmtId="165" fontId="6" fillId="2" borderId="8" xfId="1" applyNumberFormat="1" applyFont="1" applyFill="1" applyBorder="1" applyAlignment="1" applyProtection="1">
      <alignment horizontal="right"/>
      <protection hidden="1"/>
    </xf>
    <xf numFmtId="167" fontId="4" fillId="2" borderId="9" xfId="1" applyNumberFormat="1" applyFont="1" applyFill="1" applyBorder="1" applyAlignment="1" applyProtection="1">
      <alignment vertical="center" wrapText="1"/>
      <protection hidden="1"/>
    </xf>
    <xf numFmtId="166" fontId="4" fillId="2" borderId="10" xfId="1" applyNumberFormat="1" applyFont="1" applyFill="1" applyBorder="1" applyAlignment="1" applyProtection="1">
      <alignment horizontal="right" wrapText="1"/>
      <protection hidden="1"/>
    </xf>
    <xf numFmtId="165" fontId="4" fillId="2" borderId="11" xfId="1" applyNumberFormat="1" applyFont="1" applyFill="1" applyBorder="1" applyAlignment="1" applyProtection="1">
      <alignment horizontal="right"/>
      <protection hidden="1"/>
    </xf>
    <xf numFmtId="167" fontId="7" fillId="2" borderId="9" xfId="1" applyNumberFormat="1" applyFont="1" applyFill="1" applyBorder="1" applyAlignment="1" applyProtection="1">
      <alignment vertical="center" wrapText="1"/>
      <protection hidden="1"/>
    </xf>
    <xf numFmtId="166" fontId="7" fillId="2" borderId="10" xfId="1" applyNumberFormat="1" applyFont="1" applyFill="1" applyBorder="1" applyAlignment="1" applyProtection="1">
      <alignment horizontal="right" wrapText="1"/>
      <protection hidden="1"/>
    </xf>
    <xf numFmtId="165" fontId="7" fillId="2" borderId="11" xfId="1" applyNumberFormat="1" applyFont="1" applyFill="1" applyBorder="1" applyAlignment="1" applyProtection="1">
      <alignment horizontal="right"/>
      <protection hidden="1"/>
    </xf>
    <xf numFmtId="167" fontId="6" fillId="2" borderId="9" xfId="1" applyNumberFormat="1" applyFont="1" applyFill="1" applyBorder="1" applyAlignment="1" applyProtection="1">
      <alignment vertical="center" wrapText="1"/>
      <protection hidden="1"/>
    </xf>
    <xf numFmtId="166" fontId="6" fillId="2" borderId="10" xfId="1" applyNumberFormat="1" applyFont="1" applyFill="1" applyBorder="1" applyAlignment="1" applyProtection="1">
      <alignment horizontal="right" wrapText="1"/>
      <protection hidden="1"/>
    </xf>
    <xf numFmtId="165" fontId="6" fillId="2" borderId="11" xfId="1" applyNumberFormat="1" applyFont="1" applyFill="1" applyBorder="1" applyAlignment="1" applyProtection="1">
      <alignment horizontal="right"/>
      <protection hidden="1"/>
    </xf>
    <xf numFmtId="167" fontId="7" fillId="2" borderId="12" xfId="1" applyNumberFormat="1" applyFont="1" applyFill="1" applyBorder="1" applyAlignment="1" applyProtection="1">
      <alignment vertical="center" wrapText="1"/>
      <protection hidden="1"/>
    </xf>
    <xf numFmtId="166" fontId="7" fillId="2" borderId="13" xfId="1" applyNumberFormat="1" applyFont="1" applyFill="1" applyBorder="1" applyAlignment="1" applyProtection="1">
      <alignment horizontal="right" wrapText="1"/>
      <protection hidden="1"/>
    </xf>
    <xf numFmtId="165" fontId="7" fillId="2" borderId="14" xfId="1" applyNumberFormat="1" applyFont="1" applyFill="1" applyBorder="1" applyAlignment="1" applyProtection="1">
      <alignment horizontal="right"/>
      <protection hidden="1"/>
    </xf>
    <xf numFmtId="0" fontId="8" fillId="0" borderId="1" xfId="1" applyNumberFormat="1" applyFont="1" applyFill="1" applyBorder="1" applyAlignment="1" applyProtection="1">
      <alignment horizontal="center"/>
      <protection hidden="1"/>
    </xf>
    <xf numFmtId="0" fontId="2" fillId="0" borderId="2" xfId="1" applyNumberFormat="1" applyFont="1" applyFill="1" applyBorder="1" applyAlignment="1" applyProtection="1">
      <protection hidden="1"/>
    </xf>
    <xf numFmtId="164" fontId="8" fillId="0" borderId="2" xfId="1" applyNumberFormat="1" applyFont="1" applyFill="1" applyBorder="1" applyAlignment="1" applyProtection="1">
      <protection hidden="1"/>
    </xf>
    <xf numFmtId="164" fontId="6" fillId="2" borderId="15" xfId="1" applyNumberFormat="1" applyFont="1" applyFill="1" applyBorder="1" applyAlignment="1" applyProtection="1">
      <alignment vertical="center"/>
      <protection hidden="1"/>
    </xf>
    <xf numFmtId="164" fontId="4" fillId="2" borderId="16" xfId="1" applyNumberFormat="1" applyFont="1" applyFill="1" applyBorder="1" applyAlignment="1" applyProtection="1">
      <alignment vertical="center"/>
      <protection hidden="1"/>
    </xf>
    <xf numFmtId="164" fontId="7" fillId="2" borderId="16" xfId="1" applyNumberFormat="1" applyFont="1" applyFill="1" applyBorder="1" applyAlignment="1" applyProtection="1">
      <alignment vertical="center"/>
      <protection hidden="1"/>
    </xf>
    <xf numFmtId="164" fontId="6" fillId="2" borderId="16" xfId="1" applyNumberFormat="1" applyFont="1" applyFill="1" applyBorder="1" applyAlignment="1" applyProtection="1">
      <alignment vertical="center"/>
      <protection hidden="1"/>
    </xf>
    <xf numFmtId="164" fontId="7" fillId="2" borderId="17" xfId="1" applyNumberFormat="1" applyFont="1" applyFill="1" applyBorder="1" applyAlignment="1" applyProtection="1">
      <alignment vertical="center"/>
      <protection hidden="1"/>
    </xf>
    <xf numFmtId="0" fontId="2" fillId="0" borderId="0" xfId="1" applyNumberFormat="1" applyFont="1" applyFill="1" applyAlignment="1" applyProtection="1">
      <alignment horizontal="left" vertical="center" wrapText="1"/>
      <protection hidden="1"/>
    </xf>
    <xf numFmtId="167" fontId="6" fillId="2" borderId="18" xfId="1" applyNumberFormat="1" applyFont="1" applyFill="1" applyBorder="1" applyAlignment="1" applyProtection="1">
      <alignment vertical="center" wrapText="1"/>
      <protection hidden="1"/>
    </xf>
    <xf numFmtId="167" fontId="4" fillId="2" borderId="19" xfId="1" applyNumberFormat="1" applyFont="1" applyFill="1" applyBorder="1" applyAlignment="1" applyProtection="1">
      <alignment vertical="center" wrapText="1"/>
      <protection hidden="1"/>
    </xf>
    <xf numFmtId="167" fontId="7" fillId="2" borderId="19" xfId="1" applyNumberFormat="1" applyFont="1" applyFill="1" applyBorder="1" applyAlignment="1" applyProtection="1">
      <alignment vertical="center" wrapText="1"/>
      <protection hidden="1"/>
    </xf>
    <xf numFmtId="167" fontId="6" fillId="2" borderId="19" xfId="1" applyNumberFormat="1" applyFont="1" applyFill="1" applyBorder="1" applyAlignment="1" applyProtection="1">
      <alignment vertical="center" wrapText="1"/>
      <protection hidden="1"/>
    </xf>
    <xf numFmtId="167" fontId="7" fillId="2" borderId="20" xfId="1" applyNumberFormat="1" applyFont="1" applyFill="1" applyBorder="1" applyAlignment="1" applyProtection="1">
      <alignment vertical="center" wrapText="1"/>
      <protection hidden="1"/>
    </xf>
    <xf numFmtId="0" fontId="2" fillId="0" borderId="0" xfId="1" applyNumberFormat="1" applyFont="1" applyFill="1" applyAlignment="1" applyProtection="1">
      <alignment horizontal="right" vertical="center" wrapText="1"/>
      <protection hidden="1"/>
    </xf>
    <xf numFmtId="0" fontId="2" fillId="0" borderId="0" xfId="1" applyNumberFormat="1" applyFont="1" applyFill="1" applyAlignment="1" applyProtection="1">
      <alignment wrapText="1"/>
      <protection hidden="1"/>
    </xf>
    <xf numFmtId="0" fontId="4" fillId="0" borderId="21" xfId="1" applyNumberFormat="1" applyFont="1" applyFill="1" applyBorder="1" applyAlignment="1" applyProtection="1">
      <protection hidden="1"/>
    </xf>
    <xf numFmtId="0" fontId="5" fillId="0" borderId="5" xfId="1" applyNumberFormat="1" applyFont="1" applyFill="1" applyBorder="1" applyAlignment="1" applyProtection="1">
      <alignment horizontal="center" vertical="center" wrapText="1"/>
      <protection hidden="1"/>
    </xf>
    <xf numFmtId="0" fontId="5" fillId="0" borderId="21" xfId="1" applyNumberFormat="1" applyFont="1" applyFill="1" applyBorder="1" applyAlignment="1" applyProtection="1">
      <alignment horizontal="center" vertical="center"/>
      <protection hidden="1"/>
    </xf>
    <xf numFmtId="0" fontId="5" fillId="0" borderId="5" xfId="1" applyNumberFormat="1" applyFont="1" applyFill="1" applyBorder="1" applyAlignment="1" applyProtection="1">
      <alignment horizontal="center" vertical="center"/>
      <protection hidden="1"/>
    </xf>
    <xf numFmtId="0" fontId="5" fillId="0" borderId="2" xfId="1" applyNumberFormat="1" applyFont="1" applyFill="1" applyBorder="1" applyAlignment="1" applyProtection="1">
      <alignment horizontal="center"/>
      <protection hidden="1"/>
    </xf>
    <xf numFmtId="164" fontId="4" fillId="2" borderId="10" xfId="1" applyNumberFormat="1" applyFont="1" applyFill="1" applyBorder="1" applyAlignment="1" applyProtection="1">
      <protection hidden="1"/>
    </xf>
    <xf numFmtId="164" fontId="4" fillId="2" borderId="16" xfId="1" applyNumberFormat="1" applyFont="1" applyFill="1" applyBorder="1" applyAlignment="1" applyProtection="1">
      <alignment wrapText="1"/>
      <protection hidden="1"/>
    </xf>
    <xf numFmtId="164" fontId="7" fillId="2" borderId="10" xfId="1" applyNumberFormat="1" applyFont="1" applyFill="1" applyBorder="1" applyAlignment="1" applyProtection="1">
      <protection hidden="1"/>
    </xf>
    <xf numFmtId="164" fontId="7" fillId="2" borderId="16" xfId="1" applyNumberFormat="1" applyFont="1" applyFill="1" applyBorder="1" applyAlignment="1" applyProtection="1">
      <alignment wrapText="1"/>
      <protection hidden="1"/>
    </xf>
    <xf numFmtId="164" fontId="6" fillId="2" borderId="10" xfId="1" applyNumberFormat="1" applyFont="1" applyFill="1" applyBorder="1" applyAlignment="1" applyProtection="1">
      <protection hidden="1"/>
    </xf>
    <xf numFmtId="164" fontId="6" fillId="2" borderId="16" xfId="1" applyNumberFormat="1" applyFont="1" applyFill="1" applyBorder="1" applyAlignment="1" applyProtection="1">
      <alignment wrapText="1"/>
      <protection hidden="1"/>
    </xf>
    <xf numFmtId="164" fontId="7" fillId="2" borderId="13" xfId="1" applyNumberFormat="1" applyFont="1" applyFill="1" applyBorder="1" applyAlignment="1" applyProtection="1">
      <protection hidden="1"/>
    </xf>
    <xf numFmtId="164" fontId="7" fillId="2" borderId="17" xfId="1" applyNumberFormat="1" applyFont="1" applyFill="1" applyBorder="1" applyAlignment="1" applyProtection="1">
      <alignment wrapText="1"/>
      <protection hidden="1"/>
    </xf>
    <xf numFmtId="164" fontId="8" fillId="0" borderId="22" xfId="1" applyNumberFormat="1" applyFont="1" applyFill="1" applyBorder="1" applyAlignment="1" applyProtection="1">
      <protection hidden="1"/>
    </xf>
    <xf numFmtId="0" fontId="4" fillId="0" borderId="23" xfId="1" applyNumberFormat="1" applyFont="1" applyFill="1" applyBorder="1" applyAlignment="1" applyProtection="1">
      <protection hidden="1"/>
    </xf>
    <xf numFmtId="0" fontId="5" fillId="0" borderId="24" xfId="1" applyNumberFormat="1" applyFont="1" applyFill="1" applyBorder="1" applyAlignment="1" applyProtection="1">
      <alignment horizontal="center" vertical="center" wrapText="1"/>
      <protection hidden="1"/>
    </xf>
    <xf numFmtId="164" fontId="6" fillId="2" borderId="7" xfId="1" applyNumberFormat="1" applyFont="1" applyFill="1" applyBorder="1" applyAlignment="1" applyProtection="1">
      <protection hidden="1"/>
    </xf>
    <xf numFmtId="164" fontId="6" fillId="2" borderId="15" xfId="1" applyNumberFormat="1" applyFont="1" applyFill="1" applyBorder="1" applyAlignment="1" applyProtection="1">
      <alignment wrapText="1"/>
      <protection hidden="1"/>
    </xf>
    <xf numFmtId="0" fontId="11" fillId="0" borderId="0" xfId="19" applyFont="1"/>
    <xf numFmtId="0" fontId="11" fillId="0" borderId="0" xfId="19" applyFont="1" applyAlignment="1">
      <alignment horizontal="left" vertical="top"/>
    </xf>
    <xf numFmtId="0" fontId="11" fillId="0" borderId="0" xfId="19" applyFont="1" applyAlignment="1">
      <alignment horizontal="right" vertical="top"/>
    </xf>
    <xf numFmtId="0" fontId="10" fillId="0" borderId="0" xfId="19"/>
    <xf numFmtId="0" fontId="12" fillId="0" borderId="0" xfId="19" applyFont="1"/>
    <xf numFmtId="0" fontId="12" fillId="0" borderId="0" xfId="19" applyFont="1" applyAlignment="1">
      <alignment horizontal="left"/>
    </xf>
    <xf numFmtId="0" fontId="12" fillId="0" borderId="0" xfId="19" applyFont="1" applyAlignment="1">
      <alignment horizontal="right"/>
    </xf>
    <xf numFmtId="0" fontId="12" fillId="0" borderId="25" xfId="19" applyFont="1" applyBorder="1" applyAlignment="1">
      <alignment horizontal="center" vertical="center" wrapText="1" shrinkToFit="1"/>
    </xf>
    <xf numFmtId="0" fontId="12" fillId="0" borderId="25" xfId="19" applyFont="1" applyBorder="1" applyAlignment="1">
      <alignment horizontal="left" vertical="center" wrapText="1" shrinkToFit="1"/>
    </xf>
    <xf numFmtId="0" fontId="3" fillId="0" borderId="10" xfId="19" applyFont="1" applyFill="1" applyBorder="1" applyAlignment="1">
      <alignment horizontal="center" vertical="center"/>
    </xf>
    <xf numFmtId="0" fontId="10" fillId="0" borderId="0" xfId="19" applyBorder="1"/>
    <xf numFmtId="0" fontId="12" fillId="0" borderId="10" xfId="19" applyFont="1" applyBorder="1" applyAlignment="1">
      <alignment horizontal="center" vertical="center" wrapText="1"/>
    </xf>
    <xf numFmtId="0" fontId="12" fillId="0" borderId="10" xfId="19" applyFont="1" applyBorder="1" applyAlignment="1">
      <alignment horizontal="center" vertical="center" wrapText="1" shrinkToFit="1"/>
    </xf>
    <xf numFmtId="0" fontId="12" fillId="0" borderId="10" xfId="19" applyFont="1" applyFill="1" applyBorder="1" applyAlignment="1">
      <alignment horizontal="center" vertical="center" wrapText="1"/>
    </xf>
    <xf numFmtId="49" fontId="12" fillId="0" borderId="10" xfId="19" applyNumberFormat="1" applyFont="1" applyBorder="1" applyAlignment="1">
      <alignment horizontal="center" vertical="center" wrapText="1" shrinkToFit="1"/>
    </xf>
    <xf numFmtId="0" fontId="12" fillId="0" borderId="10" xfId="19" applyFont="1" applyFill="1" applyBorder="1" applyAlignment="1">
      <alignment horizontal="center" vertical="center"/>
    </xf>
    <xf numFmtId="49" fontId="3" fillId="0" borderId="10" xfId="19" applyNumberFormat="1" applyFont="1" applyFill="1" applyBorder="1" applyAlignment="1">
      <alignment horizontal="center" vertical="center" wrapText="1"/>
    </xf>
    <xf numFmtId="49" fontId="3" fillId="0" borderId="10" xfId="19" applyNumberFormat="1" applyFont="1" applyFill="1" applyBorder="1" applyAlignment="1">
      <alignment horizontal="left" vertical="center" wrapText="1"/>
    </xf>
    <xf numFmtId="0" fontId="3" fillId="3" borderId="10" xfId="19" applyFont="1" applyFill="1" applyBorder="1" applyAlignment="1">
      <alignment horizontal="center" vertical="center" wrapText="1"/>
    </xf>
    <xf numFmtId="49" fontId="12" fillId="4" borderId="10" xfId="19" applyNumberFormat="1" applyFont="1" applyFill="1" applyBorder="1" applyAlignment="1">
      <alignment horizontal="center" vertical="top"/>
    </xf>
    <xf numFmtId="0" fontId="13" fillId="4" borderId="10" xfId="19" applyFont="1" applyFill="1" applyBorder="1" applyAlignment="1">
      <alignment horizontal="left" vertical="top" wrapText="1"/>
    </xf>
    <xf numFmtId="0" fontId="13" fillId="4" borderId="10" xfId="19" applyFont="1" applyFill="1" applyBorder="1" applyAlignment="1">
      <alignment horizontal="justify" vertical="top" wrapText="1"/>
    </xf>
    <xf numFmtId="0" fontId="12" fillId="4" borderId="10" xfId="19" applyFont="1" applyFill="1" applyBorder="1" applyAlignment="1">
      <alignment horizontal="left" vertical="top" wrapText="1"/>
    </xf>
    <xf numFmtId="0" fontId="12" fillId="4" borderId="10" xfId="19" applyFont="1" applyFill="1" applyBorder="1" applyAlignment="1">
      <alignment vertical="top" wrapText="1"/>
    </xf>
    <xf numFmtId="0" fontId="13" fillId="0" borderId="10" xfId="19" applyFont="1" applyFill="1" applyBorder="1" applyAlignment="1">
      <alignment horizontal="left" vertical="top" wrapText="1"/>
    </xf>
    <xf numFmtId="0" fontId="12" fillId="0" borderId="10" xfId="19" applyFont="1" applyFill="1" applyBorder="1" applyAlignment="1">
      <alignment vertical="top" wrapText="1"/>
    </xf>
    <xf numFmtId="49" fontId="12" fillId="0" borderId="10" xfId="19" applyNumberFormat="1" applyFont="1" applyBorder="1" applyAlignment="1">
      <alignment horizontal="center" vertical="top"/>
    </xf>
    <xf numFmtId="0" fontId="12" fillId="0" borderId="10" xfId="19" applyFont="1" applyFill="1" applyBorder="1" applyAlignment="1">
      <alignment horizontal="left" vertical="top" wrapText="1"/>
    </xf>
    <xf numFmtId="0" fontId="12" fillId="0" borderId="10" xfId="19" applyFont="1" applyBorder="1" applyAlignment="1">
      <alignment horizontal="justify" vertical="top" wrapText="1"/>
    </xf>
    <xf numFmtId="0" fontId="12" fillId="0" borderId="10" xfId="19" applyFont="1" applyBorder="1" applyAlignment="1">
      <alignment horizontal="left" vertical="top" wrapText="1"/>
    </xf>
    <xf numFmtId="0" fontId="12" fillId="0" borderId="10" xfId="19" applyFont="1" applyFill="1" applyBorder="1" applyAlignment="1">
      <alignment horizontal="justify" vertical="top" wrapText="1"/>
    </xf>
    <xf numFmtId="0" fontId="12" fillId="0" borderId="10" xfId="19" applyFont="1" applyFill="1" applyBorder="1" applyAlignment="1">
      <alignment horizontal="justify" vertical="center" wrapText="1"/>
    </xf>
    <xf numFmtId="49" fontId="3" fillId="4" borderId="10" xfId="19" applyNumberFormat="1" applyFont="1" applyFill="1" applyBorder="1" applyAlignment="1">
      <alignment horizontal="left" vertical="center" wrapText="1"/>
    </xf>
    <xf numFmtId="49" fontId="12" fillId="0" borderId="10" xfId="19" applyNumberFormat="1" applyFont="1" applyFill="1" applyBorder="1" applyAlignment="1">
      <alignment horizontal="center" vertical="center" wrapText="1"/>
    </xf>
    <xf numFmtId="0" fontId="10" fillId="4" borderId="0" xfId="19" applyFill="1" applyBorder="1"/>
    <xf numFmtId="0" fontId="10" fillId="0" borderId="0" xfId="19" applyFill="1" applyBorder="1"/>
    <xf numFmtId="0" fontId="12" fillId="0" borderId="10" xfId="19" applyFont="1" applyBorder="1" applyAlignment="1">
      <alignment horizontal="justify" vertical="top" wrapText="1" shrinkToFit="1"/>
    </xf>
    <xf numFmtId="0" fontId="13" fillId="0" borderId="10" xfId="19" applyFont="1" applyBorder="1" applyAlignment="1">
      <alignment horizontal="justify" vertical="top" wrapText="1"/>
    </xf>
    <xf numFmtId="0" fontId="12" fillId="4" borderId="10" xfId="19" applyFont="1" applyFill="1" applyBorder="1" applyAlignment="1">
      <alignment horizontal="justify" vertical="top" wrapText="1"/>
    </xf>
    <xf numFmtId="0" fontId="12" fillId="0" borderId="10" xfId="19" applyFont="1" applyFill="1" applyBorder="1" applyAlignment="1">
      <alignment horizontal="justify" vertical="top" wrapText="1" shrinkToFit="1"/>
    </xf>
    <xf numFmtId="0" fontId="12" fillId="0" borderId="10" xfId="19" applyFont="1" applyBorder="1" applyAlignment="1">
      <alignment vertical="top" wrapText="1"/>
    </xf>
    <xf numFmtId="49" fontId="12" fillId="0" borderId="10" xfId="19" applyNumberFormat="1" applyFont="1" applyFill="1" applyBorder="1" applyAlignment="1">
      <alignment horizontal="left" vertical="top"/>
    </xf>
    <xf numFmtId="0" fontId="14" fillId="0" borderId="0" xfId="19" applyFont="1" applyBorder="1"/>
    <xf numFmtId="0" fontId="12" fillId="0" borderId="10" xfId="19" applyFont="1" applyBorder="1" applyAlignment="1">
      <alignment wrapText="1"/>
    </xf>
    <xf numFmtId="0" fontId="15" fillId="0" borderId="10" xfId="0" applyFont="1" applyBorder="1" applyAlignment="1">
      <alignment vertical="top" wrapText="1"/>
    </xf>
    <xf numFmtId="0" fontId="16" fillId="0" borderId="10" xfId="0" applyFont="1" applyBorder="1" applyAlignment="1">
      <alignment vertical="top" wrapText="1"/>
    </xf>
    <xf numFmtId="0" fontId="17" fillId="0" borderId="0" xfId="19" applyFont="1" applyBorder="1"/>
    <xf numFmtId="0" fontId="18" fillId="0" borderId="10" xfId="19" applyFont="1" applyFill="1" applyBorder="1" applyAlignment="1">
      <alignment vertical="top" wrapText="1"/>
    </xf>
    <xf numFmtId="0" fontId="10" fillId="0" borderId="0" xfId="19" applyFont="1" applyFill="1" applyBorder="1" applyAlignment="1">
      <alignment horizontal="center"/>
    </xf>
    <xf numFmtId="0" fontId="14" fillId="0" borderId="0" xfId="19" applyFont="1" applyFill="1" applyBorder="1"/>
    <xf numFmtId="0" fontId="13" fillId="4" borderId="10" xfId="19" applyFont="1" applyFill="1" applyBorder="1" applyAlignment="1">
      <alignment vertical="top" wrapText="1"/>
    </xf>
    <xf numFmtId="0" fontId="13" fillId="0" borderId="10" xfId="19" applyFont="1" applyFill="1" applyBorder="1" applyAlignment="1">
      <alignment vertical="top" wrapText="1"/>
    </xf>
    <xf numFmtId="0" fontId="10" fillId="0" borderId="0" xfId="19" applyFill="1" applyBorder="1" applyAlignment="1"/>
    <xf numFmtId="0" fontId="18" fillId="0" borderId="10" xfId="19" applyFont="1" applyBorder="1" applyAlignment="1">
      <alignment vertical="top" wrapText="1"/>
    </xf>
    <xf numFmtId="0" fontId="19" fillId="0" borderId="0" xfId="19" applyFont="1" applyFill="1" applyBorder="1"/>
    <xf numFmtId="0" fontId="17" fillId="0" borderId="0" xfId="19" applyFont="1" applyFill="1" applyBorder="1"/>
    <xf numFmtId="0" fontId="10" fillId="0" borderId="0" xfId="19" applyFont="1" applyBorder="1"/>
    <xf numFmtId="0" fontId="13" fillId="0" borderId="10" xfId="19" applyFont="1" applyFill="1" applyBorder="1" applyAlignment="1">
      <alignment horizontal="left" vertical="top"/>
    </xf>
    <xf numFmtId="0" fontId="13" fillId="4" borderId="10" xfId="19" applyFont="1" applyFill="1" applyBorder="1" applyAlignment="1">
      <alignment horizontal="left" vertical="top"/>
    </xf>
    <xf numFmtId="0" fontId="13" fillId="0" borderId="10" xfId="19" applyFont="1" applyFill="1" applyBorder="1" applyAlignment="1">
      <alignment horizontal="justify" vertical="top" wrapText="1"/>
    </xf>
    <xf numFmtId="0" fontId="13" fillId="0" borderId="10" xfId="19" applyFont="1" applyBorder="1" applyAlignment="1">
      <alignment horizontal="left" vertical="top" wrapText="1"/>
    </xf>
    <xf numFmtId="0" fontId="3" fillId="3" borderId="10" xfId="19" applyFont="1" applyFill="1" applyBorder="1" applyAlignment="1">
      <alignment horizontal="center" vertical="center" wrapText="1" shrinkToFit="1"/>
    </xf>
    <xf numFmtId="0" fontId="12" fillId="0" borderId="10" xfId="19" applyFont="1" applyBorder="1" applyAlignment="1">
      <alignment horizontal="left" vertical="top"/>
    </xf>
    <xf numFmtId="0" fontId="13" fillId="0" borderId="10" xfId="19" applyNumberFormat="1" applyFont="1" applyFill="1" applyBorder="1" applyAlignment="1">
      <alignment horizontal="left" vertical="top" wrapText="1"/>
    </xf>
    <xf numFmtId="0" fontId="13" fillId="4" borderId="10" xfId="19" applyNumberFormat="1" applyFont="1" applyFill="1" applyBorder="1" applyAlignment="1">
      <alignment horizontal="left" vertical="top" wrapText="1"/>
    </xf>
    <xf numFmtId="49" fontId="12" fillId="0" borderId="10" xfId="19" applyNumberFormat="1" applyFont="1" applyFill="1" applyBorder="1" applyAlignment="1">
      <alignment horizontal="center" vertical="top"/>
    </xf>
    <xf numFmtId="0" fontId="16" fillId="0" borderId="10" xfId="0" applyFont="1" applyBorder="1" applyAlignment="1">
      <alignment horizontal="justify" vertical="top" wrapText="1"/>
    </xf>
    <xf numFmtId="0" fontId="10" fillId="5" borderId="0" xfId="19" applyFill="1" applyBorder="1"/>
    <xf numFmtId="0" fontId="16" fillId="0" borderId="10" xfId="0" applyFont="1" applyBorder="1" applyAlignment="1">
      <alignment wrapText="1"/>
    </xf>
    <xf numFmtId="0" fontId="10" fillId="0" borderId="0" xfId="19" applyFill="1"/>
    <xf numFmtId="0" fontId="10" fillId="4" borderId="0" xfId="19" applyFill="1"/>
    <xf numFmtId="0" fontId="17" fillId="0" borderId="0" xfId="19" applyFont="1"/>
    <xf numFmtId="49" fontId="12" fillId="0" borderId="10" xfId="19" applyNumberFormat="1" applyFont="1" applyFill="1" applyBorder="1" applyAlignment="1">
      <alignment horizontal="center" vertical="top" wrapText="1" shrinkToFit="1"/>
    </xf>
    <xf numFmtId="0" fontId="12" fillId="0" borderId="10" xfId="19" applyFont="1" applyBorder="1" applyAlignment="1">
      <alignment horizontal="center" vertical="top"/>
    </xf>
    <xf numFmtId="49" fontId="12" fillId="0" borderId="10" xfId="19" applyNumberFormat="1" applyFont="1" applyFill="1" applyBorder="1" applyAlignment="1">
      <alignment horizontal="left" vertical="center" wrapText="1"/>
    </xf>
    <xf numFmtId="0" fontId="3" fillId="3" borderId="10" xfId="19" applyFont="1" applyFill="1" applyBorder="1" applyAlignment="1">
      <alignment horizontal="center" vertical="top" wrapText="1" shrinkToFit="1"/>
    </xf>
    <xf numFmtId="0" fontId="12" fillId="0" borderId="10" xfId="19" applyFont="1" applyBorder="1" applyAlignment="1">
      <alignment horizontal="center" vertical="top" wrapText="1"/>
    </xf>
    <xf numFmtId="0" fontId="12" fillId="4" borderId="10" xfId="19" applyFont="1" applyFill="1" applyBorder="1" applyAlignment="1">
      <alignment horizontal="center" vertical="top" wrapText="1"/>
    </xf>
    <xf numFmtId="49" fontId="3" fillId="4" borderId="10" xfId="19" applyNumberFormat="1" applyFont="1" applyFill="1" applyBorder="1" applyAlignment="1">
      <alignment horizontal="center" vertical="center" wrapText="1"/>
    </xf>
    <xf numFmtId="49" fontId="3" fillId="0" borderId="10" xfId="19" applyNumberFormat="1" applyFont="1" applyBorder="1" applyAlignment="1">
      <alignment horizontal="center" vertical="top"/>
    </xf>
    <xf numFmtId="0" fontId="3" fillId="3" borderId="10" xfId="19" applyFont="1" applyFill="1" applyBorder="1" applyAlignment="1">
      <alignment horizontal="justify" vertical="center" wrapText="1"/>
    </xf>
    <xf numFmtId="0" fontId="11" fillId="0" borderId="0" xfId="19" applyFont="1" applyAlignment="1">
      <alignment horizontal="left"/>
    </xf>
    <xf numFmtId="0" fontId="10" fillId="0" borderId="0" xfId="19" applyAlignment="1">
      <alignment horizontal="left"/>
    </xf>
    <xf numFmtId="168" fontId="20" fillId="4" borderId="0" xfId="19" applyNumberFormat="1" applyFont="1" applyFill="1" applyAlignment="1">
      <alignment horizontal="left" wrapText="1"/>
    </xf>
    <xf numFmtId="168" fontId="20" fillId="4" borderId="0" xfId="19" applyNumberFormat="1" applyFont="1" applyFill="1" applyAlignment="1">
      <alignment horizontal="right" wrapText="1"/>
    </xf>
    <xf numFmtId="0" fontId="21" fillId="0" borderId="0" xfId="19" applyFont="1" applyAlignment="1">
      <alignment horizontal="left"/>
    </xf>
    <xf numFmtId="168" fontId="20" fillId="4" borderId="0" xfId="19" applyNumberFormat="1" applyFont="1" applyFill="1" applyAlignment="1">
      <alignment wrapText="1"/>
    </xf>
    <xf numFmtId="0" fontId="21" fillId="0" borderId="0" xfId="19" applyFont="1"/>
    <xf numFmtId="0" fontId="21" fillId="0" borderId="0" xfId="19" applyFont="1" applyAlignment="1">
      <alignment wrapText="1"/>
    </xf>
    <xf numFmtId="0" fontId="20" fillId="0" borderId="0" xfId="19" applyFont="1" applyFill="1" applyBorder="1" applyAlignment="1">
      <alignment horizontal="right"/>
    </xf>
    <xf numFmtId="0" fontId="20" fillId="0" borderId="0" xfId="19" applyFont="1" applyFill="1" applyBorder="1" applyAlignment="1">
      <alignment horizontal="center"/>
    </xf>
    <xf numFmtId="0" fontId="23" fillId="0" borderId="0" xfId="19" applyFont="1"/>
    <xf numFmtId="3" fontId="22" fillId="0" borderId="10" xfId="19" applyNumberFormat="1" applyFont="1" applyBorder="1" applyAlignment="1">
      <alignment horizontal="center" vertical="center" wrapText="1"/>
    </xf>
    <xf numFmtId="3" fontId="22" fillId="0" borderId="16" xfId="19" applyNumberFormat="1" applyFont="1" applyBorder="1" applyAlignment="1">
      <alignment horizontal="center" vertical="center" wrapText="1"/>
    </xf>
    <xf numFmtId="0" fontId="21" fillId="0" borderId="0" xfId="19" applyFont="1" applyBorder="1"/>
    <xf numFmtId="0" fontId="22" fillId="0" borderId="9" xfId="19" applyFont="1" applyBorder="1" applyAlignment="1">
      <alignment horizontal="center" wrapText="1"/>
    </xf>
    <xf numFmtId="0" fontId="22" fillId="0" borderId="10" xfId="19" applyFont="1" applyBorder="1" applyAlignment="1">
      <alignment horizontal="center"/>
    </xf>
    <xf numFmtId="3" fontId="22" fillId="0" borderId="10" xfId="19" applyNumberFormat="1" applyFont="1" applyBorder="1" applyAlignment="1">
      <alignment horizontal="center" wrapText="1"/>
    </xf>
    <xf numFmtId="3" fontId="22" fillId="0" borderId="16" xfId="19" applyNumberFormat="1" applyFont="1" applyBorder="1" applyAlignment="1">
      <alignment horizontal="center" wrapText="1"/>
    </xf>
    <xf numFmtId="0" fontId="21" fillId="0" borderId="0" xfId="19" applyFont="1" applyBorder="1" applyAlignment="1">
      <alignment horizontal="center"/>
    </xf>
    <xf numFmtId="0" fontId="24" fillId="0" borderId="9" xfId="19" applyFont="1" applyFill="1" applyBorder="1" applyAlignment="1">
      <alignment wrapText="1"/>
    </xf>
    <xf numFmtId="0" fontId="24" fillId="0" borderId="10" xfId="19" applyFont="1" applyFill="1" applyBorder="1" applyAlignment="1">
      <alignment horizontal="right"/>
    </xf>
    <xf numFmtId="4" fontId="25" fillId="0" borderId="10" xfId="19" applyNumberFormat="1" applyFont="1" applyBorder="1" applyAlignment="1">
      <alignment horizontal="right" wrapText="1"/>
    </xf>
    <xf numFmtId="4" fontId="25" fillId="0" borderId="16" xfId="19" applyNumberFormat="1" applyFont="1" applyBorder="1" applyAlignment="1">
      <alignment horizontal="right" wrapText="1"/>
    </xf>
    <xf numFmtId="4" fontId="25" fillId="0" borderId="10" xfId="19" applyNumberFormat="1" applyFont="1" applyFill="1" applyBorder="1" applyAlignment="1">
      <alignment wrapText="1"/>
    </xf>
    <xf numFmtId="4" fontId="25" fillId="0" borderId="16" xfId="19" applyNumberFormat="1" applyFont="1" applyFill="1" applyBorder="1" applyAlignment="1">
      <alignment wrapText="1"/>
    </xf>
    <xf numFmtId="0" fontId="20" fillId="0" borderId="9" xfId="19" applyFont="1" applyFill="1" applyBorder="1" applyAlignment="1">
      <alignment horizontal="justify" wrapText="1"/>
    </xf>
    <xf numFmtId="0" fontId="20" fillId="0" borderId="10" xfId="19" applyFont="1" applyFill="1" applyBorder="1" applyAlignment="1">
      <alignment horizontal="right"/>
    </xf>
    <xf numFmtId="4" fontId="20" fillId="0" borderId="10" xfId="19" applyNumberFormat="1" applyFont="1" applyFill="1" applyBorder="1" applyAlignment="1">
      <alignment wrapText="1"/>
    </xf>
    <xf numFmtId="4" fontId="20" fillId="0" borderId="16" xfId="19" applyNumberFormat="1" applyFont="1" applyFill="1" applyBorder="1" applyAlignment="1">
      <alignment wrapText="1"/>
    </xf>
    <xf numFmtId="0" fontId="22" fillId="4" borderId="9" xfId="19" applyFont="1" applyFill="1" applyBorder="1" applyAlignment="1">
      <alignment horizontal="left" wrapText="1"/>
    </xf>
    <xf numFmtId="0" fontId="22" fillId="4" borderId="10" xfId="19" applyFont="1" applyFill="1" applyBorder="1" applyAlignment="1">
      <alignment horizontal="right"/>
    </xf>
    <xf numFmtId="4" fontId="22" fillId="0" borderId="0" xfId="19" applyNumberFormat="1" applyFont="1" applyBorder="1" applyAlignment="1">
      <alignment wrapText="1"/>
    </xf>
    <xf numFmtId="4" fontId="22" fillId="0" borderId="10" xfId="19" applyNumberFormat="1" applyFont="1" applyBorder="1" applyAlignment="1"/>
    <xf numFmtId="4" fontId="22" fillId="0" borderId="16" xfId="19" applyNumberFormat="1" applyFont="1" applyBorder="1" applyAlignment="1"/>
    <xf numFmtId="0" fontId="22" fillId="0" borderId="9" xfId="19" applyFont="1" applyFill="1" applyBorder="1" applyAlignment="1">
      <alignment horizontal="justify" wrapText="1"/>
    </xf>
    <xf numFmtId="0" fontId="22" fillId="0" borderId="10" xfId="19" applyFont="1" applyFill="1" applyBorder="1" applyAlignment="1">
      <alignment horizontal="right"/>
    </xf>
    <xf numFmtId="0" fontId="23" fillId="0" borderId="0" xfId="19" applyFont="1" applyBorder="1"/>
    <xf numFmtId="0" fontId="20" fillId="0" borderId="9" xfId="19" applyFont="1" applyBorder="1" applyAlignment="1">
      <alignment horizontal="justify" wrapText="1"/>
    </xf>
    <xf numFmtId="0" fontId="20" fillId="0" borderId="10" xfId="19" applyFont="1" applyBorder="1" applyAlignment="1">
      <alignment horizontal="right"/>
    </xf>
    <xf numFmtId="4" fontId="20" fillId="0" borderId="10" xfId="19" applyNumberFormat="1" applyFont="1" applyBorder="1" applyAlignment="1">
      <alignment wrapText="1"/>
    </xf>
    <xf numFmtId="4" fontId="20" fillId="0" borderId="16" xfId="19" applyNumberFormat="1" applyFont="1" applyBorder="1" applyAlignment="1">
      <alignment wrapText="1"/>
    </xf>
    <xf numFmtId="4" fontId="22" fillId="0" borderId="10" xfId="19" applyNumberFormat="1" applyFont="1" applyFill="1" applyBorder="1" applyAlignment="1">
      <alignment wrapText="1"/>
    </xf>
    <xf numFmtId="4" fontId="22" fillId="0" borderId="16" xfId="19" applyNumberFormat="1" applyFont="1" applyFill="1" applyBorder="1" applyAlignment="1">
      <alignment wrapText="1"/>
    </xf>
    <xf numFmtId="0" fontId="22" fillId="0" borderId="9" xfId="0" applyFont="1" applyFill="1" applyBorder="1" applyAlignment="1">
      <alignment wrapText="1"/>
    </xf>
    <xf numFmtId="0" fontId="22" fillId="0" borderId="10" xfId="0" applyFont="1" applyFill="1" applyBorder="1" applyAlignment="1">
      <alignment horizontal="right"/>
    </xf>
    <xf numFmtId="0" fontId="22" fillId="0" borderId="9" xfId="19" applyFont="1" applyBorder="1" applyAlignment="1">
      <alignment horizontal="justify" wrapText="1"/>
    </xf>
    <xf numFmtId="0" fontId="22" fillId="0" borderId="10" xfId="19" applyFont="1" applyBorder="1" applyAlignment="1">
      <alignment horizontal="right"/>
    </xf>
    <xf numFmtId="4" fontId="22" fillId="0" borderId="10" xfId="19" applyNumberFormat="1" applyFont="1" applyBorder="1" applyAlignment="1">
      <alignment wrapText="1"/>
    </xf>
    <xf numFmtId="4" fontId="22" fillId="0" borderId="16" xfId="19" applyNumberFormat="1" applyFont="1" applyBorder="1" applyAlignment="1">
      <alignment wrapText="1"/>
    </xf>
    <xf numFmtId="0" fontId="22" fillId="0" borderId="9" xfId="19" applyFont="1" applyBorder="1" applyAlignment="1">
      <alignment horizontal="left" wrapText="1"/>
    </xf>
    <xf numFmtId="4" fontId="26" fillId="0" borderId="10" xfId="19" applyNumberFormat="1" applyFont="1" applyBorder="1" applyAlignment="1">
      <alignment wrapText="1"/>
    </xf>
    <xf numFmtId="4" fontId="26" fillId="0" borderId="16" xfId="19" applyNumberFormat="1" applyFont="1" applyBorder="1" applyAlignment="1">
      <alignment wrapText="1"/>
    </xf>
    <xf numFmtId="0" fontId="20" fillId="0" borderId="9" xfId="19" applyFont="1" applyFill="1" applyBorder="1" applyAlignment="1">
      <alignment horizontal="left" wrapText="1"/>
    </xf>
    <xf numFmtId="0" fontId="27" fillId="0" borderId="19" xfId="19" applyFont="1" applyFill="1" applyBorder="1" applyAlignment="1">
      <alignment horizontal="left" wrapText="1"/>
    </xf>
    <xf numFmtId="0" fontId="28" fillId="0" borderId="10" xfId="19" applyFont="1" applyFill="1" applyBorder="1" applyAlignment="1">
      <alignment horizontal="right"/>
    </xf>
    <xf numFmtId="0" fontId="22" fillId="0" borderId="9" xfId="19" applyFont="1" applyFill="1" applyBorder="1" applyAlignment="1">
      <alignment horizontal="left" wrapText="1"/>
    </xf>
    <xf numFmtId="0" fontId="22" fillId="0" borderId="12" xfId="19" applyFont="1" applyFill="1" applyBorder="1" applyAlignment="1">
      <alignment horizontal="justify" wrapText="1"/>
    </xf>
    <xf numFmtId="0" fontId="20" fillId="0" borderId="13" xfId="19" applyFont="1" applyFill="1" applyBorder="1" applyAlignment="1">
      <alignment horizontal="right"/>
    </xf>
    <xf numFmtId="4" fontId="25" fillId="0" borderId="13" xfId="19" applyNumberFormat="1" applyFont="1" applyFill="1" applyBorder="1" applyAlignment="1">
      <alignment wrapText="1"/>
    </xf>
    <xf numFmtId="4" fontId="25" fillId="0" borderId="17" xfId="19" applyNumberFormat="1" applyFont="1" applyFill="1" applyBorder="1" applyAlignment="1">
      <alignment wrapText="1"/>
    </xf>
    <xf numFmtId="0" fontId="21" fillId="0" borderId="0" xfId="19" applyFont="1" applyBorder="1" applyAlignment="1">
      <alignment wrapText="1"/>
    </xf>
    <xf numFmtId="0" fontId="21" fillId="0" borderId="0" xfId="19" applyFont="1" applyBorder="1" applyAlignment="1">
      <alignment horizontal="right" wrapText="1"/>
    </xf>
    <xf numFmtId="0" fontId="21" fillId="0" borderId="0" xfId="19" applyFont="1" applyAlignment="1">
      <alignment horizontal="right" wrapText="1"/>
    </xf>
    <xf numFmtId="0" fontId="21" fillId="0" borderId="0" xfId="19" applyFont="1" applyAlignment="1">
      <alignment horizontal="right"/>
    </xf>
    <xf numFmtId="0" fontId="29" fillId="0" borderId="0" xfId="20" applyFont="1"/>
    <xf numFmtId="0" fontId="29" fillId="0" borderId="0" xfId="20" applyFont="1" applyFill="1" applyProtection="1">
      <protection hidden="1"/>
    </xf>
    <xf numFmtId="0" fontId="8" fillId="0" borderId="0" xfId="20" applyNumberFormat="1" applyFont="1" applyFill="1" applyAlignment="1" applyProtection="1">
      <alignment horizontal="center" vertical="center" wrapText="1"/>
      <protection hidden="1"/>
    </xf>
    <xf numFmtId="0" fontId="8" fillId="0" borderId="0" xfId="20" applyNumberFormat="1" applyFont="1" applyFill="1" applyAlignment="1" applyProtection="1">
      <protection hidden="1"/>
    </xf>
    <xf numFmtId="0" fontId="8" fillId="0" borderId="26" xfId="20" applyNumberFormat="1" applyFont="1" applyFill="1" applyBorder="1" applyAlignment="1" applyProtection="1">
      <alignment horizontal="centerContinuous"/>
      <protection hidden="1"/>
    </xf>
    <xf numFmtId="0" fontId="8" fillId="0" borderId="27" xfId="20" applyNumberFormat="1" applyFont="1" applyFill="1" applyBorder="1" applyAlignment="1" applyProtection="1">
      <protection hidden="1"/>
    </xf>
    <xf numFmtId="0" fontId="8" fillId="0" borderId="28" xfId="20" applyNumberFormat="1" applyFont="1" applyFill="1" applyBorder="1" applyAlignment="1" applyProtection="1">
      <alignment horizontal="centerContinuous" vertical="top"/>
      <protection hidden="1"/>
    </xf>
    <xf numFmtId="0" fontId="8" fillId="0" borderId="29" xfId="20" applyNumberFormat="1" applyFont="1" applyFill="1" applyBorder="1" applyAlignment="1" applyProtection="1">
      <alignment horizontal="center" vertical="center" wrapText="1"/>
      <protection hidden="1"/>
    </xf>
    <xf numFmtId="0" fontId="8" fillId="0" borderId="30" xfId="20" applyNumberFormat="1" applyFont="1" applyFill="1" applyBorder="1" applyAlignment="1" applyProtection="1">
      <alignment horizontal="center" vertical="center" wrapText="1"/>
      <protection hidden="1"/>
    </xf>
    <xf numFmtId="0" fontId="8" fillId="0" borderId="31" xfId="20" applyNumberFormat="1" applyFont="1" applyFill="1" applyBorder="1" applyAlignment="1" applyProtection="1">
      <alignment horizontal="center" vertical="top" wrapText="1"/>
      <protection hidden="1"/>
    </xf>
    <xf numFmtId="0" fontId="8" fillId="0" borderId="2" xfId="20" applyNumberFormat="1" applyFont="1" applyFill="1" applyBorder="1" applyAlignment="1" applyProtection="1">
      <alignment horizontal="centerContinuous"/>
      <protection hidden="1"/>
    </xf>
    <xf numFmtId="0" fontId="8" fillId="0" borderId="32" xfId="20" applyNumberFormat="1" applyFont="1" applyFill="1" applyBorder="1" applyAlignment="1" applyProtection="1">
      <alignment horizontal="center"/>
      <protection hidden="1"/>
    </xf>
    <xf numFmtId="0" fontId="8" fillId="0" borderId="30" xfId="20" applyNumberFormat="1" applyFont="1" applyFill="1" applyBorder="1" applyAlignment="1" applyProtection="1">
      <alignment horizontal="center"/>
      <protection hidden="1"/>
    </xf>
    <xf numFmtId="0" fontId="8" fillId="0" borderId="33" xfId="20" applyNumberFormat="1" applyFont="1" applyFill="1" applyBorder="1" applyAlignment="1" applyProtection="1">
      <alignment horizontal="center"/>
      <protection hidden="1"/>
    </xf>
    <xf numFmtId="0" fontId="8" fillId="0" borderId="31" xfId="20" applyNumberFormat="1" applyFont="1" applyFill="1" applyBorder="1" applyAlignment="1" applyProtection="1">
      <alignment horizontal="center"/>
      <protection hidden="1"/>
    </xf>
    <xf numFmtId="165" fontId="8" fillId="2" borderId="18" xfId="20" applyNumberFormat="1" applyFont="1" applyFill="1" applyBorder="1" applyAlignment="1" applyProtection="1">
      <alignment wrapText="1"/>
      <protection hidden="1"/>
    </xf>
    <xf numFmtId="165" fontId="8" fillId="2" borderId="8" xfId="20" applyNumberFormat="1" applyFont="1" applyFill="1" applyBorder="1" applyAlignment="1" applyProtection="1">
      <protection hidden="1"/>
    </xf>
    <xf numFmtId="169" fontId="8" fillId="2" borderId="8" xfId="20" applyNumberFormat="1" applyFont="1" applyFill="1" applyBorder="1" applyAlignment="1" applyProtection="1">
      <protection hidden="1"/>
    </xf>
    <xf numFmtId="164" fontId="8" fillId="0" borderId="15" xfId="20" applyNumberFormat="1" applyFont="1" applyFill="1" applyBorder="1" applyAlignment="1" applyProtection="1">
      <protection hidden="1"/>
    </xf>
    <xf numFmtId="165" fontId="8" fillId="2" borderId="34" xfId="20" applyNumberFormat="1" applyFont="1" applyFill="1" applyBorder="1" applyAlignment="1" applyProtection="1">
      <alignment wrapText="1"/>
      <protection hidden="1"/>
    </xf>
    <xf numFmtId="165" fontId="8" fillId="2" borderId="35" xfId="20" applyNumberFormat="1" applyFont="1" applyFill="1" applyBorder="1" applyAlignment="1" applyProtection="1">
      <protection hidden="1"/>
    </xf>
    <xf numFmtId="169" fontId="8" fillId="2" borderId="35" xfId="20" applyNumberFormat="1" applyFont="1" applyFill="1" applyBorder="1" applyAlignment="1" applyProtection="1">
      <protection hidden="1"/>
    </xf>
    <xf numFmtId="164" fontId="8" fillId="2" borderId="36" xfId="20" applyNumberFormat="1" applyFont="1" applyFill="1" applyBorder="1" applyAlignment="1" applyProtection="1">
      <protection hidden="1"/>
    </xf>
    <xf numFmtId="165" fontId="29" fillId="0" borderId="34" xfId="20" applyNumberFormat="1" applyFont="1" applyFill="1" applyBorder="1" applyAlignment="1" applyProtection="1">
      <alignment wrapText="1"/>
      <protection hidden="1"/>
    </xf>
    <xf numFmtId="165" fontId="29" fillId="2" borderId="35" xfId="20" applyNumberFormat="1" applyFont="1" applyFill="1" applyBorder="1" applyAlignment="1" applyProtection="1">
      <protection hidden="1"/>
    </xf>
    <xf numFmtId="169" fontId="29" fillId="2" borderId="35" xfId="20" applyNumberFormat="1" applyFont="1" applyFill="1" applyBorder="1" applyAlignment="1" applyProtection="1">
      <protection hidden="1"/>
    </xf>
    <xf numFmtId="164" fontId="29" fillId="2" borderId="36" xfId="20" applyNumberFormat="1" applyFont="1" applyFill="1" applyBorder="1" applyAlignment="1" applyProtection="1">
      <protection hidden="1"/>
    </xf>
    <xf numFmtId="165" fontId="8" fillId="0" borderId="34" xfId="20" applyNumberFormat="1" applyFont="1" applyFill="1" applyBorder="1" applyAlignment="1" applyProtection="1">
      <alignment wrapText="1"/>
      <protection hidden="1"/>
    </xf>
    <xf numFmtId="165" fontId="8" fillId="2" borderId="19" xfId="20" applyNumberFormat="1" applyFont="1" applyFill="1" applyBorder="1" applyAlignment="1" applyProtection="1">
      <alignment wrapText="1"/>
      <protection hidden="1"/>
    </xf>
    <xf numFmtId="165" fontId="8" fillId="2" borderId="11" xfId="20" applyNumberFormat="1" applyFont="1" applyFill="1" applyBorder="1" applyAlignment="1" applyProtection="1">
      <protection hidden="1"/>
    </xf>
    <xf numFmtId="169" fontId="8" fillId="2" borderId="11" xfId="20" applyNumberFormat="1" applyFont="1" applyFill="1" applyBorder="1" applyAlignment="1" applyProtection="1">
      <protection hidden="1"/>
    </xf>
    <xf numFmtId="164" fontId="8" fillId="2" borderId="16" xfId="20" applyNumberFormat="1" applyFont="1" applyFill="1" applyBorder="1" applyAlignment="1" applyProtection="1">
      <protection hidden="1"/>
    </xf>
    <xf numFmtId="165" fontId="29" fillId="2" borderId="19" xfId="20" applyNumberFormat="1" applyFont="1" applyFill="1" applyBorder="1" applyAlignment="1" applyProtection="1">
      <alignment wrapText="1"/>
      <protection hidden="1"/>
    </xf>
    <xf numFmtId="165" fontId="29" fillId="2" borderId="11" xfId="20" applyNumberFormat="1" applyFont="1" applyFill="1" applyBorder="1" applyAlignment="1" applyProtection="1">
      <protection hidden="1"/>
    </xf>
    <xf numFmtId="169" fontId="29" fillId="2" borderId="11" xfId="20" applyNumberFormat="1" applyFont="1" applyFill="1" applyBorder="1" applyAlignment="1" applyProtection="1">
      <protection hidden="1"/>
    </xf>
    <xf numFmtId="164" fontId="29" fillId="2" borderId="16" xfId="20" applyNumberFormat="1" applyFont="1" applyFill="1" applyBorder="1" applyAlignment="1" applyProtection="1">
      <protection hidden="1"/>
    </xf>
    <xf numFmtId="165" fontId="29" fillId="2" borderId="37" xfId="20" applyNumberFormat="1" applyFont="1" applyFill="1" applyBorder="1" applyAlignment="1" applyProtection="1">
      <alignment wrapText="1"/>
      <protection hidden="1"/>
    </xf>
    <xf numFmtId="165" fontId="29" fillId="0" borderId="19" xfId="20" applyNumberFormat="1" applyFont="1" applyFill="1" applyBorder="1" applyAlignment="1" applyProtection="1">
      <alignment wrapText="1"/>
      <protection hidden="1"/>
    </xf>
    <xf numFmtId="164" fontId="29" fillId="0" borderId="16" xfId="20" applyNumberFormat="1" applyFont="1" applyFill="1" applyBorder="1" applyAlignment="1" applyProtection="1">
      <protection hidden="1"/>
    </xf>
    <xf numFmtId="165" fontId="8" fillId="2" borderId="19" xfId="20" applyNumberFormat="1" applyFont="1" applyFill="1" applyBorder="1" applyAlignment="1" applyProtection="1">
      <protection hidden="1"/>
    </xf>
    <xf numFmtId="164" fontId="8" fillId="2" borderId="38" xfId="20" applyNumberFormat="1" applyFont="1" applyFill="1" applyBorder="1" applyAlignment="1" applyProtection="1">
      <protection hidden="1"/>
    </xf>
    <xf numFmtId="164" fontId="29" fillId="0" borderId="38" xfId="20" applyNumberFormat="1" applyFont="1" applyFill="1" applyBorder="1" applyAlignment="1" applyProtection="1">
      <protection hidden="1"/>
    </xf>
    <xf numFmtId="165" fontId="8" fillId="2" borderId="9" xfId="20" applyNumberFormat="1" applyFont="1" applyFill="1" applyBorder="1" applyAlignment="1" applyProtection="1">
      <alignment wrapText="1"/>
      <protection hidden="1"/>
    </xf>
    <xf numFmtId="169" fontId="8" fillId="2" borderId="39" xfId="20" applyNumberFormat="1" applyFont="1" applyFill="1" applyBorder="1" applyAlignment="1" applyProtection="1">
      <protection hidden="1"/>
    </xf>
    <xf numFmtId="165" fontId="8" fillId="2" borderId="37" xfId="20" applyNumberFormat="1" applyFont="1" applyFill="1" applyBorder="1" applyAlignment="1" applyProtection="1">
      <protection hidden="1"/>
    </xf>
    <xf numFmtId="169" fontId="8" fillId="2" borderId="39" xfId="20" applyNumberFormat="1" applyFont="1" applyFill="1" applyBorder="1" applyAlignment="1" applyProtection="1">
      <alignment wrapText="1"/>
      <protection hidden="1"/>
    </xf>
    <xf numFmtId="169" fontId="8" fillId="2" borderId="40" xfId="20" applyNumberFormat="1" applyFont="1" applyFill="1" applyBorder="1" applyAlignment="1" applyProtection="1">
      <alignment wrapText="1"/>
      <protection hidden="1"/>
    </xf>
    <xf numFmtId="165" fontId="29" fillId="2" borderId="39" xfId="20" applyNumberFormat="1" applyFont="1" applyFill="1" applyBorder="1" applyAlignment="1" applyProtection="1">
      <protection hidden="1"/>
    </xf>
    <xf numFmtId="169" fontId="29" fillId="2" borderId="39" xfId="20" applyNumberFormat="1" applyFont="1" applyFill="1" applyBorder="1" applyAlignment="1" applyProtection="1">
      <alignment wrapText="1"/>
      <protection hidden="1"/>
    </xf>
    <xf numFmtId="169" fontId="29" fillId="2" borderId="40" xfId="20" applyNumberFormat="1" applyFont="1" applyFill="1" applyBorder="1" applyAlignment="1" applyProtection="1">
      <alignment wrapText="1"/>
      <protection hidden="1"/>
    </xf>
    <xf numFmtId="0" fontId="8" fillId="0" borderId="1" xfId="20" applyNumberFormat="1" applyFont="1" applyFill="1" applyBorder="1" applyAlignment="1" applyProtection="1">
      <protection hidden="1"/>
    </xf>
    <xf numFmtId="0" fontId="29" fillId="0" borderId="41" xfId="20" applyNumberFormat="1" applyFont="1" applyFill="1" applyBorder="1" applyAlignment="1" applyProtection="1">
      <protection hidden="1"/>
    </xf>
    <xf numFmtId="0" fontId="29" fillId="0" borderId="42" xfId="20" applyNumberFormat="1" applyFont="1" applyFill="1" applyBorder="1" applyAlignment="1" applyProtection="1">
      <protection hidden="1"/>
    </xf>
    <xf numFmtId="164" fontId="8" fillId="0" borderId="22" xfId="20" applyNumberFormat="1" applyFont="1" applyFill="1" applyBorder="1" applyAlignment="1" applyProtection="1">
      <protection hidden="1"/>
    </xf>
    <xf numFmtId="164" fontId="29" fillId="0" borderId="0" xfId="20" applyNumberFormat="1" applyFont="1"/>
    <xf numFmtId="170" fontId="29" fillId="0" borderId="0" xfId="20" applyNumberFormat="1" applyFont="1"/>
    <xf numFmtId="165" fontId="29" fillId="4" borderId="19" xfId="20" applyNumberFormat="1" applyFont="1" applyFill="1" applyBorder="1" applyAlignment="1" applyProtection="1">
      <alignment wrapText="1"/>
      <protection hidden="1"/>
    </xf>
    <xf numFmtId="0" fontId="2" fillId="0" borderId="0" xfId="6" applyFont="1" applyFill="1" applyProtection="1">
      <protection hidden="1"/>
    </xf>
    <xf numFmtId="0" fontId="2" fillId="0" borderId="0" xfId="6" applyFont="1" applyFill="1" applyAlignment="1" applyProtection="1">
      <alignment horizontal="left"/>
      <protection hidden="1"/>
    </xf>
    <xf numFmtId="0" fontId="2" fillId="0" borderId="0" xfId="6" applyFont="1" applyFill="1" applyAlignment="1" applyProtection="1">
      <alignment horizontal="right"/>
      <protection hidden="1"/>
    </xf>
    <xf numFmtId="0" fontId="2" fillId="0" borderId="0" xfId="6" applyFont="1" applyProtection="1">
      <protection hidden="1"/>
    </xf>
    <xf numFmtId="0" fontId="2" fillId="0" borderId="0" xfId="6" applyFont="1"/>
    <xf numFmtId="0" fontId="2" fillId="0" borderId="0" xfId="6" applyNumberFormat="1" applyFont="1" applyFill="1" applyAlignment="1" applyProtection="1">
      <protection hidden="1"/>
    </xf>
    <xf numFmtId="0" fontId="2" fillId="0" borderId="0" xfId="6" applyFont="1" applyAlignment="1" applyProtection="1">
      <alignment horizontal="right"/>
      <protection hidden="1"/>
    </xf>
    <xf numFmtId="0" fontId="5" fillId="0" borderId="26" xfId="6" applyNumberFormat="1" applyFont="1" applyFill="1" applyBorder="1" applyAlignment="1" applyProtection="1">
      <alignment horizontal="centerContinuous"/>
      <protection hidden="1"/>
    </xf>
    <xf numFmtId="0" fontId="2" fillId="0" borderId="28" xfId="6" applyNumberFormat="1" applyFont="1" applyFill="1" applyBorder="1" applyAlignment="1" applyProtection="1">
      <protection hidden="1"/>
    </xf>
    <xf numFmtId="0" fontId="5" fillId="0" borderId="28" xfId="6" applyNumberFormat="1" applyFont="1" applyFill="1" applyBorder="1" applyAlignment="1" applyProtection="1">
      <alignment horizontal="centerContinuous"/>
      <protection hidden="1"/>
    </xf>
    <xf numFmtId="0" fontId="5" fillId="0" borderId="29" xfId="6" applyNumberFormat="1" applyFont="1" applyFill="1" applyBorder="1" applyAlignment="1" applyProtection="1">
      <protection hidden="1"/>
    </xf>
    <xf numFmtId="0" fontId="5" fillId="0" borderId="29" xfId="6" applyNumberFormat="1" applyFont="1" applyFill="1" applyBorder="1" applyAlignment="1" applyProtection="1">
      <alignment horizontal="center" wrapText="1"/>
      <protection hidden="1"/>
    </xf>
    <xf numFmtId="0" fontId="5" fillId="0" borderId="28" xfId="6" applyNumberFormat="1" applyFont="1" applyFill="1" applyBorder="1" applyAlignment="1" applyProtection="1">
      <alignment horizontal="centerContinuous" vertical="top"/>
      <protection hidden="1"/>
    </xf>
    <xf numFmtId="0" fontId="5" fillId="0" borderId="43" xfId="6" applyNumberFormat="1" applyFont="1" applyFill="1" applyBorder="1" applyAlignment="1" applyProtection="1">
      <alignment horizontal="center" vertical="center" wrapText="1"/>
      <protection hidden="1"/>
    </xf>
    <xf numFmtId="0" fontId="5" fillId="0" borderId="43" xfId="6" applyNumberFormat="1" applyFont="1" applyFill="1" applyBorder="1" applyAlignment="1" applyProtection="1">
      <alignment horizontal="center" vertical="top" wrapText="1"/>
      <protection hidden="1"/>
    </xf>
    <xf numFmtId="0" fontId="5" fillId="0" borderId="2" xfId="6" applyNumberFormat="1" applyFont="1" applyFill="1" applyBorder="1" applyAlignment="1" applyProtection="1">
      <alignment horizontal="centerContinuous"/>
      <protection hidden="1"/>
    </xf>
    <xf numFmtId="0" fontId="5" fillId="0" borderId="30" xfId="6" applyNumberFormat="1" applyFont="1" applyFill="1" applyBorder="1" applyAlignment="1" applyProtection="1">
      <alignment horizontal="center"/>
      <protection hidden="1"/>
    </xf>
    <xf numFmtId="0" fontId="5" fillId="0" borderId="43" xfId="6" applyNumberFormat="1" applyFont="1" applyFill="1" applyBorder="1" applyAlignment="1" applyProtection="1">
      <alignment horizontal="center"/>
      <protection hidden="1"/>
    </xf>
    <xf numFmtId="0" fontId="5" fillId="0" borderId="31" xfId="6" applyNumberFormat="1" applyFont="1" applyFill="1" applyBorder="1" applyAlignment="1" applyProtection="1">
      <alignment horizontal="center"/>
      <protection hidden="1"/>
    </xf>
    <xf numFmtId="171" fontId="5" fillId="2" borderId="44" xfId="6" applyNumberFormat="1" applyFont="1" applyFill="1" applyBorder="1" applyAlignment="1" applyProtection="1">
      <alignment wrapText="1"/>
      <protection hidden="1"/>
    </xf>
    <xf numFmtId="169" fontId="5" fillId="2" borderId="8" xfId="6" applyNumberFormat="1" applyFont="1" applyFill="1" applyBorder="1" applyAlignment="1" applyProtection="1">
      <alignment horizontal="center"/>
      <protection hidden="1"/>
    </xf>
    <xf numFmtId="169" fontId="5" fillId="2" borderId="7" xfId="6" applyNumberFormat="1" applyFont="1" applyFill="1" applyBorder="1" applyAlignment="1" applyProtection="1">
      <alignment horizontal="center"/>
      <protection hidden="1"/>
    </xf>
    <xf numFmtId="164" fontId="5" fillId="2" borderId="7" xfId="6" applyNumberFormat="1" applyFont="1" applyFill="1" applyBorder="1" applyAlignment="1" applyProtection="1">
      <alignment wrapText="1"/>
      <protection hidden="1"/>
    </xf>
    <xf numFmtId="164" fontId="5" fillId="2" borderId="8" xfId="6" applyNumberFormat="1" applyFont="1" applyFill="1" applyBorder="1" applyAlignment="1" applyProtection="1">
      <alignment wrapText="1"/>
      <protection hidden="1"/>
    </xf>
    <xf numFmtId="164" fontId="5" fillId="2" borderId="15" xfId="6" applyNumberFormat="1" applyFont="1" applyFill="1" applyBorder="1" applyAlignment="1" applyProtection="1">
      <alignment wrapText="1"/>
      <protection hidden="1"/>
    </xf>
    <xf numFmtId="171" fontId="2" fillId="2" borderId="9" xfId="6" applyNumberFormat="1" applyFont="1" applyFill="1" applyBorder="1" applyAlignment="1" applyProtection="1">
      <alignment wrapText="1"/>
      <protection hidden="1"/>
    </xf>
    <xf numFmtId="169" fontId="2" fillId="2" borderId="11" xfId="6" applyNumberFormat="1" applyFont="1" applyFill="1" applyBorder="1" applyAlignment="1" applyProtection="1">
      <alignment horizontal="center"/>
      <protection hidden="1"/>
    </xf>
    <xf numFmtId="169" fontId="2" fillId="2" borderId="10" xfId="6" applyNumberFormat="1" applyFont="1" applyFill="1" applyBorder="1" applyAlignment="1" applyProtection="1">
      <alignment horizontal="center"/>
      <protection hidden="1"/>
    </xf>
    <xf numFmtId="164" fontId="2" fillId="2" borderId="10" xfId="6" applyNumberFormat="1" applyFont="1" applyFill="1" applyBorder="1" applyAlignment="1" applyProtection="1">
      <alignment wrapText="1"/>
      <protection hidden="1"/>
    </xf>
    <xf numFmtId="164" fontId="2" fillId="2" borderId="11" xfId="6" applyNumberFormat="1" applyFont="1" applyFill="1" applyBorder="1" applyAlignment="1" applyProtection="1">
      <alignment wrapText="1"/>
      <protection hidden="1"/>
    </xf>
    <xf numFmtId="164" fontId="2" fillId="2" borderId="16" xfId="6" applyNumberFormat="1" applyFont="1" applyFill="1" applyBorder="1" applyAlignment="1" applyProtection="1">
      <alignment wrapText="1"/>
      <protection hidden="1"/>
    </xf>
    <xf numFmtId="171" fontId="5" fillId="2" borderId="9" xfId="6" applyNumberFormat="1" applyFont="1" applyFill="1" applyBorder="1" applyAlignment="1" applyProtection="1">
      <alignment wrapText="1"/>
      <protection hidden="1"/>
    </xf>
    <xf numFmtId="169" fontId="5" fillId="2" borderId="11" xfId="6" applyNumberFormat="1" applyFont="1" applyFill="1" applyBorder="1" applyAlignment="1" applyProtection="1">
      <alignment horizontal="center"/>
      <protection hidden="1"/>
    </xf>
    <xf numFmtId="169" fontId="5" fillId="2" borderId="10" xfId="6" applyNumberFormat="1" applyFont="1" applyFill="1" applyBorder="1" applyAlignment="1" applyProtection="1">
      <alignment horizontal="center"/>
      <protection hidden="1"/>
    </xf>
    <xf numFmtId="164" fontId="5" fillId="2" borderId="10" xfId="6" applyNumberFormat="1" applyFont="1" applyFill="1" applyBorder="1" applyAlignment="1" applyProtection="1">
      <alignment wrapText="1"/>
      <protection hidden="1"/>
    </xf>
    <xf numFmtId="164" fontId="5" fillId="2" borderId="11" xfId="6" applyNumberFormat="1" applyFont="1" applyFill="1" applyBorder="1" applyAlignment="1" applyProtection="1">
      <alignment wrapText="1"/>
      <protection hidden="1"/>
    </xf>
    <xf numFmtId="164" fontId="5" fillId="2" borderId="16" xfId="6" applyNumberFormat="1" applyFont="1" applyFill="1" applyBorder="1" applyAlignment="1" applyProtection="1">
      <alignment wrapText="1"/>
      <protection hidden="1"/>
    </xf>
    <xf numFmtId="171" fontId="2" fillId="2" borderId="12" xfId="6" applyNumberFormat="1" applyFont="1" applyFill="1" applyBorder="1" applyAlignment="1" applyProtection="1">
      <alignment wrapText="1"/>
      <protection hidden="1"/>
    </xf>
    <xf numFmtId="169" fontId="2" fillId="2" borderId="14" xfId="6" applyNumberFormat="1" applyFont="1" applyFill="1" applyBorder="1" applyAlignment="1" applyProtection="1">
      <alignment horizontal="center"/>
      <protection hidden="1"/>
    </xf>
    <xf numFmtId="169" fontId="2" fillId="2" borderId="13" xfId="6" applyNumberFormat="1" applyFont="1" applyFill="1" applyBorder="1" applyAlignment="1" applyProtection="1">
      <alignment horizontal="center"/>
      <protection hidden="1"/>
    </xf>
    <xf numFmtId="164" fontId="2" fillId="2" borderId="13" xfId="6" applyNumberFormat="1" applyFont="1" applyFill="1" applyBorder="1" applyAlignment="1" applyProtection="1">
      <alignment wrapText="1"/>
      <protection hidden="1"/>
    </xf>
    <xf numFmtId="164" fontId="2" fillId="2" borderId="14" xfId="6" applyNumberFormat="1" applyFont="1" applyFill="1" applyBorder="1" applyAlignment="1" applyProtection="1">
      <alignment wrapText="1"/>
      <protection hidden="1"/>
    </xf>
    <xf numFmtId="164" fontId="2" fillId="2" borderId="17" xfId="6" applyNumberFormat="1" applyFont="1" applyFill="1" applyBorder="1" applyAlignment="1" applyProtection="1">
      <alignment wrapText="1"/>
      <protection hidden="1"/>
    </xf>
    <xf numFmtId="0" fontId="3" fillId="0" borderId="20" xfId="6" applyNumberFormat="1" applyFont="1" applyFill="1" applyBorder="1" applyAlignment="1" applyProtection="1">
      <protection hidden="1"/>
    </xf>
    <xf numFmtId="0" fontId="2" fillId="0" borderId="33" xfId="6" applyNumberFormat="1" applyFont="1" applyFill="1" applyBorder="1" applyAlignment="1" applyProtection="1">
      <protection hidden="1"/>
    </xf>
    <xf numFmtId="164" fontId="3" fillId="0" borderId="14" xfId="6" applyNumberFormat="1" applyFont="1" applyFill="1" applyBorder="1" applyAlignment="1" applyProtection="1">
      <protection hidden="1"/>
    </xf>
    <xf numFmtId="164" fontId="3" fillId="0" borderId="2" xfId="6" applyNumberFormat="1" applyFont="1" applyFill="1" applyBorder="1" applyAlignment="1" applyProtection="1">
      <protection hidden="1"/>
    </xf>
    <xf numFmtId="164" fontId="3" fillId="0" borderId="45" xfId="6" applyNumberFormat="1" applyFont="1" applyFill="1" applyBorder="1" applyAlignment="1" applyProtection="1">
      <protection hidden="1"/>
    </xf>
    <xf numFmtId="164" fontId="3" fillId="0" borderId="17" xfId="6" applyNumberFormat="1" applyFont="1" applyFill="1" applyBorder="1" applyAlignment="1" applyProtection="1">
      <protection hidden="1"/>
    </xf>
    <xf numFmtId="0" fontId="2" fillId="0" borderId="0" xfId="6" applyNumberFormat="1" applyFont="1" applyFill="1" applyAlignment="1" applyProtection="1">
      <alignment wrapText="1"/>
      <protection hidden="1"/>
    </xf>
    <xf numFmtId="0" fontId="3" fillId="0" borderId="0" xfId="6" applyNumberFormat="1" applyFont="1" applyFill="1" applyAlignment="1" applyProtection="1">
      <alignment horizontal="center" vertical="center" wrapText="1"/>
      <protection hidden="1"/>
    </xf>
    <xf numFmtId="0" fontId="2" fillId="0" borderId="0" xfId="6" applyNumberFormat="1" applyFont="1" applyFill="1" applyAlignment="1" applyProtection="1">
      <alignment horizontal="left" vertical="center" wrapText="1"/>
      <protection hidden="1"/>
    </xf>
    <xf numFmtId="0" fontId="4" fillId="0" borderId="0" xfId="6" applyNumberFormat="1" applyFont="1" applyFill="1" applyAlignment="1" applyProtection="1">
      <protection hidden="1"/>
    </xf>
    <xf numFmtId="0" fontId="4" fillId="0" borderId="21" xfId="6" applyNumberFormat="1" applyFont="1" applyFill="1" applyBorder="1" applyAlignment="1" applyProtection="1">
      <protection hidden="1"/>
    </xf>
    <xf numFmtId="0" fontId="4" fillId="0" borderId="23" xfId="6" applyNumberFormat="1" applyFont="1" applyFill="1" applyBorder="1" applyAlignment="1" applyProtection="1">
      <protection hidden="1"/>
    </xf>
    <xf numFmtId="0" fontId="5" fillId="0" borderId="5" xfId="6" applyNumberFormat="1" applyFont="1" applyFill="1" applyBorder="1" applyAlignment="1" applyProtection="1">
      <alignment horizontal="center" vertical="center"/>
      <protection hidden="1"/>
    </xf>
    <xf numFmtId="0" fontId="5" fillId="0" borderId="24" xfId="6" applyNumberFormat="1" applyFont="1" applyFill="1" applyBorder="1" applyAlignment="1" applyProtection="1">
      <alignment horizontal="center" vertical="center" wrapText="1"/>
      <protection hidden="1"/>
    </xf>
    <xf numFmtId="0" fontId="5" fillId="0" borderId="5" xfId="6" applyNumberFormat="1" applyFont="1" applyFill="1" applyBorder="1" applyAlignment="1" applyProtection="1">
      <alignment horizontal="center" vertical="center" wrapText="1"/>
      <protection hidden="1"/>
    </xf>
    <xf numFmtId="0" fontId="5" fillId="0" borderId="21" xfId="6" applyNumberFormat="1" applyFont="1" applyFill="1" applyBorder="1" applyAlignment="1" applyProtection="1">
      <alignment horizontal="center" vertical="center"/>
      <protection hidden="1"/>
    </xf>
    <xf numFmtId="0" fontId="5" fillId="0" borderId="4" xfId="6" applyNumberFormat="1" applyFont="1" applyFill="1" applyBorder="1" applyAlignment="1" applyProtection="1">
      <alignment horizontal="centerContinuous"/>
      <protection hidden="1"/>
    </xf>
    <xf numFmtId="0" fontId="5" fillId="0" borderId="5" xfId="6" applyNumberFormat="1" applyFont="1" applyFill="1" applyBorder="1" applyAlignment="1" applyProtection="1">
      <alignment horizontal="center"/>
      <protection hidden="1"/>
    </xf>
    <xf numFmtId="0" fontId="5" fillId="0" borderId="4" xfId="6" applyNumberFormat="1" applyFont="1" applyFill="1" applyBorder="1" applyAlignment="1" applyProtection="1">
      <alignment horizontal="center"/>
      <protection hidden="1"/>
    </xf>
    <xf numFmtId="0" fontId="5" fillId="0" borderId="2" xfId="6" applyNumberFormat="1" applyFont="1" applyFill="1" applyBorder="1" applyAlignment="1" applyProtection="1">
      <alignment horizontal="center"/>
      <protection hidden="1"/>
    </xf>
    <xf numFmtId="167" fontId="6" fillId="2" borderId="6" xfId="6" applyNumberFormat="1" applyFont="1" applyFill="1" applyBorder="1" applyAlignment="1" applyProtection="1">
      <alignment vertical="center" wrapText="1"/>
      <protection hidden="1"/>
    </xf>
    <xf numFmtId="169" fontId="6" fillId="2" borderId="8" xfId="6" applyNumberFormat="1" applyFont="1" applyFill="1" applyBorder="1" applyAlignment="1" applyProtection="1">
      <alignment vertical="center"/>
      <protection hidden="1"/>
    </xf>
    <xf numFmtId="166" fontId="6" fillId="2" borderId="7" xfId="6" applyNumberFormat="1" applyFont="1" applyFill="1" applyBorder="1" applyAlignment="1" applyProtection="1">
      <alignment horizontal="right" vertical="center" wrapText="1"/>
      <protection hidden="1"/>
    </xf>
    <xf numFmtId="165" fontId="6" fillId="2" borderId="8" xfId="6" applyNumberFormat="1" applyFont="1" applyFill="1" applyBorder="1" applyAlignment="1" applyProtection="1">
      <alignment horizontal="right" vertical="center"/>
      <protection hidden="1"/>
    </xf>
    <xf numFmtId="164" fontId="6" fillId="2" borderId="7" xfId="6" applyNumberFormat="1" applyFont="1" applyFill="1" applyBorder="1" applyAlignment="1" applyProtection="1">
      <alignment vertical="center"/>
      <protection hidden="1"/>
    </xf>
    <xf numFmtId="164" fontId="6" fillId="2" borderId="15" xfId="6" applyNumberFormat="1" applyFont="1" applyFill="1" applyBorder="1" applyAlignment="1" applyProtection="1">
      <alignment vertical="center" wrapText="1"/>
      <protection hidden="1"/>
    </xf>
    <xf numFmtId="167" fontId="4" fillId="2" borderId="9" xfId="6" applyNumberFormat="1" applyFont="1" applyFill="1" applyBorder="1" applyAlignment="1" applyProtection="1">
      <alignment vertical="center" wrapText="1"/>
      <protection hidden="1"/>
    </xf>
    <xf numFmtId="169" fontId="4" fillId="2" borderId="11" xfId="6" applyNumberFormat="1" applyFont="1" applyFill="1" applyBorder="1" applyAlignment="1" applyProtection="1">
      <alignment vertical="center"/>
      <protection hidden="1"/>
    </xf>
    <xf numFmtId="166" fontId="4" fillId="2" borderId="10" xfId="6" applyNumberFormat="1" applyFont="1" applyFill="1" applyBorder="1" applyAlignment="1" applyProtection="1">
      <alignment horizontal="right" vertical="center" wrapText="1"/>
      <protection hidden="1"/>
    </xf>
    <xf numFmtId="165" fontId="4" fillId="2" borderId="11" xfId="6" applyNumberFormat="1" applyFont="1" applyFill="1" applyBorder="1" applyAlignment="1" applyProtection="1">
      <alignment horizontal="right" vertical="center"/>
      <protection hidden="1"/>
    </xf>
    <xf numFmtId="164" fontId="4" fillId="2" borderId="10" xfId="6" applyNumberFormat="1" applyFont="1" applyFill="1" applyBorder="1" applyAlignment="1" applyProtection="1">
      <alignment vertical="center"/>
      <protection hidden="1"/>
    </xf>
    <xf numFmtId="164" fontId="4" fillId="2" borderId="16" xfId="6" applyNumberFormat="1" applyFont="1" applyFill="1" applyBorder="1" applyAlignment="1" applyProtection="1">
      <alignment vertical="center" wrapText="1"/>
      <protection hidden="1"/>
    </xf>
    <xf numFmtId="167" fontId="31" fillId="2" borderId="9" xfId="6" applyNumberFormat="1" applyFont="1" applyFill="1" applyBorder="1" applyAlignment="1" applyProtection="1">
      <alignment vertical="center" wrapText="1"/>
      <protection hidden="1"/>
    </xf>
    <xf numFmtId="169" fontId="31" fillId="2" borderId="11" xfId="6" applyNumberFormat="1" applyFont="1" applyFill="1" applyBorder="1" applyAlignment="1" applyProtection="1">
      <alignment vertical="center"/>
      <protection hidden="1"/>
    </xf>
    <xf numFmtId="166" fontId="31" fillId="2" borderId="10" xfId="6" applyNumberFormat="1" applyFont="1" applyFill="1" applyBorder="1" applyAlignment="1" applyProtection="1">
      <alignment horizontal="right" vertical="center" wrapText="1"/>
      <protection hidden="1"/>
    </xf>
    <xf numFmtId="165" fontId="31" fillId="2" borderId="11" xfId="6" applyNumberFormat="1" applyFont="1" applyFill="1" applyBorder="1" applyAlignment="1" applyProtection="1">
      <alignment horizontal="right" vertical="center"/>
      <protection hidden="1"/>
    </xf>
    <xf numFmtId="164" fontId="31" fillId="2" borderId="10" xfId="6" applyNumberFormat="1" applyFont="1" applyFill="1" applyBorder="1" applyAlignment="1" applyProtection="1">
      <alignment vertical="center"/>
      <protection hidden="1"/>
    </xf>
    <xf numFmtId="164" fontId="31" fillId="2" borderId="16" xfId="6" applyNumberFormat="1" applyFont="1" applyFill="1" applyBorder="1" applyAlignment="1" applyProtection="1">
      <alignment vertical="center" wrapText="1"/>
      <protection hidden="1"/>
    </xf>
    <xf numFmtId="167" fontId="7" fillId="2" borderId="9" xfId="6" applyNumberFormat="1" applyFont="1" applyFill="1" applyBorder="1" applyAlignment="1" applyProtection="1">
      <alignment vertical="center" wrapText="1"/>
      <protection hidden="1"/>
    </xf>
    <xf numFmtId="169" fontId="7" fillId="2" borderId="11" xfId="6" applyNumberFormat="1" applyFont="1" applyFill="1" applyBorder="1" applyAlignment="1" applyProtection="1">
      <alignment vertical="center"/>
      <protection hidden="1"/>
    </xf>
    <xf numFmtId="166" fontId="7" fillId="2" borderId="10" xfId="6" applyNumberFormat="1" applyFont="1" applyFill="1" applyBorder="1" applyAlignment="1" applyProtection="1">
      <alignment horizontal="right" vertical="center" wrapText="1"/>
      <protection hidden="1"/>
    </xf>
    <xf numFmtId="165" fontId="7" fillId="2" borderId="11" xfId="6" applyNumberFormat="1" applyFont="1" applyFill="1" applyBorder="1" applyAlignment="1" applyProtection="1">
      <alignment horizontal="right" vertical="center"/>
      <protection hidden="1"/>
    </xf>
    <xf numFmtId="164" fontId="7" fillId="2" borderId="10" xfId="6" applyNumberFormat="1" applyFont="1" applyFill="1" applyBorder="1" applyAlignment="1" applyProtection="1">
      <alignment vertical="center"/>
      <protection hidden="1"/>
    </xf>
    <xf numFmtId="164" fontId="7" fillId="2" borderId="16" xfId="6" applyNumberFormat="1" applyFont="1" applyFill="1" applyBorder="1" applyAlignment="1" applyProtection="1">
      <alignment vertical="center" wrapText="1"/>
      <protection hidden="1"/>
    </xf>
    <xf numFmtId="167" fontId="6" fillId="2" borderId="9" xfId="6" applyNumberFormat="1" applyFont="1" applyFill="1" applyBorder="1" applyAlignment="1" applyProtection="1">
      <alignment vertical="center" wrapText="1"/>
      <protection hidden="1"/>
    </xf>
    <xf numFmtId="169" fontId="6" fillId="2" borderId="11" xfId="6" applyNumberFormat="1" applyFont="1" applyFill="1" applyBorder="1" applyAlignment="1" applyProtection="1">
      <alignment vertical="center"/>
      <protection hidden="1"/>
    </xf>
    <xf numFmtId="166" fontId="6" fillId="2" borderId="10" xfId="6" applyNumberFormat="1" applyFont="1" applyFill="1" applyBorder="1" applyAlignment="1" applyProtection="1">
      <alignment horizontal="right" vertical="center" wrapText="1"/>
      <protection hidden="1"/>
    </xf>
    <xf numFmtId="165" fontId="6" fillId="2" borderId="11" xfId="6" applyNumberFormat="1" applyFont="1" applyFill="1" applyBorder="1" applyAlignment="1" applyProtection="1">
      <alignment horizontal="right" vertical="center"/>
      <protection hidden="1"/>
    </xf>
    <xf numFmtId="164" fontId="6" fillId="2" borderId="10" xfId="6" applyNumberFormat="1" applyFont="1" applyFill="1" applyBorder="1" applyAlignment="1" applyProtection="1">
      <alignment vertical="center"/>
      <protection hidden="1"/>
    </xf>
    <xf numFmtId="164" fontId="6" fillId="2" borderId="16" xfId="6" applyNumberFormat="1" applyFont="1" applyFill="1" applyBorder="1" applyAlignment="1" applyProtection="1">
      <alignment vertical="center" wrapText="1"/>
      <protection hidden="1"/>
    </xf>
    <xf numFmtId="167" fontId="7" fillId="2" borderId="12" xfId="6" applyNumberFormat="1" applyFont="1" applyFill="1" applyBorder="1" applyAlignment="1" applyProtection="1">
      <alignment vertical="center" wrapText="1"/>
      <protection hidden="1"/>
    </xf>
    <xf numFmtId="169" fontId="7" fillId="2" borderId="14" xfId="6" applyNumberFormat="1" applyFont="1" applyFill="1" applyBorder="1" applyAlignment="1" applyProtection="1">
      <alignment vertical="center"/>
      <protection hidden="1"/>
    </xf>
    <xf numFmtId="166" fontId="7" fillId="2" borderId="13" xfId="6" applyNumberFormat="1" applyFont="1" applyFill="1" applyBorder="1" applyAlignment="1" applyProtection="1">
      <alignment horizontal="right" vertical="center" wrapText="1"/>
      <protection hidden="1"/>
    </xf>
    <xf numFmtId="165" fontId="7" fillId="2" borderId="14" xfId="6" applyNumberFormat="1" applyFont="1" applyFill="1" applyBorder="1" applyAlignment="1" applyProtection="1">
      <alignment horizontal="right" vertical="center"/>
      <protection hidden="1"/>
    </xf>
    <xf numFmtId="164" fontId="7" fillId="2" borderId="13" xfId="6" applyNumberFormat="1" applyFont="1" applyFill="1" applyBorder="1" applyAlignment="1" applyProtection="1">
      <alignment vertical="center"/>
      <protection hidden="1"/>
    </xf>
    <xf numFmtId="164" fontId="7" fillId="2" borderId="17" xfId="6" applyNumberFormat="1" applyFont="1" applyFill="1" applyBorder="1" applyAlignment="1" applyProtection="1">
      <alignment vertical="center" wrapText="1"/>
      <protection hidden="1"/>
    </xf>
    <xf numFmtId="0" fontId="8" fillId="0" borderId="1" xfId="6" applyNumberFormat="1" applyFont="1" applyFill="1" applyBorder="1" applyAlignment="1" applyProtection="1">
      <alignment horizontal="center"/>
      <protection hidden="1"/>
    </xf>
    <xf numFmtId="0" fontId="2" fillId="0" borderId="2" xfId="6" applyNumberFormat="1" applyFont="1" applyFill="1" applyBorder="1" applyAlignment="1" applyProtection="1">
      <protection hidden="1"/>
    </xf>
    <xf numFmtId="164" fontId="8" fillId="0" borderId="2" xfId="6" applyNumberFormat="1" applyFont="1" applyFill="1" applyBorder="1" applyAlignment="1" applyProtection="1">
      <protection hidden="1"/>
    </xf>
    <xf numFmtId="164" fontId="8" fillId="0" borderId="22" xfId="6" applyNumberFormat="1" applyFont="1" applyFill="1" applyBorder="1" applyAlignment="1" applyProtection="1">
      <protection hidden="1"/>
    </xf>
    <xf numFmtId="0" fontId="2" fillId="0" borderId="26" xfId="6" applyNumberFormat="1" applyFont="1" applyFill="1" applyBorder="1" applyAlignment="1" applyProtection="1">
      <protection hidden="1"/>
    </xf>
    <xf numFmtId="0" fontId="5" fillId="0" borderId="29" xfId="6" applyNumberFormat="1" applyFont="1" applyFill="1" applyBorder="1" applyAlignment="1" applyProtection="1">
      <alignment vertical="center"/>
      <protection hidden="1"/>
    </xf>
    <xf numFmtId="0" fontId="5" fillId="0" borderId="33" xfId="6" applyNumberFormat="1" applyFont="1" applyFill="1" applyBorder="1" applyAlignment="1" applyProtection="1">
      <alignment horizontal="center" vertical="center" wrapText="1"/>
      <protection hidden="1"/>
    </xf>
    <xf numFmtId="0" fontId="5" fillId="0" borderId="29" xfId="6" applyNumberFormat="1" applyFont="1" applyFill="1" applyBorder="1" applyAlignment="1" applyProtection="1">
      <alignment horizontal="center" vertical="center" wrapText="1"/>
      <protection hidden="1"/>
    </xf>
    <xf numFmtId="0" fontId="5" fillId="0" borderId="0" xfId="6" applyNumberFormat="1" applyFont="1" applyFill="1" applyAlignment="1" applyProtection="1">
      <alignment horizontal="center" vertical="center" wrapText="1"/>
      <protection hidden="1"/>
    </xf>
    <xf numFmtId="0" fontId="5" fillId="0" borderId="1" xfId="6" applyNumberFormat="1" applyFont="1" applyFill="1" applyBorder="1" applyAlignment="1" applyProtection="1">
      <alignment horizontal="centerContinuous"/>
      <protection hidden="1"/>
    </xf>
    <xf numFmtId="0" fontId="5" fillId="0" borderId="43" xfId="6" applyNumberFormat="1" applyFont="1" applyFill="1" applyBorder="1" applyAlignment="1" applyProtection="1">
      <alignment horizontal="centerContinuous" vertical="center"/>
      <protection hidden="1"/>
    </xf>
    <xf numFmtId="0" fontId="5" fillId="0" borderId="33" xfId="6" applyNumberFormat="1" applyFont="1" applyFill="1" applyBorder="1" applyAlignment="1" applyProtection="1">
      <alignment horizontal="center" vertical="center"/>
      <protection hidden="1"/>
    </xf>
    <xf numFmtId="0" fontId="5" fillId="0" borderId="46" xfId="6" applyNumberFormat="1" applyFont="1" applyFill="1" applyBorder="1" applyAlignment="1" applyProtection="1">
      <alignment horizontal="center" vertical="center"/>
      <protection hidden="1"/>
    </xf>
    <xf numFmtId="0" fontId="5" fillId="0" borderId="42" xfId="6" applyNumberFormat="1" applyFont="1" applyFill="1" applyBorder="1" applyAlignment="1" applyProtection="1">
      <alignment horizontal="center" vertical="center"/>
      <protection hidden="1"/>
    </xf>
    <xf numFmtId="0" fontId="5" fillId="0" borderId="47" xfId="6" applyNumberFormat="1" applyFont="1" applyFill="1" applyBorder="1" applyAlignment="1" applyProtection="1">
      <alignment horizontal="center" vertical="center"/>
      <protection hidden="1"/>
    </xf>
    <xf numFmtId="0" fontId="5" fillId="0" borderId="43" xfId="6" applyNumberFormat="1" applyFont="1" applyFill="1" applyBorder="1" applyAlignment="1" applyProtection="1">
      <alignment horizontal="center" vertical="center"/>
      <protection hidden="1"/>
    </xf>
    <xf numFmtId="0" fontId="5" fillId="0" borderId="31" xfId="6" applyNumberFormat="1" applyFont="1" applyFill="1" applyBorder="1" applyAlignment="1" applyProtection="1">
      <alignment horizontal="center" vertical="center"/>
      <protection hidden="1"/>
    </xf>
    <xf numFmtId="165" fontId="5" fillId="2" borderId="6" xfId="6" applyNumberFormat="1" applyFont="1" applyFill="1" applyBorder="1" applyAlignment="1" applyProtection="1">
      <alignment wrapText="1"/>
      <protection hidden="1"/>
    </xf>
    <xf numFmtId="165" fontId="5" fillId="2" borderId="8" xfId="6" applyNumberFormat="1" applyFont="1" applyFill="1" applyBorder="1" applyAlignment="1" applyProtection="1">
      <alignment horizontal="center" vertical="center" wrapText="1"/>
      <protection hidden="1"/>
    </xf>
    <xf numFmtId="169" fontId="5" fillId="2" borderId="8" xfId="6" applyNumberFormat="1" applyFont="1" applyFill="1" applyBorder="1" applyAlignment="1" applyProtection="1">
      <alignment horizontal="center" vertical="center"/>
      <protection hidden="1"/>
    </xf>
    <xf numFmtId="169" fontId="5" fillId="2" borderId="7" xfId="6" applyNumberFormat="1" applyFont="1" applyFill="1" applyBorder="1" applyAlignment="1" applyProtection="1">
      <alignment horizontal="center" vertical="center"/>
      <protection hidden="1"/>
    </xf>
    <xf numFmtId="172" fontId="5" fillId="2" borderId="8" xfId="6" applyNumberFormat="1" applyFont="1" applyFill="1" applyBorder="1" applyAlignment="1" applyProtection="1">
      <alignment horizontal="center" vertical="center"/>
      <protection hidden="1"/>
    </xf>
    <xf numFmtId="165" fontId="5" fillId="2" borderId="8" xfId="6" applyNumberFormat="1" applyFont="1" applyFill="1" applyBorder="1" applyAlignment="1" applyProtection="1">
      <alignment horizontal="center" vertical="center"/>
      <protection hidden="1"/>
    </xf>
    <xf numFmtId="164" fontId="5" fillId="2" borderId="7" xfId="6" applyNumberFormat="1" applyFont="1" applyFill="1" applyBorder="1" applyAlignment="1" applyProtection="1">
      <alignment vertical="center"/>
      <protection hidden="1"/>
    </xf>
    <xf numFmtId="164" fontId="5" fillId="2" borderId="8" xfId="6" applyNumberFormat="1" applyFont="1" applyFill="1" applyBorder="1" applyAlignment="1" applyProtection="1">
      <alignment vertical="center"/>
      <protection hidden="1"/>
    </xf>
    <xf numFmtId="164" fontId="5" fillId="2" borderId="15" xfId="6" applyNumberFormat="1" applyFont="1" applyFill="1" applyBorder="1" applyAlignment="1" applyProtection="1">
      <alignment vertical="center"/>
      <protection hidden="1"/>
    </xf>
    <xf numFmtId="165" fontId="2" fillId="2" borderId="9" xfId="6" applyNumberFormat="1" applyFont="1" applyFill="1" applyBorder="1" applyAlignment="1" applyProtection="1">
      <alignment wrapText="1"/>
      <protection hidden="1"/>
    </xf>
    <xf numFmtId="165" fontId="2" fillId="2" borderId="11" xfId="6" applyNumberFormat="1" applyFont="1" applyFill="1" applyBorder="1" applyAlignment="1" applyProtection="1">
      <alignment horizontal="center" vertical="center" wrapText="1"/>
      <protection hidden="1"/>
    </xf>
    <xf numFmtId="169" fontId="2" fillId="2" borderId="11" xfId="6" applyNumberFormat="1" applyFont="1" applyFill="1" applyBorder="1" applyAlignment="1" applyProtection="1">
      <alignment horizontal="center" vertical="center"/>
      <protection hidden="1"/>
    </xf>
    <xf numFmtId="169" fontId="2" fillId="2" borderId="10" xfId="6" applyNumberFormat="1" applyFont="1" applyFill="1" applyBorder="1" applyAlignment="1" applyProtection="1">
      <alignment horizontal="center" vertical="center"/>
      <protection hidden="1"/>
    </xf>
    <xf numFmtId="172" fontId="2" fillId="2" borderId="11" xfId="6" applyNumberFormat="1" applyFont="1" applyFill="1" applyBorder="1" applyAlignment="1" applyProtection="1">
      <alignment horizontal="center" vertical="center"/>
      <protection hidden="1"/>
    </xf>
    <xf numFmtId="165" fontId="2" fillId="2" borderId="11" xfId="6" applyNumberFormat="1" applyFont="1" applyFill="1" applyBorder="1" applyAlignment="1" applyProtection="1">
      <alignment horizontal="center" vertical="center"/>
      <protection hidden="1"/>
    </xf>
    <xf numFmtId="164" fontId="2" fillId="2" borderId="10" xfId="6" applyNumberFormat="1" applyFont="1" applyFill="1" applyBorder="1" applyAlignment="1" applyProtection="1">
      <alignment vertical="center"/>
      <protection hidden="1"/>
    </xf>
    <xf numFmtId="164" fontId="2" fillId="2" borderId="11" xfId="6" applyNumberFormat="1" applyFont="1" applyFill="1" applyBorder="1" applyAlignment="1" applyProtection="1">
      <alignment vertical="center"/>
      <protection hidden="1"/>
    </xf>
    <xf numFmtId="164" fontId="2" fillId="2" borderId="16" xfId="6" applyNumberFormat="1" applyFont="1" applyFill="1" applyBorder="1" applyAlignment="1" applyProtection="1">
      <alignment vertical="center"/>
      <protection hidden="1"/>
    </xf>
    <xf numFmtId="165" fontId="5" fillId="2" borderId="9" xfId="6" applyNumberFormat="1" applyFont="1" applyFill="1" applyBorder="1" applyAlignment="1" applyProtection="1">
      <alignment wrapText="1"/>
      <protection hidden="1"/>
    </xf>
    <xf numFmtId="165" fontId="5" fillId="2" borderId="11" xfId="6" applyNumberFormat="1" applyFont="1" applyFill="1" applyBorder="1" applyAlignment="1" applyProtection="1">
      <alignment horizontal="center" vertical="center" wrapText="1"/>
      <protection hidden="1"/>
    </xf>
    <xf numFmtId="169" fontId="5" fillId="2" borderId="11" xfId="6" applyNumberFormat="1" applyFont="1" applyFill="1" applyBorder="1" applyAlignment="1" applyProtection="1">
      <alignment horizontal="center" vertical="center"/>
      <protection hidden="1"/>
    </xf>
    <xf numFmtId="169" fontId="5" fillId="2" borderId="10" xfId="6" applyNumberFormat="1" applyFont="1" applyFill="1" applyBorder="1" applyAlignment="1" applyProtection="1">
      <alignment horizontal="center" vertical="center"/>
      <protection hidden="1"/>
    </xf>
    <xf numFmtId="172" fontId="5" fillId="2" borderId="11" xfId="6" applyNumberFormat="1" applyFont="1" applyFill="1" applyBorder="1" applyAlignment="1" applyProtection="1">
      <alignment horizontal="center" vertical="center"/>
      <protection hidden="1"/>
    </xf>
    <xf numFmtId="165" fontId="5" fillId="2" borderId="11" xfId="6" applyNumberFormat="1" applyFont="1" applyFill="1" applyBorder="1" applyAlignment="1" applyProtection="1">
      <alignment horizontal="center" vertical="center"/>
      <protection hidden="1"/>
    </xf>
    <xf numFmtId="164" fontId="5" fillId="2" borderId="10" xfId="6" applyNumberFormat="1" applyFont="1" applyFill="1" applyBorder="1" applyAlignment="1" applyProtection="1">
      <alignment vertical="center"/>
      <protection hidden="1"/>
    </xf>
    <xf numFmtId="164" fontId="5" fillId="2" borderId="11" xfId="6" applyNumberFormat="1" applyFont="1" applyFill="1" applyBorder="1" applyAlignment="1" applyProtection="1">
      <alignment vertical="center"/>
      <protection hidden="1"/>
    </xf>
    <xf numFmtId="164" fontId="5" fillId="2" borderId="16" xfId="6" applyNumberFormat="1" applyFont="1" applyFill="1" applyBorder="1" applyAlignment="1" applyProtection="1">
      <alignment vertical="center"/>
      <protection hidden="1"/>
    </xf>
    <xf numFmtId="165" fontId="2" fillId="2" borderId="12" xfId="6" applyNumberFormat="1" applyFont="1" applyFill="1" applyBorder="1" applyAlignment="1" applyProtection="1">
      <alignment wrapText="1"/>
      <protection hidden="1"/>
    </xf>
    <xf numFmtId="165" fontId="2" fillId="2" borderId="14" xfId="6" applyNumberFormat="1" applyFont="1" applyFill="1" applyBorder="1" applyAlignment="1" applyProtection="1">
      <alignment horizontal="center" vertical="center" wrapText="1"/>
      <protection hidden="1"/>
    </xf>
    <xf numFmtId="169" fontId="2" fillId="2" borderId="14" xfId="6" applyNumberFormat="1" applyFont="1" applyFill="1" applyBorder="1" applyAlignment="1" applyProtection="1">
      <alignment horizontal="center" vertical="center"/>
      <protection hidden="1"/>
    </xf>
    <xf numFmtId="169" fontId="2" fillId="2" borderId="13" xfId="6" applyNumberFormat="1" applyFont="1" applyFill="1" applyBorder="1" applyAlignment="1" applyProtection="1">
      <alignment horizontal="center" vertical="center"/>
      <protection hidden="1"/>
    </xf>
    <xf numFmtId="172" fontId="2" fillId="2" borderId="14" xfId="6" applyNumberFormat="1" applyFont="1" applyFill="1" applyBorder="1" applyAlignment="1" applyProtection="1">
      <alignment horizontal="center" vertical="center"/>
      <protection hidden="1"/>
    </xf>
    <xf numFmtId="165" fontId="2" fillId="2" borderId="14" xfId="6" applyNumberFormat="1" applyFont="1" applyFill="1" applyBorder="1" applyAlignment="1" applyProtection="1">
      <alignment horizontal="center" vertical="center"/>
      <protection hidden="1"/>
    </xf>
    <xf numFmtId="164" fontId="2" fillId="2" borderId="13" xfId="6" applyNumberFormat="1" applyFont="1" applyFill="1" applyBorder="1" applyAlignment="1" applyProtection="1">
      <alignment vertical="center"/>
      <protection hidden="1"/>
    </xf>
    <xf numFmtId="164" fontId="2" fillId="2" borderId="14" xfId="6" applyNumberFormat="1" applyFont="1" applyFill="1" applyBorder="1" applyAlignment="1" applyProtection="1">
      <alignment vertical="center"/>
      <protection hidden="1"/>
    </xf>
    <xf numFmtId="164" fontId="2" fillId="2" borderId="17" xfId="6" applyNumberFormat="1" applyFont="1" applyFill="1" applyBorder="1" applyAlignment="1" applyProtection="1">
      <alignment vertical="center"/>
      <protection hidden="1"/>
    </xf>
    <xf numFmtId="0" fontId="5" fillId="0" borderId="20" xfId="6" applyNumberFormat="1" applyFont="1" applyFill="1" applyBorder="1" applyAlignment="1" applyProtection="1">
      <protection hidden="1"/>
    </xf>
    <xf numFmtId="0" fontId="2" fillId="0" borderId="48" xfId="6" applyNumberFormat="1" applyFont="1" applyFill="1" applyBorder="1" applyAlignment="1" applyProtection="1">
      <alignment vertical="center"/>
      <protection hidden="1"/>
    </xf>
    <xf numFmtId="0" fontId="2" fillId="0" borderId="13" xfId="6" applyNumberFormat="1" applyFont="1" applyFill="1" applyBorder="1" applyAlignment="1" applyProtection="1">
      <alignment vertical="center"/>
      <protection hidden="1"/>
    </xf>
    <xf numFmtId="164" fontId="3" fillId="0" borderId="13" xfId="6" applyNumberFormat="1" applyFont="1" applyFill="1" applyBorder="1" applyAlignment="1" applyProtection="1">
      <alignment vertical="center"/>
      <protection hidden="1"/>
    </xf>
    <xf numFmtId="164" fontId="3" fillId="0" borderId="14" xfId="6" applyNumberFormat="1" applyFont="1" applyFill="1" applyBorder="1" applyAlignment="1" applyProtection="1">
      <alignment vertical="center"/>
      <protection hidden="1"/>
    </xf>
    <xf numFmtId="164" fontId="3" fillId="0" borderId="17" xfId="6" applyNumberFormat="1" applyFont="1" applyFill="1" applyBorder="1" applyAlignment="1" applyProtection="1">
      <alignment vertical="center"/>
      <protection hidden="1"/>
    </xf>
    <xf numFmtId="0" fontId="5" fillId="0" borderId="1" xfId="6" applyNumberFormat="1" applyFont="1" applyFill="1" applyBorder="1" applyAlignment="1" applyProtection="1">
      <alignment horizontal="center" vertical="center"/>
      <protection hidden="1"/>
    </xf>
    <xf numFmtId="0" fontId="5" fillId="0" borderId="2" xfId="6" applyNumberFormat="1" applyFont="1" applyFill="1" applyBorder="1" applyAlignment="1" applyProtection="1">
      <alignment horizontal="center" vertical="center" wrapText="1"/>
      <protection hidden="1"/>
    </xf>
    <xf numFmtId="0" fontId="5" fillId="0" borderId="3" xfId="6" applyNumberFormat="1" applyFont="1" applyFill="1" applyBorder="1" applyAlignment="1" applyProtection="1">
      <alignment horizontal="center" vertical="center" wrapText="1"/>
      <protection hidden="1"/>
    </xf>
    <xf numFmtId="0" fontId="5" fillId="0" borderId="2" xfId="6" applyNumberFormat="1" applyFont="1" applyFill="1" applyBorder="1" applyAlignment="1" applyProtection="1">
      <alignment horizontal="center" vertical="center"/>
      <protection hidden="1"/>
    </xf>
    <xf numFmtId="166" fontId="6" fillId="2" borderId="8" xfId="6" applyNumberFormat="1" applyFont="1" applyFill="1" applyBorder="1" applyAlignment="1" applyProtection="1">
      <alignment horizontal="right" vertical="center" wrapText="1"/>
      <protection hidden="1"/>
    </xf>
    <xf numFmtId="169" fontId="6" fillId="2" borderId="7" xfId="6" applyNumberFormat="1" applyFont="1" applyFill="1" applyBorder="1" applyAlignment="1" applyProtection="1">
      <alignment vertical="center"/>
      <protection hidden="1"/>
    </xf>
    <xf numFmtId="165" fontId="6" fillId="2" borderId="8" xfId="6" applyNumberFormat="1" applyFont="1" applyFill="1" applyBorder="1" applyAlignment="1" applyProtection="1">
      <alignment vertical="center" wrapText="1"/>
      <protection hidden="1"/>
    </xf>
    <xf numFmtId="164" fontId="6" fillId="2" borderId="7" xfId="6" applyNumberFormat="1" applyFont="1" applyFill="1" applyBorder="1" applyAlignment="1" applyProtection="1">
      <protection hidden="1"/>
    </xf>
    <xf numFmtId="164" fontId="6" fillId="2" borderId="15" xfId="6" applyNumberFormat="1" applyFont="1" applyFill="1" applyBorder="1" applyAlignment="1" applyProtection="1">
      <alignment wrapText="1"/>
      <protection hidden="1"/>
    </xf>
    <xf numFmtId="166" fontId="7" fillId="2" borderId="11" xfId="6" applyNumberFormat="1" applyFont="1" applyFill="1" applyBorder="1" applyAlignment="1" applyProtection="1">
      <alignment horizontal="right" vertical="center" wrapText="1"/>
      <protection hidden="1"/>
    </xf>
    <xf numFmtId="169" fontId="7" fillId="2" borderId="10" xfId="6" applyNumberFormat="1" applyFont="1" applyFill="1" applyBorder="1" applyAlignment="1" applyProtection="1">
      <alignment vertical="center"/>
      <protection hidden="1"/>
    </xf>
    <xf numFmtId="165" fontId="7" fillId="2" borderId="11" xfId="6" applyNumberFormat="1" applyFont="1" applyFill="1" applyBorder="1" applyAlignment="1" applyProtection="1">
      <alignment vertical="center" wrapText="1"/>
      <protection hidden="1"/>
    </xf>
    <xf numFmtId="164" fontId="7" fillId="2" borderId="10" xfId="6" applyNumberFormat="1" applyFont="1" applyFill="1" applyBorder="1" applyAlignment="1" applyProtection="1">
      <protection hidden="1"/>
    </xf>
    <xf numFmtId="164" fontId="7" fillId="2" borderId="16" xfId="6" applyNumberFormat="1" applyFont="1" applyFill="1" applyBorder="1" applyAlignment="1" applyProtection="1">
      <alignment wrapText="1"/>
      <protection hidden="1"/>
    </xf>
    <xf numFmtId="166" fontId="6" fillId="2" borderId="11" xfId="6" applyNumberFormat="1" applyFont="1" applyFill="1" applyBorder="1" applyAlignment="1" applyProtection="1">
      <alignment horizontal="right" vertical="center" wrapText="1"/>
      <protection hidden="1"/>
    </xf>
    <xf numFmtId="169" fontId="6" fillId="2" borderId="10" xfId="6" applyNumberFormat="1" applyFont="1" applyFill="1" applyBorder="1" applyAlignment="1" applyProtection="1">
      <alignment vertical="center"/>
      <protection hidden="1"/>
    </xf>
    <xf numFmtId="165" fontId="6" fillId="2" borderId="11" xfId="6" applyNumberFormat="1" applyFont="1" applyFill="1" applyBorder="1" applyAlignment="1" applyProtection="1">
      <alignment vertical="center" wrapText="1"/>
      <protection hidden="1"/>
    </xf>
    <xf numFmtId="164" fontId="6" fillId="2" borderId="10" xfId="6" applyNumberFormat="1" applyFont="1" applyFill="1" applyBorder="1" applyAlignment="1" applyProtection="1">
      <protection hidden="1"/>
    </xf>
    <xf numFmtId="164" fontId="6" fillId="2" borderId="16" xfId="6" applyNumberFormat="1" applyFont="1" applyFill="1" applyBorder="1" applyAlignment="1" applyProtection="1">
      <alignment wrapText="1"/>
      <protection hidden="1"/>
    </xf>
    <xf numFmtId="3" fontId="10" fillId="0" borderId="0" xfId="19" applyNumberFormat="1"/>
    <xf numFmtId="49" fontId="10" fillId="0" borderId="0" xfId="19" applyNumberFormat="1"/>
    <xf numFmtId="0" fontId="33" fillId="0" borderId="0" xfId="19" applyFont="1"/>
    <xf numFmtId="4" fontId="3" fillId="0" borderId="17" xfId="19" applyNumberFormat="1" applyFont="1" applyBorder="1" applyAlignment="1">
      <alignment horizontal="right" vertical="center"/>
    </xf>
    <xf numFmtId="0" fontId="3" fillId="0" borderId="13" xfId="19" applyFont="1" applyBorder="1" applyAlignment="1">
      <alignment wrapText="1"/>
    </xf>
    <xf numFmtId="49" fontId="5" fillId="0" borderId="12" xfId="19" applyNumberFormat="1" applyFont="1" applyBorder="1"/>
    <xf numFmtId="4" fontId="12" fillId="0" borderId="16" xfId="19" applyNumberFormat="1" applyFont="1" applyBorder="1" applyAlignment="1">
      <alignment horizontal="right" vertical="center" wrapText="1"/>
    </xf>
    <xf numFmtId="49" fontId="2" fillId="0" borderId="9" xfId="19" applyNumberFormat="1" applyFont="1" applyBorder="1"/>
    <xf numFmtId="168" fontId="12" fillId="0" borderId="16" xfId="19" applyNumberFormat="1" applyFont="1" applyBorder="1" applyAlignment="1">
      <alignment horizontal="right" vertical="center" wrapText="1"/>
    </xf>
    <xf numFmtId="0" fontId="27" fillId="0" borderId="10" xfId="19" applyFont="1" applyBorder="1" applyAlignment="1">
      <alignment vertical="top" wrapText="1"/>
    </xf>
    <xf numFmtId="4" fontId="3" fillId="0" borderId="16" xfId="19" applyNumberFormat="1" applyFont="1" applyBorder="1" applyAlignment="1">
      <alignment horizontal="right" vertical="center" wrapText="1"/>
    </xf>
    <xf numFmtId="0" fontId="3" fillId="0" borderId="10" xfId="19" applyFont="1" applyBorder="1" applyAlignment="1">
      <alignment vertical="top" wrapText="1"/>
    </xf>
    <xf numFmtId="49" fontId="5" fillId="0" borderId="9" xfId="19" applyNumberFormat="1" applyFont="1" applyBorder="1"/>
    <xf numFmtId="168" fontId="10" fillId="0" borderId="0" xfId="19" applyNumberFormat="1"/>
    <xf numFmtId="2" fontId="10" fillId="0" borderId="0" xfId="19" applyNumberFormat="1"/>
    <xf numFmtId="49" fontId="12" fillId="0" borderId="9" xfId="19" applyNumberFormat="1" applyFont="1" applyBorder="1"/>
    <xf numFmtId="0" fontId="12" fillId="0" borderId="16" xfId="19" applyFont="1" applyBorder="1" applyAlignment="1">
      <alignment horizontal="center" vertical="center" wrapText="1"/>
    </xf>
    <xf numFmtId="0" fontId="12" fillId="0" borderId="15" xfId="19" applyFont="1" applyBorder="1" applyAlignment="1">
      <alignment horizontal="center" vertical="center" wrapText="1"/>
    </xf>
    <xf numFmtId="0" fontId="12" fillId="0" borderId="7" xfId="19" applyFont="1" applyBorder="1" applyAlignment="1">
      <alignment horizontal="center" vertical="center" wrapText="1"/>
    </xf>
    <xf numFmtId="0" fontId="12" fillId="0" borderId="6" xfId="19" applyFont="1" applyBorder="1" applyAlignment="1">
      <alignment horizontal="center"/>
    </xf>
    <xf numFmtId="0" fontId="2" fillId="0" borderId="0" xfId="19" applyFont="1"/>
    <xf numFmtId="0" fontId="11" fillId="0" borderId="0" xfId="19" applyFont="1" applyAlignment="1">
      <alignment horizontal="left" wrapText="1"/>
    </xf>
    <xf numFmtId="0" fontId="3" fillId="0" borderId="0" xfId="19" applyFont="1" applyAlignment="1">
      <alignment horizontal="left" wrapText="1"/>
    </xf>
    <xf numFmtId="0" fontId="10" fillId="0" borderId="0" xfId="19" applyAlignment="1"/>
    <xf numFmtId="4" fontId="10" fillId="0" borderId="0" xfId="19" applyNumberFormat="1"/>
    <xf numFmtId="0" fontId="30" fillId="0" borderId="0" xfId="6"/>
    <xf numFmtId="164" fontId="34" fillId="0" borderId="17" xfId="6" applyNumberFormat="1" applyFont="1" applyFill="1" applyBorder="1" applyAlignment="1" applyProtection="1">
      <protection hidden="1"/>
    </xf>
    <xf numFmtId="164" fontId="34" fillId="0" borderId="45" xfId="6" applyNumberFormat="1" applyFont="1" applyFill="1" applyBorder="1" applyAlignment="1" applyProtection="1">
      <protection hidden="1"/>
    </xf>
    <xf numFmtId="0" fontId="35" fillId="0" borderId="48" xfId="6" applyNumberFormat="1" applyFont="1" applyFill="1" applyBorder="1" applyAlignment="1" applyProtection="1">
      <protection hidden="1"/>
    </xf>
    <xf numFmtId="0" fontId="34" fillId="0" borderId="48" xfId="6" applyNumberFormat="1" applyFont="1" applyFill="1" applyBorder="1" applyAlignment="1" applyProtection="1">
      <protection hidden="1"/>
    </xf>
    <xf numFmtId="0" fontId="35" fillId="0" borderId="20" xfId="6" applyNumberFormat="1" applyFont="1" applyFill="1" applyBorder="1" applyAlignment="1" applyProtection="1">
      <protection hidden="1"/>
    </xf>
    <xf numFmtId="164" fontId="35" fillId="2" borderId="17" xfId="6" applyNumberFormat="1" applyFont="1" applyFill="1" applyBorder="1" applyAlignment="1" applyProtection="1">
      <alignment wrapText="1"/>
      <protection hidden="1"/>
    </xf>
    <xf numFmtId="164" fontId="35" fillId="2" borderId="14" xfId="6" applyNumberFormat="1" applyFont="1" applyFill="1" applyBorder="1" applyAlignment="1" applyProtection="1">
      <alignment wrapText="1"/>
      <protection hidden="1"/>
    </xf>
    <xf numFmtId="169" fontId="35" fillId="2" borderId="13" xfId="6" applyNumberFormat="1" applyFont="1" applyFill="1" applyBorder="1" applyAlignment="1" applyProtection="1">
      <alignment horizontal="center"/>
      <protection hidden="1"/>
    </xf>
    <xf numFmtId="169" fontId="35" fillId="2" borderId="14" xfId="6" applyNumberFormat="1" applyFont="1" applyFill="1" applyBorder="1" applyAlignment="1" applyProtection="1">
      <alignment horizontal="center"/>
      <protection hidden="1"/>
    </xf>
    <xf numFmtId="164" fontId="36" fillId="2" borderId="16" xfId="6" applyNumberFormat="1" applyFont="1" applyFill="1" applyBorder="1" applyAlignment="1" applyProtection="1">
      <alignment wrapText="1"/>
      <protection hidden="1"/>
    </xf>
    <xf numFmtId="164" fontId="36" fillId="2" borderId="11" xfId="6" applyNumberFormat="1" applyFont="1" applyFill="1" applyBorder="1" applyAlignment="1" applyProtection="1">
      <alignment wrapText="1"/>
      <protection hidden="1"/>
    </xf>
    <xf numFmtId="169" fontId="36" fillId="2" borderId="10" xfId="6" applyNumberFormat="1" applyFont="1" applyFill="1" applyBorder="1" applyAlignment="1" applyProtection="1">
      <alignment horizontal="center"/>
      <protection hidden="1"/>
    </xf>
    <xf numFmtId="169" fontId="36" fillId="2" borderId="11" xfId="6" applyNumberFormat="1" applyFont="1" applyFill="1" applyBorder="1" applyAlignment="1" applyProtection="1">
      <alignment horizontal="center"/>
      <protection hidden="1"/>
    </xf>
    <xf numFmtId="164" fontId="35" fillId="2" borderId="16" xfId="6" applyNumberFormat="1" applyFont="1" applyFill="1" applyBorder="1" applyAlignment="1" applyProtection="1">
      <alignment wrapText="1"/>
      <protection hidden="1"/>
    </xf>
    <xf numFmtId="164" fontId="35" fillId="2" borderId="11" xfId="6" applyNumberFormat="1" applyFont="1" applyFill="1" applyBorder="1" applyAlignment="1" applyProtection="1">
      <alignment wrapText="1"/>
      <protection hidden="1"/>
    </xf>
    <xf numFmtId="169" fontId="35" fillId="2" borderId="10" xfId="6" applyNumberFormat="1" applyFont="1" applyFill="1" applyBorder="1" applyAlignment="1" applyProtection="1">
      <alignment horizontal="center"/>
      <protection hidden="1"/>
    </xf>
    <xf numFmtId="169" fontId="35" fillId="2" borderId="11" xfId="6" applyNumberFormat="1" applyFont="1" applyFill="1" applyBorder="1" applyAlignment="1" applyProtection="1">
      <alignment horizontal="center"/>
      <protection hidden="1"/>
    </xf>
    <xf numFmtId="164" fontId="36" fillId="2" borderId="15" xfId="6" applyNumberFormat="1" applyFont="1" applyFill="1" applyBorder="1" applyAlignment="1" applyProtection="1">
      <alignment wrapText="1"/>
      <protection hidden="1"/>
    </xf>
    <xf numFmtId="164" fontId="36" fillId="2" borderId="8" xfId="6" applyNumberFormat="1" applyFont="1" applyFill="1" applyBorder="1" applyAlignment="1" applyProtection="1">
      <alignment wrapText="1"/>
      <protection hidden="1"/>
    </xf>
    <xf numFmtId="169" fontId="36" fillId="2" borderId="7" xfId="6" applyNumberFormat="1" applyFont="1" applyFill="1" applyBorder="1" applyAlignment="1" applyProtection="1">
      <alignment horizontal="center"/>
      <protection hidden="1"/>
    </xf>
    <xf numFmtId="169" fontId="36" fillId="2" borderId="8" xfId="6" applyNumberFormat="1" applyFont="1" applyFill="1" applyBorder="1" applyAlignment="1" applyProtection="1">
      <alignment horizontal="center"/>
      <protection hidden="1"/>
    </xf>
    <xf numFmtId="0" fontId="36" fillId="0" borderId="22" xfId="6" applyNumberFormat="1" applyFont="1" applyFill="1" applyBorder="1" applyAlignment="1" applyProtection="1">
      <alignment horizontal="center"/>
      <protection hidden="1"/>
    </xf>
    <xf numFmtId="0" fontId="36" fillId="0" borderId="42" xfId="6" applyNumberFormat="1" applyFont="1" applyFill="1" applyBorder="1" applyAlignment="1" applyProtection="1">
      <alignment horizontal="center"/>
      <protection hidden="1"/>
    </xf>
    <xf numFmtId="0" fontId="36" fillId="0" borderId="33" xfId="6" applyNumberFormat="1" applyFont="1" applyFill="1" applyBorder="1" applyAlignment="1" applyProtection="1">
      <alignment horizontal="center"/>
      <protection hidden="1"/>
    </xf>
    <xf numFmtId="0" fontId="36" fillId="0" borderId="33" xfId="6" applyNumberFormat="1" applyFont="1" applyFill="1" applyBorder="1" applyAlignment="1" applyProtection="1">
      <alignment horizontal="centerContinuous"/>
      <protection hidden="1"/>
    </xf>
    <xf numFmtId="0" fontId="36" fillId="0" borderId="1" xfId="6" applyNumberFormat="1" applyFont="1" applyFill="1" applyBorder="1" applyAlignment="1" applyProtection="1">
      <alignment horizontal="centerContinuous"/>
      <protection hidden="1"/>
    </xf>
    <xf numFmtId="0" fontId="36" fillId="0" borderId="49" xfId="6" applyNumberFormat="1" applyFont="1" applyFill="1" applyBorder="1" applyAlignment="1" applyProtection="1">
      <alignment horizontal="center" vertical="top" wrapText="1"/>
      <protection hidden="1"/>
    </xf>
    <xf numFmtId="0" fontId="36" fillId="0" borderId="5" xfId="6" applyNumberFormat="1" applyFont="1" applyFill="1" applyBorder="1" applyAlignment="1" applyProtection="1">
      <alignment horizontal="center" vertical="top" wrapText="1"/>
      <protection hidden="1"/>
    </xf>
    <xf numFmtId="0" fontId="36" fillId="0" borderId="17" xfId="6" applyNumberFormat="1" applyFont="1" applyFill="1" applyBorder="1" applyAlignment="1" applyProtection="1">
      <alignment horizontal="center" vertical="center" wrapText="1"/>
      <protection hidden="1"/>
    </xf>
    <xf numFmtId="0" fontId="36" fillId="0" borderId="0" xfId="6" applyNumberFormat="1" applyFont="1" applyFill="1" applyAlignment="1" applyProtection="1">
      <alignment horizontal="center" vertical="center" wrapText="1"/>
      <protection hidden="1"/>
    </xf>
    <xf numFmtId="0" fontId="36" fillId="0" borderId="24" xfId="6" applyNumberFormat="1" applyFont="1" applyFill="1" applyBorder="1" applyAlignment="1" applyProtection="1">
      <alignment horizontal="centerContinuous" vertical="top"/>
      <protection hidden="1"/>
    </xf>
    <xf numFmtId="0" fontId="36" fillId="0" borderId="28" xfId="6" applyNumberFormat="1" applyFont="1" applyFill="1" applyBorder="1" applyAlignment="1" applyProtection="1">
      <alignment horizontal="centerContinuous" vertical="top"/>
      <protection hidden="1"/>
    </xf>
    <xf numFmtId="0" fontId="36" fillId="0" borderId="49" xfId="6" applyNumberFormat="1" applyFont="1" applyFill="1" applyBorder="1" applyAlignment="1" applyProtection="1">
      <alignment horizontal="center" wrapText="1"/>
      <protection hidden="1"/>
    </xf>
    <xf numFmtId="0" fontId="36" fillId="0" borderId="50" xfId="6" applyNumberFormat="1" applyFont="1" applyFill="1" applyBorder="1" applyAlignment="1" applyProtection="1">
      <protection hidden="1"/>
    </xf>
    <xf numFmtId="0" fontId="36" fillId="0" borderId="0" xfId="6" applyNumberFormat="1" applyFont="1" applyFill="1" applyAlignment="1" applyProtection="1">
      <alignment horizontal="centerContinuous"/>
      <protection hidden="1"/>
    </xf>
    <xf numFmtId="0" fontId="36" fillId="0" borderId="28" xfId="6" applyNumberFormat="1" applyFont="1" applyFill="1" applyBorder="1" applyAlignment="1" applyProtection="1">
      <alignment horizontal="centerContinuous"/>
      <protection hidden="1"/>
    </xf>
    <xf numFmtId="0" fontId="36" fillId="0" borderId="27" xfId="6" applyNumberFormat="1" applyFont="1" applyFill="1" applyBorder="1" applyAlignment="1" applyProtection="1">
      <protection hidden="1"/>
    </xf>
    <xf numFmtId="0" fontId="36" fillId="0" borderId="21" xfId="6" applyNumberFormat="1" applyFont="1" applyFill="1" applyBorder="1" applyAlignment="1" applyProtection="1">
      <protection hidden="1"/>
    </xf>
    <xf numFmtId="0" fontId="36" fillId="0" borderId="51" xfId="6" applyNumberFormat="1" applyFont="1" applyFill="1" applyBorder="1" applyAlignment="1" applyProtection="1">
      <alignment horizontal="centerContinuous"/>
      <protection hidden="1"/>
    </xf>
    <xf numFmtId="0" fontId="36" fillId="0" borderId="26" xfId="6" applyNumberFormat="1" applyFont="1" applyFill="1" applyBorder="1" applyAlignment="1" applyProtection="1">
      <alignment horizontal="centerContinuous"/>
      <protection hidden="1"/>
    </xf>
    <xf numFmtId="0" fontId="35" fillId="0" borderId="0" xfId="6" applyFont="1" applyFill="1" applyProtection="1">
      <protection hidden="1"/>
    </xf>
    <xf numFmtId="0" fontId="37" fillId="0" borderId="0" xfId="6" applyNumberFormat="1" applyFont="1" applyFill="1" applyAlignment="1" applyProtection="1">
      <protection hidden="1"/>
    </xf>
    <xf numFmtId="0" fontId="35" fillId="0" borderId="0" xfId="6" applyNumberFormat="1" applyFont="1" applyFill="1" applyAlignment="1" applyProtection="1">
      <protection hidden="1"/>
    </xf>
    <xf numFmtId="0" fontId="30" fillId="0" borderId="0" xfId="6" applyProtection="1">
      <protection hidden="1"/>
    </xf>
    <xf numFmtId="0" fontId="38" fillId="0" borderId="28" xfId="6" applyNumberFormat="1" applyFont="1" applyFill="1" applyBorder="1" applyAlignment="1" applyProtection="1">
      <protection hidden="1"/>
    </xf>
    <xf numFmtId="164" fontId="6" fillId="2" borderId="15" xfId="6" applyNumberFormat="1" applyFont="1" applyFill="1" applyBorder="1" applyAlignment="1" applyProtection="1">
      <alignment vertical="center"/>
      <protection hidden="1"/>
    </xf>
    <xf numFmtId="164" fontId="6" fillId="2" borderId="16" xfId="6" applyNumberFormat="1" applyFont="1" applyFill="1" applyBorder="1" applyAlignment="1" applyProtection="1">
      <alignment vertical="center"/>
      <protection hidden="1"/>
    </xf>
    <xf numFmtId="0" fontId="12" fillId="0" borderId="0" xfId="6" applyNumberFormat="1" applyFont="1" applyFill="1" applyProtection="1">
      <protection hidden="1"/>
    </xf>
    <xf numFmtId="0" fontId="12" fillId="0" borderId="0" xfId="6" applyNumberFormat="1" applyFont="1" applyFill="1" applyAlignment="1" applyProtection="1">
      <protection hidden="1"/>
    </xf>
    <xf numFmtId="0" fontId="2" fillId="0" borderId="0" xfId="8" applyFont="1" applyFill="1" applyProtection="1">
      <protection hidden="1"/>
    </xf>
    <xf numFmtId="0" fontId="5" fillId="0" borderId="0" xfId="6" applyFont="1" applyAlignment="1" applyProtection="1">
      <alignment horizontal="right"/>
      <protection hidden="1"/>
    </xf>
    <xf numFmtId="0" fontId="5" fillId="0" borderId="35" xfId="6" applyNumberFormat="1" applyFont="1" applyFill="1" applyBorder="1" applyAlignment="1" applyProtection="1">
      <protection hidden="1"/>
    </xf>
    <xf numFmtId="0" fontId="5" fillId="0" borderId="25" xfId="6" applyNumberFormat="1" applyFont="1" applyFill="1" applyBorder="1" applyAlignment="1" applyProtection="1">
      <protection hidden="1"/>
    </xf>
    <xf numFmtId="0" fontId="5" fillId="0" borderId="52" xfId="6" applyNumberFormat="1" applyFont="1" applyFill="1" applyBorder="1" applyAlignment="1" applyProtection="1">
      <protection hidden="1"/>
    </xf>
    <xf numFmtId="0" fontId="5" fillId="0" borderId="0" xfId="6" applyNumberFormat="1" applyFont="1" applyFill="1" applyAlignment="1" applyProtection="1">
      <alignment horizontal="center" wrapText="1"/>
      <protection hidden="1"/>
    </xf>
    <xf numFmtId="2" fontId="5" fillId="0" borderId="29" xfId="6" applyNumberFormat="1" applyFont="1" applyFill="1" applyBorder="1" applyAlignment="1" applyProtection="1">
      <alignment horizontal="center" vertical="top" wrapText="1"/>
      <protection hidden="1"/>
    </xf>
    <xf numFmtId="0" fontId="5" fillId="0" borderId="43" xfId="6" applyNumberFormat="1" applyFont="1" applyFill="1" applyBorder="1" applyAlignment="1" applyProtection="1">
      <alignment horizontal="centerContinuous"/>
      <protection hidden="1"/>
    </xf>
    <xf numFmtId="0" fontId="5" fillId="0" borderId="33" xfId="6" applyNumberFormat="1" applyFont="1" applyFill="1" applyBorder="1" applyAlignment="1" applyProtection="1">
      <alignment horizontal="center"/>
      <protection hidden="1"/>
    </xf>
    <xf numFmtId="0" fontId="5" fillId="0" borderId="46" xfId="6" applyNumberFormat="1" applyFont="1" applyFill="1" applyBorder="1" applyAlignment="1" applyProtection="1">
      <alignment horizontal="center"/>
      <protection hidden="1"/>
    </xf>
    <xf numFmtId="0" fontId="5" fillId="0" borderId="42" xfId="6" applyNumberFormat="1" applyFont="1" applyFill="1" applyBorder="1" applyAlignment="1" applyProtection="1">
      <alignment horizontal="center"/>
      <protection hidden="1"/>
    </xf>
    <xf numFmtId="0" fontId="5" fillId="0" borderId="47" xfId="6" applyNumberFormat="1" applyFont="1" applyFill="1" applyBorder="1" applyAlignment="1" applyProtection="1">
      <alignment horizontal="center"/>
      <protection hidden="1"/>
    </xf>
    <xf numFmtId="165" fontId="5" fillId="2" borderId="8" xfId="6" applyNumberFormat="1" applyFont="1" applyFill="1" applyBorder="1" applyAlignment="1" applyProtection="1">
      <alignment horizontal="center" wrapText="1"/>
      <protection hidden="1"/>
    </xf>
    <xf numFmtId="172" fontId="5" fillId="2" borderId="8" xfId="6" applyNumberFormat="1" applyFont="1" applyFill="1" applyBorder="1" applyAlignment="1" applyProtection="1">
      <alignment horizontal="center"/>
      <protection hidden="1"/>
    </xf>
    <xf numFmtId="165" fontId="5" fillId="2" borderId="7" xfId="6" applyNumberFormat="1" applyFont="1" applyFill="1" applyBorder="1" applyAlignment="1" applyProtection="1">
      <alignment horizontal="center"/>
      <protection hidden="1"/>
    </xf>
    <xf numFmtId="164" fontId="5" fillId="2" borderId="15" xfId="6" applyNumberFormat="1" applyFont="1" applyFill="1" applyBorder="1" applyAlignment="1" applyProtection="1">
      <protection hidden="1"/>
    </xf>
    <xf numFmtId="165" fontId="2" fillId="2" borderId="11" xfId="6" applyNumberFormat="1" applyFont="1" applyFill="1" applyBorder="1" applyAlignment="1" applyProtection="1">
      <alignment horizontal="center" wrapText="1"/>
      <protection hidden="1"/>
    </xf>
    <xf numFmtId="172" fontId="2" fillId="2" borderId="11" xfId="6" applyNumberFormat="1" applyFont="1" applyFill="1" applyBorder="1" applyAlignment="1" applyProtection="1">
      <alignment horizontal="center"/>
      <protection hidden="1"/>
    </xf>
    <xf numFmtId="165" fontId="2" fillId="2" borderId="10" xfId="6" applyNumberFormat="1" applyFont="1" applyFill="1" applyBorder="1" applyAlignment="1" applyProtection="1">
      <alignment horizontal="center"/>
      <protection hidden="1"/>
    </xf>
    <xf numFmtId="164" fontId="2" fillId="2" borderId="16" xfId="6" applyNumberFormat="1" applyFont="1" applyFill="1" applyBorder="1" applyAlignment="1" applyProtection="1">
      <protection hidden="1"/>
    </xf>
    <xf numFmtId="165" fontId="5" fillId="2" borderId="11" xfId="6" applyNumberFormat="1" applyFont="1" applyFill="1" applyBorder="1" applyAlignment="1" applyProtection="1">
      <alignment horizontal="center" wrapText="1"/>
      <protection hidden="1"/>
    </xf>
    <xf numFmtId="172" fontId="5" fillId="2" borderId="11" xfId="6" applyNumberFormat="1" applyFont="1" applyFill="1" applyBorder="1" applyAlignment="1" applyProtection="1">
      <alignment horizontal="center"/>
      <protection hidden="1"/>
    </xf>
    <xf numFmtId="165" fontId="5" fillId="2" borderId="10" xfId="6" applyNumberFormat="1" applyFont="1" applyFill="1" applyBorder="1" applyAlignment="1" applyProtection="1">
      <alignment horizontal="center"/>
      <protection hidden="1"/>
    </xf>
    <xf numFmtId="164" fontId="5" fillId="2" borderId="16" xfId="6" applyNumberFormat="1" applyFont="1" applyFill="1" applyBorder="1" applyAlignment="1" applyProtection="1">
      <protection hidden="1"/>
    </xf>
    <xf numFmtId="165" fontId="2" fillId="2" borderId="14" xfId="6" applyNumberFormat="1" applyFont="1" applyFill="1" applyBorder="1" applyAlignment="1" applyProtection="1">
      <alignment horizontal="center" wrapText="1"/>
      <protection hidden="1"/>
    </xf>
    <xf numFmtId="172" fontId="2" fillId="2" borderId="14" xfId="6" applyNumberFormat="1" applyFont="1" applyFill="1" applyBorder="1" applyAlignment="1" applyProtection="1">
      <alignment horizontal="center"/>
      <protection hidden="1"/>
    </xf>
    <xf numFmtId="165" fontId="2" fillId="2" borderId="13" xfId="6" applyNumberFormat="1" applyFont="1" applyFill="1" applyBorder="1" applyAlignment="1" applyProtection="1">
      <alignment horizontal="center"/>
      <protection hidden="1"/>
    </xf>
    <xf numFmtId="164" fontId="2" fillId="2" borderId="17" xfId="6" applyNumberFormat="1" applyFont="1" applyFill="1" applyBorder="1" applyAlignment="1" applyProtection="1">
      <protection hidden="1"/>
    </xf>
    <xf numFmtId="0" fontId="12" fillId="0" borderId="48" xfId="6" applyNumberFormat="1" applyFont="1" applyFill="1" applyBorder="1" applyAlignment="1" applyProtection="1">
      <protection hidden="1"/>
    </xf>
    <xf numFmtId="0" fontId="12" fillId="0" borderId="13" xfId="6" applyNumberFormat="1" applyFont="1" applyFill="1" applyBorder="1" applyAlignment="1" applyProtection="1">
      <protection hidden="1"/>
    </xf>
    <xf numFmtId="164" fontId="3" fillId="0" borderId="53" xfId="6" applyNumberFormat="1" applyFont="1" applyFill="1" applyBorder="1" applyAlignment="1" applyProtection="1">
      <protection hidden="1"/>
    </xf>
    <xf numFmtId="0" fontId="41" fillId="0" borderId="0" xfId="6" applyFont="1" applyFill="1" applyProtection="1">
      <protection hidden="1"/>
    </xf>
    <xf numFmtId="0" fontId="41" fillId="0" borderId="0" xfId="6" applyNumberFormat="1" applyFont="1" applyFill="1" applyAlignment="1" applyProtection="1">
      <protection hidden="1"/>
    </xf>
    <xf numFmtId="0" fontId="41" fillId="0" borderId="0" xfId="6" applyFont="1" applyProtection="1">
      <protection hidden="1"/>
    </xf>
    <xf numFmtId="0" fontId="41" fillId="0" borderId="0" xfId="6" applyFont="1"/>
    <xf numFmtId="0" fontId="41" fillId="0" borderId="0" xfId="6" applyNumberFormat="1" applyFont="1" applyFill="1" applyAlignment="1" applyProtection="1">
      <alignment wrapText="1"/>
      <protection hidden="1"/>
    </xf>
    <xf numFmtId="0" fontId="6" fillId="0" borderId="0" xfId="6" applyNumberFormat="1" applyFont="1" applyFill="1" applyAlignment="1" applyProtection="1">
      <alignment horizontal="center" vertical="center" wrapText="1"/>
      <protection hidden="1"/>
    </xf>
    <xf numFmtId="0" fontId="41" fillId="0" borderId="0" xfId="6" applyNumberFormat="1" applyFont="1" applyFill="1" applyAlignment="1" applyProtection="1">
      <alignment horizontal="left" vertical="center" wrapText="1"/>
      <protection hidden="1"/>
    </xf>
    <xf numFmtId="0" fontId="6" fillId="0" borderId="0" xfId="6" applyNumberFormat="1" applyFont="1" applyFill="1" applyAlignment="1" applyProtection="1">
      <protection hidden="1"/>
    </xf>
    <xf numFmtId="0" fontId="6" fillId="0" borderId="1" xfId="6" applyNumberFormat="1" applyFont="1" applyFill="1" applyBorder="1" applyAlignment="1" applyProtection="1">
      <alignment horizontal="center" vertical="center"/>
      <protection hidden="1"/>
    </xf>
    <xf numFmtId="0" fontId="6" fillId="0" borderId="2" xfId="6" applyNumberFormat="1" applyFont="1" applyFill="1" applyBorder="1" applyAlignment="1" applyProtection="1">
      <alignment horizontal="center" vertical="center" wrapText="1"/>
      <protection hidden="1"/>
    </xf>
    <xf numFmtId="0" fontId="6" fillId="0" borderId="26" xfId="6" applyNumberFormat="1" applyFont="1" applyFill="1" applyBorder="1" applyAlignment="1" applyProtection="1">
      <alignment horizontal="center" vertical="center" wrapText="1"/>
      <protection hidden="1"/>
    </xf>
    <xf numFmtId="0" fontId="6" fillId="0" borderId="3" xfId="6" applyNumberFormat="1" applyFont="1" applyFill="1" applyBorder="1" applyAlignment="1" applyProtection="1">
      <alignment horizontal="center" vertical="center" wrapText="1"/>
      <protection hidden="1"/>
    </xf>
    <xf numFmtId="0" fontId="6" fillId="0" borderId="4" xfId="6" applyNumberFormat="1" applyFont="1" applyFill="1" applyBorder="1" applyAlignment="1" applyProtection="1">
      <alignment horizontal="centerContinuous"/>
      <protection hidden="1"/>
    </xf>
    <xf numFmtId="0" fontId="6" fillId="0" borderId="2" xfId="6" applyNumberFormat="1" applyFont="1" applyFill="1" applyBorder="1" applyAlignment="1" applyProtection="1">
      <alignment horizontal="center"/>
      <protection hidden="1"/>
    </xf>
    <xf numFmtId="0" fontId="6" fillId="0" borderId="5" xfId="6" applyNumberFormat="1" applyFont="1" applyFill="1" applyBorder="1" applyAlignment="1" applyProtection="1">
      <alignment horizontal="center"/>
      <protection hidden="1"/>
    </xf>
    <xf numFmtId="0" fontId="41" fillId="0" borderId="54" xfId="6" applyNumberFormat="1" applyFont="1" applyFill="1" applyBorder="1" applyAlignment="1" applyProtection="1">
      <protection hidden="1"/>
    </xf>
    <xf numFmtId="0" fontId="41" fillId="0" borderId="28" xfId="6" applyNumberFormat="1" applyFont="1" applyFill="1" applyBorder="1" applyAlignment="1" applyProtection="1">
      <protection hidden="1"/>
    </xf>
    <xf numFmtId="167" fontId="42" fillId="2" borderId="9" xfId="6" applyNumberFormat="1" applyFont="1" applyFill="1" applyBorder="1" applyAlignment="1" applyProtection="1">
      <alignment vertical="center" wrapText="1"/>
      <protection hidden="1"/>
    </xf>
    <xf numFmtId="169" fontId="42" fillId="2" borderId="11" xfId="6" applyNumberFormat="1" applyFont="1" applyFill="1" applyBorder="1" applyAlignment="1" applyProtection="1">
      <alignment vertical="center"/>
      <protection hidden="1"/>
    </xf>
    <xf numFmtId="166" fontId="42" fillId="2" borderId="10" xfId="6" applyNumberFormat="1" applyFont="1" applyFill="1" applyBorder="1" applyAlignment="1" applyProtection="1">
      <alignment horizontal="right" vertical="center" wrapText="1"/>
      <protection hidden="1"/>
    </xf>
    <xf numFmtId="165" fontId="42" fillId="2" borderId="11" xfId="6" applyNumberFormat="1" applyFont="1" applyFill="1" applyBorder="1" applyAlignment="1" applyProtection="1">
      <alignment horizontal="right" vertical="center"/>
      <protection hidden="1"/>
    </xf>
    <xf numFmtId="164" fontId="42" fillId="2" borderId="16" xfId="6" applyNumberFormat="1" applyFont="1" applyFill="1" applyBorder="1" applyAlignment="1" applyProtection="1">
      <alignment vertical="center"/>
      <protection hidden="1"/>
    </xf>
    <xf numFmtId="167" fontId="41" fillId="2" borderId="9" xfId="6" applyNumberFormat="1" applyFont="1" applyFill="1" applyBorder="1" applyAlignment="1" applyProtection="1">
      <alignment vertical="center" wrapText="1"/>
      <protection hidden="1"/>
    </xf>
    <xf numFmtId="169" fontId="41" fillId="2" borderId="11" xfId="6" applyNumberFormat="1" applyFont="1" applyFill="1" applyBorder="1" applyAlignment="1" applyProtection="1">
      <alignment vertical="center"/>
      <protection hidden="1"/>
    </xf>
    <xf numFmtId="166" fontId="41" fillId="2" borderId="10" xfId="6" applyNumberFormat="1" applyFont="1" applyFill="1" applyBorder="1" applyAlignment="1" applyProtection="1">
      <alignment horizontal="right" vertical="center" wrapText="1"/>
      <protection hidden="1"/>
    </xf>
    <xf numFmtId="165" fontId="41" fillId="2" borderId="11" xfId="6" applyNumberFormat="1" applyFont="1" applyFill="1" applyBorder="1" applyAlignment="1" applyProtection="1">
      <alignment horizontal="right" vertical="center"/>
      <protection hidden="1"/>
    </xf>
    <xf numFmtId="164" fontId="41" fillId="2" borderId="16" xfId="6" applyNumberFormat="1" applyFont="1" applyFill="1" applyBorder="1" applyAlignment="1" applyProtection="1">
      <alignment vertical="center"/>
      <protection hidden="1"/>
    </xf>
    <xf numFmtId="167" fontId="41" fillId="2" borderId="12" xfId="6" applyNumberFormat="1" applyFont="1" applyFill="1" applyBorder="1" applyAlignment="1" applyProtection="1">
      <alignment vertical="center" wrapText="1"/>
      <protection hidden="1"/>
    </xf>
    <xf numFmtId="169" fontId="41" fillId="2" borderId="14" xfId="6" applyNumberFormat="1" applyFont="1" applyFill="1" applyBorder="1" applyAlignment="1" applyProtection="1">
      <alignment vertical="center"/>
      <protection hidden="1"/>
    </xf>
    <xf numFmtId="166" fontId="41" fillId="2" borderId="13" xfId="6" applyNumberFormat="1" applyFont="1" applyFill="1" applyBorder="1" applyAlignment="1" applyProtection="1">
      <alignment horizontal="right" vertical="center" wrapText="1"/>
      <protection hidden="1"/>
    </xf>
    <xf numFmtId="165" fontId="41" fillId="2" borderId="14" xfId="6" applyNumberFormat="1" applyFont="1" applyFill="1" applyBorder="1" applyAlignment="1" applyProtection="1">
      <alignment horizontal="right" vertical="center"/>
      <protection hidden="1"/>
    </xf>
    <xf numFmtId="164" fontId="41" fillId="2" borderId="17" xfId="6" applyNumberFormat="1" applyFont="1" applyFill="1" applyBorder="1" applyAlignment="1" applyProtection="1">
      <alignment vertical="center"/>
      <protection hidden="1"/>
    </xf>
    <xf numFmtId="0" fontId="6" fillId="0" borderId="1" xfId="6" applyNumberFormat="1" applyFont="1" applyFill="1" applyBorder="1" applyAlignment="1" applyProtection="1">
      <alignment horizontal="left"/>
      <protection hidden="1"/>
    </xf>
    <xf numFmtId="0" fontId="41" fillId="0" borderId="2" xfId="6" applyNumberFormat="1" applyFont="1" applyFill="1" applyBorder="1" applyAlignment="1" applyProtection="1">
      <protection hidden="1"/>
    </xf>
    <xf numFmtId="164" fontId="6" fillId="0" borderId="2" xfId="6" applyNumberFormat="1" applyFont="1" applyFill="1" applyBorder="1" applyAlignment="1" applyProtection="1">
      <protection hidden="1"/>
    </xf>
    <xf numFmtId="0" fontId="5" fillId="0" borderId="0" xfId="6" applyNumberFormat="1" applyFont="1" applyFill="1" applyAlignment="1" applyProtection="1">
      <protection hidden="1"/>
    </xf>
    <xf numFmtId="0" fontId="5" fillId="0" borderId="21" xfId="6" applyNumberFormat="1" applyFont="1" applyFill="1" applyBorder="1" applyAlignment="1" applyProtection="1">
      <alignment horizontal="center" wrapText="1"/>
      <protection hidden="1"/>
    </xf>
    <xf numFmtId="0" fontId="5" fillId="0" borderId="47" xfId="6" applyNumberFormat="1" applyFont="1" applyFill="1" applyBorder="1" applyAlignment="1" applyProtection="1">
      <alignment horizontal="center" vertical="top"/>
      <protection hidden="1"/>
    </xf>
    <xf numFmtId="0" fontId="5" fillId="0" borderId="3" xfId="6" applyNumberFormat="1" applyFont="1" applyFill="1" applyBorder="1" applyAlignment="1" applyProtection="1">
      <alignment horizontal="center" vertical="center"/>
      <protection hidden="1"/>
    </xf>
    <xf numFmtId="0" fontId="5" fillId="0" borderId="3" xfId="6" applyNumberFormat="1" applyFont="1" applyFill="1" applyBorder="1" applyAlignment="1" applyProtection="1">
      <alignment horizontal="center" wrapText="1"/>
      <protection hidden="1"/>
    </xf>
    <xf numFmtId="0" fontId="5" fillId="0" borderId="1" xfId="6" applyNumberFormat="1" applyFont="1" applyFill="1" applyBorder="1" applyAlignment="1" applyProtection="1">
      <alignment horizontal="center" vertical="top" wrapText="1"/>
      <protection hidden="1"/>
    </xf>
    <xf numFmtId="0" fontId="37" fillId="0" borderId="30" xfId="6" applyNumberFormat="1" applyFont="1" applyFill="1" applyBorder="1" applyAlignment="1" applyProtection="1">
      <alignment horizontal="center" vertical="top" wrapText="1"/>
      <protection hidden="1"/>
    </xf>
    <xf numFmtId="0" fontId="37" fillId="0" borderId="33" xfId="6" applyNumberFormat="1" applyFont="1" applyFill="1" applyBorder="1" applyAlignment="1" applyProtection="1">
      <alignment horizontal="centerContinuous" vertical="top" wrapText="1"/>
      <protection hidden="1"/>
    </xf>
    <xf numFmtId="0" fontId="37" fillId="0" borderId="46" xfId="6" applyNumberFormat="1" applyFont="1" applyFill="1" applyBorder="1" applyAlignment="1" applyProtection="1">
      <alignment horizontal="center" vertical="top" wrapText="1"/>
      <protection hidden="1"/>
    </xf>
    <xf numFmtId="0" fontId="37" fillId="0" borderId="43" xfId="6" applyNumberFormat="1" applyFont="1" applyFill="1" applyBorder="1" applyAlignment="1" applyProtection="1">
      <alignment horizontal="center" vertical="top" wrapText="1"/>
      <protection hidden="1"/>
    </xf>
    <xf numFmtId="0" fontId="37" fillId="0" borderId="54" xfId="6" applyNumberFormat="1" applyFont="1" applyFill="1" applyBorder="1" applyAlignment="1" applyProtection="1">
      <alignment horizontal="center" vertical="top" wrapText="1"/>
      <protection hidden="1"/>
    </xf>
    <xf numFmtId="0" fontId="37" fillId="0" borderId="0" xfId="6" applyNumberFormat="1" applyFont="1" applyFill="1" applyAlignment="1" applyProtection="1">
      <alignment horizontal="center" vertical="top" wrapText="1"/>
      <protection hidden="1"/>
    </xf>
    <xf numFmtId="167" fontId="5" fillId="2" borderId="6" xfId="6" applyNumberFormat="1" applyFont="1" applyFill="1" applyBorder="1" applyAlignment="1" applyProtection="1">
      <alignment vertical="center" wrapText="1"/>
      <protection hidden="1"/>
    </xf>
    <xf numFmtId="166" fontId="5" fillId="2" borderId="8" xfId="6" applyNumberFormat="1" applyFont="1" applyFill="1" applyBorder="1" applyAlignment="1" applyProtection="1">
      <alignment horizontal="right" vertical="center" wrapText="1"/>
      <protection hidden="1"/>
    </xf>
    <xf numFmtId="169" fontId="5" fillId="2" borderId="8" xfId="6" applyNumberFormat="1" applyFont="1" applyFill="1" applyBorder="1" applyAlignment="1" applyProtection="1">
      <alignment vertical="center"/>
      <protection hidden="1"/>
    </xf>
    <xf numFmtId="169" fontId="5" fillId="2" borderId="7" xfId="6" applyNumberFormat="1" applyFont="1" applyFill="1" applyBorder="1" applyAlignment="1" applyProtection="1">
      <alignment vertical="center"/>
      <protection hidden="1"/>
    </xf>
    <xf numFmtId="173" fontId="2" fillId="0" borderId="55" xfId="6" applyNumberFormat="1" applyFont="1" applyFill="1" applyBorder="1" applyAlignment="1" applyProtection="1">
      <alignment vertical="center" wrapText="1"/>
      <protection hidden="1"/>
    </xf>
    <xf numFmtId="165" fontId="5" fillId="2" borderId="8" xfId="6" applyNumberFormat="1" applyFont="1" applyFill="1" applyBorder="1" applyAlignment="1" applyProtection="1">
      <alignment horizontal="right" vertical="center"/>
      <protection hidden="1"/>
    </xf>
    <xf numFmtId="165" fontId="5" fillId="2" borderId="8" xfId="6" applyNumberFormat="1" applyFont="1" applyFill="1" applyBorder="1" applyAlignment="1" applyProtection="1">
      <alignment vertical="center" wrapText="1"/>
      <protection hidden="1"/>
    </xf>
    <xf numFmtId="164" fontId="2" fillId="0" borderId="55" xfId="6" applyNumberFormat="1" applyFont="1" applyFill="1" applyBorder="1" applyAlignment="1" applyProtection="1">
      <protection hidden="1"/>
    </xf>
    <xf numFmtId="164" fontId="5" fillId="2" borderId="7" xfId="6" applyNumberFormat="1" applyFont="1" applyFill="1" applyBorder="1" applyAlignment="1" applyProtection="1">
      <protection hidden="1"/>
    </xf>
    <xf numFmtId="165" fontId="2" fillId="0" borderId="56" xfId="6" applyNumberFormat="1" applyFont="1" applyFill="1" applyBorder="1" applyAlignment="1" applyProtection="1">
      <alignment vertical="center"/>
      <protection hidden="1"/>
    </xf>
    <xf numFmtId="164" fontId="2" fillId="0" borderId="8" xfId="6" applyNumberFormat="1" applyFont="1" applyFill="1" applyBorder="1" applyAlignment="1" applyProtection="1">
      <alignment vertical="center"/>
      <protection hidden="1"/>
    </xf>
    <xf numFmtId="164" fontId="38" fillId="0" borderId="57" xfId="6" applyNumberFormat="1" applyFont="1" applyFill="1" applyBorder="1" applyAlignment="1" applyProtection="1">
      <alignment wrapText="1"/>
      <protection hidden="1"/>
    </xf>
    <xf numFmtId="175" fontId="38" fillId="0" borderId="58" xfId="6" applyNumberFormat="1" applyFont="1" applyFill="1" applyBorder="1" applyAlignment="1" applyProtection="1">
      <alignment wrapText="1"/>
      <protection hidden="1"/>
    </xf>
    <xf numFmtId="164" fontId="38" fillId="0" borderId="58" xfId="6" applyNumberFormat="1" applyFont="1" applyFill="1" applyBorder="1" applyAlignment="1" applyProtection="1">
      <protection hidden="1"/>
    </xf>
    <xf numFmtId="164" fontId="38" fillId="0" borderId="58" xfId="6" applyNumberFormat="1" applyFont="1" applyFill="1" applyBorder="1" applyAlignment="1" applyProtection="1">
      <alignment wrapText="1"/>
      <protection hidden="1"/>
    </xf>
    <xf numFmtId="175" fontId="38" fillId="0" borderId="18" xfId="6" applyNumberFormat="1" applyFont="1" applyFill="1" applyBorder="1" applyAlignment="1" applyProtection="1">
      <alignment wrapText="1"/>
      <protection hidden="1"/>
    </xf>
    <xf numFmtId="167" fontId="2" fillId="2" borderId="9" xfId="6" applyNumberFormat="1" applyFont="1" applyFill="1" applyBorder="1" applyAlignment="1" applyProtection="1">
      <alignment vertical="center" wrapText="1"/>
      <protection hidden="1"/>
    </xf>
    <xf numFmtId="166" fontId="2" fillId="2" borderId="11" xfId="6" applyNumberFormat="1" applyFont="1" applyFill="1" applyBorder="1" applyAlignment="1" applyProtection="1">
      <alignment horizontal="right" vertical="center" wrapText="1"/>
      <protection hidden="1"/>
    </xf>
    <xf numFmtId="169" fontId="2" fillId="2" borderId="11" xfId="6" applyNumberFormat="1" applyFont="1" applyFill="1" applyBorder="1" applyAlignment="1" applyProtection="1">
      <alignment vertical="center"/>
      <protection hidden="1"/>
    </xf>
    <xf numFmtId="169" fontId="2" fillId="2" borderId="10" xfId="6" applyNumberFormat="1" applyFont="1" applyFill="1" applyBorder="1" applyAlignment="1" applyProtection="1">
      <alignment vertical="center"/>
      <protection hidden="1"/>
    </xf>
    <xf numFmtId="173" fontId="2" fillId="0" borderId="59" xfId="6" applyNumberFormat="1" applyFont="1" applyFill="1" applyBorder="1" applyAlignment="1" applyProtection="1">
      <alignment vertical="center" wrapText="1"/>
      <protection hidden="1"/>
    </xf>
    <xf numFmtId="165" fontId="2" fillId="2" borderId="11" xfId="6" applyNumberFormat="1" applyFont="1" applyFill="1" applyBorder="1" applyAlignment="1" applyProtection="1">
      <alignment horizontal="right" vertical="center"/>
      <protection hidden="1"/>
    </xf>
    <xf numFmtId="165" fontId="2" fillId="2" borderId="11" xfId="6" applyNumberFormat="1" applyFont="1" applyFill="1" applyBorder="1" applyAlignment="1" applyProtection="1">
      <alignment vertical="center" wrapText="1"/>
      <protection hidden="1"/>
    </xf>
    <xf numFmtId="164" fontId="2" fillId="0" borderId="59" xfId="6" applyNumberFormat="1" applyFont="1" applyFill="1" applyBorder="1" applyAlignment="1" applyProtection="1">
      <protection hidden="1"/>
    </xf>
    <xf numFmtId="164" fontId="2" fillId="2" borderId="10" xfId="6" applyNumberFormat="1" applyFont="1" applyFill="1" applyBorder="1" applyAlignment="1" applyProtection="1">
      <protection hidden="1"/>
    </xf>
    <xf numFmtId="165" fontId="2" fillId="0" borderId="60" xfId="6" applyNumberFormat="1" applyFont="1" applyFill="1" applyBorder="1" applyAlignment="1" applyProtection="1">
      <alignment vertical="center"/>
      <protection hidden="1"/>
    </xf>
    <xf numFmtId="164" fontId="2" fillId="0" borderId="11" xfId="6" applyNumberFormat="1" applyFont="1" applyFill="1" applyBorder="1" applyAlignment="1" applyProtection="1">
      <alignment vertical="center"/>
      <protection hidden="1"/>
    </xf>
    <xf numFmtId="164" fontId="38" fillId="0" borderId="61" xfId="6" applyNumberFormat="1" applyFont="1" applyFill="1" applyBorder="1" applyAlignment="1" applyProtection="1">
      <alignment wrapText="1"/>
      <protection hidden="1"/>
    </xf>
    <xf numFmtId="175" fontId="38" fillId="0" borderId="62" xfId="6" applyNumberFormat="1" applyFont="1" applyFill="1" applyBorder="1" applyAlignment="1" applyProtection="1">
      <alignment wrapText="1"/>
      <protection hidden="1"/>
    </xf>
    <xf numFmtId="164" fontId="38" fillId="0" borderId="62" xfId="6" applyNumberFormat="1" applyFont="1" applyFill="1" applyBorder="1" applyAlignment="1" applyProtection="1">
      <protection hidden="1"/>
    </xf>
    <xf numFmtId="164" fontId="38" fillId="0" borderId="62" xfId="6" applyNumberFormat="1" applyFont="1" applyFill="1" applyBorder="1" applyAlignment="1" applyProtection="1">
      <alignment wrapText="1"/>
      <protection hidden="1"/>
    </xf>
    <xf numFmtId="175" fontId="38" fillId="0" borderId="19" xfId="6" applyNumberFormat="1" applyFont="1" applyFill="1" applyBorder="1" applyAlignment="1" applyProtection="1">
      <alignment wrapText="1"/>
      <protection hidden="1"/>
    </xf>
    <xf numFmtId="167" fontId="5" fillId="2" borderId="9" xfId="6" applyNumberFormat="1" applyFont="1" applyFill="1" applyBorder="1" applyAlignment="1" applyProtection="1">
      <alignment vertical="center" wrapText="1"/>
      <protection hidden="1"/>
    </xf>
    <xf numFmtId="166" fontId="5" fillId="2" borderId="11" xfId="6" applyNumberFormat="1" applyFont="1" applyFill="1" applyBorder="1" applyAlignment="1" applyProtection="1">
      <alignment horizontal="right" vertical="center" wrapText="1"/>
      <protection hidden="1"/>
    </xf>
    <xf numFmtId="169" fontId="5" fillId="2" borderId="11" xfId="6" applyNumberFormat="1" applyFont="1" applyFill="1" applyBorder="1" applyAlignment="1" applyProtection="1">
      <alignment vertical="center"/>
      <protection hidden="1"/>
    </xf>
    <xf numFmtId="169" fontId="5" fillId="2" borderId="10" xfId="6" applyNumberFormat="1" applyFont="1" applyFill="1" applyBorder="1" applyAlignment="1" applyProtection="1">
      <alignment vertical="center"/>
      <protection hidden="1"/>
    </xf>
    <xf numFmtId="165" fontId="5" fillId="2" borderId="11" xfId="6" applyNumberFormat="1" applyFont="1" applyFill="1" applyBorder="1" applyAlignment="1" applyProtection="1">
      <alignment horizontal="right" vertical="center"/>
      <protection hidden="1"/>
    </xf>
    <xf numFmtId="165" fontId="5" fillId="2" borderId="11" xfId="6" applyNumberFormat="1" applyFont="1" applyFill="1" applyBorder="1" applyAlignment="1" applyProtection="1">
      <alignment vertical="center" wrapText="1"/>
      <protection hidden="1"/>
    </xf>
    <xf numFmtId="164" fontId="5" fillId="2" borderId="10" xfId="6" applyNumberFormat="1" applyFont="1" applyFill="1" applyBorder="1" applyAlignment="1" applyProtection="1">
      <protection hidden="1"/>
    </xf>
    <xf numFmtId="167" fontId="2" fillId="2" borderId="12" xfId="6" applyNumberFormat="1" applyFont="1" applyFill="1" applyBorder="1" applyAlignment="1" applyProtection="1">
      <alignment vertical="center" wrapText="1"/>
      <protection hidden="1"/>
    </xf>
    <xf numFmtId="166" fontId="2" fillId="2" borderId="14" xfId="6" applyNumberFormat="1" applyFont="1" applyFill="1" applyBorder="1" applyAlignment="1" applyProtection="1">
      <alignment horizontal="right" vertical="center" wrapText="1"/>
      <protection hidden="1"/>
    </xf>
    <xf numFmtId="169" fontId="2" fillId="2" borderId="14" xfId="6" applyNumberFormat="1" applyFont="1" applyFill="1" applyBorder="1" applyAlignment="1" applyProtection="1">
      <alignment vertical="center"/>
      <protection hidden="1"/>
    </xf>
    <xf numFmtId="169" fontId="2" fillId="2" borderId="13" xfId="6" applyNumberFormat="1" applyFont="1" applyFill="1" applyBorder="1" applyAlignment="1" applyProtection="1">
      <alignment vertical="center"/>
      <protection hidden="1"/>
    </xf>
    <xf numFmtId="173" fontId="2" fillId="0" borderId="48" xfId="6" applyNumberFormat="1" applyFont="1" applyFill="1" applyBorder="1" applyAlignment="1" applyProtection="1">
      <alignment vertical="center" wrapText="1"/>
      <protection hidden="1"/>
    </xf>
    <xf numFmtId="165" fontId="2" fillId="2" borderId="14" xfId="6" applyNumberFormat="1" applyFont="1" applyFill="1" applyBorder="1" applyAlignment="1" applyProtection="1">
      <alignment horizontal="right" vertical="center"/>
      <protection hidden="1"/>
    </xf>
    <xf numFmtId="165" fontId="2" fillId="2" borderId="14" xfId="6" applyNumberFormat="1" applyFont="1" applyFill="1" applyBorder="1" applyAlignment="1" applyProtection="1">
      <alignment vertical="center" wrapText="1"/>
      <protection hidden="1"/>
    </xf>
    <xf numFmtId="164" fontId="2" fillId="0" borderId="48" xfId="6" applyNumberFormat="1" applyFont="1" applyFill="1" applyBorder="1" applyAlignment="1" applyProtection="1">
      <protection hidden="1"/>
    </xf>
    <xf numFmtId="164" fontId="2" fillId="2" borderId="13" xfId="6" applyNumberFormat="1" applyFont="1" applyFill="1" applyBorder="1" applyAlignment="1" applyProtection="1">
      <protection hidden="1"/>
    </xf>
    <xf numFmtId="165" fontId="2" fillId="0" borderId="45" xfId="6" applyNumberFormat="1" applyFont="1" applyFill="1" applyBorder="1" applyAlignment="1" applyProtection="1">
      <alignment vertical="center"/>
      <protection hidden="1"/>
    </xf>
    <xf numFmtId="164" fontId="2" fillId="0" borderId="14" xfId="6" applyNumberFormat="1" applyFont="1" applyFill="1" applyBorder="1" applyAlignment="1" applyProtection="1">
      <alignment vertical="center"/>
      <protection hidden="1"/>
    </xf>
    <xf numFmtId="164" fontId="38" fillId="0" borderId="53" xfId="6" applyNumberFormat="1" applyFont="1" applyFill="1" applyBorder="1" applyAlignment="1" applyProtection="1">
      <alignment wrapText="1"/>
      <protection hidden="1"/>
    </xf>
    <xf numFmtId="175" fontId="38" fillId="0" borderId="63" xfId="6" applyNumberFormat="1" applyFont="1" applyFill="1" applyBorder="1" applyAlignment="1" applyProtection="1">
      <alignment wrapText="1"/>
      <protection hidden="1"/>
    </xf>
    <xf numFmtId="164" fontId="38" fillId="0" borderId="63" xfId="6" applyNumberFormat="1" applyFont="1" applyFill="1" applyBorder="1" applyAlignment="1" applyProtection="1">
      <protection hidden="1"/>
    </xf>
    <xf numFmtId="164" fontId="38" fillId="0" borderId="63" xfId="6" applyNumberFormat="1" applyFont="1" applyFill="1" applyBorder="1" applyAlignment="1" applyProtection="1">
      <alignment wrapText="1"/>
      <protection hidden="1"/>
    </xf>
    <xf numFmtId="175" fontId="38" fillId="0" borderId="20" xfId="6" applyNumberFormat="1" applyFont="1" applyFill="1" applyBorder="1" applyAlignment="1" applyProtection="1">
      <alignment wrapText="1"/>
      <protection hidden="1"/>
    </xf>
    <xf numFmtId="0" fontId="5" fillId="0" borderId="1" xfId="6" applyNumberFormat="1" applyFont="1" applyFill="1" applyBorder="1" applyAlignment="1" applyProtection="1">
      <alignment horizontal="center"/>
      <protection hidden="1"/>
    </xf>
    <xf numFmtId="164" fontId="5" fillId="0" borderId="48" xfId="6" applyNumberFormat="1" applyFont="1" applyFill="1" applyBorder="1" applyAlignment="1" applyProtection="1">
      <protection hidden="1"/>
    </xf>
    <xf numFmtId="164" fontId="5" fillId="0" borderId="22" xfId="6" applyNumberFormat="1" applyFont="1" applyFill="1" applyBorder="1" applyAlignment="1" applyProtection="1">
      <protection hidden="1"/>
    </xf>
    <xf numFmtId="0" fontId="2" fillId="0" borderId="3" xfId="6" applyNumberFormat="1" applyFont="1" applyFill="1" applyBorder="1" applyAlignment="1" applyProtection="1">
      <protection hidden="1"/>
    </xf>
    <xf numFmtId="40" fontId="5" fillId="0" borderId="1" xfId="6" applyNumberFormat="1" applyFont="1" applyFill="1" applyBorder="1" applyAlignment="1" applyProtection="1">
      <protection hidden="1"/>
    </xf>
    <xf numFmtId="40" fontId="36" fillId="0" borderId="48" xfId="6" applyNumberFormat="1" applyFont="1" applyFill="1" applyBorder="1" applyAlignment="1" applyProtection="1">
      <protection hidden="1"/>
    </xf>
    <xf numFmtId="176" fontId="36" fillId="0" borderId="14" xfId="6" applyNumberFormat="1" applyFont="1" applyFill="1" applyBorder="1" applyAlignment="1" applyProtection="1">
      <protection hidden="1"/>
    </xf>
    <xf numFmtId="40" fontId="37" fillId="0" borderId="48" xfId="6" applyNumberFormat="1" applyFont="1" applyFill="1" applyBorder="1" applyAlignment="1" applyProtection="1">
      <protection hidden="1"/>
    </xf>
    <xf numFmtId="40" fontId="37" fillId="0" borderId="14" xfId="6" applyNumberFormat="1" applyFont="1" applyFill="1" applyBorder="1" applyAlignment="1" applyProtection="1">
      <protection hidden="1"/>
    </xf>
    <xf numFmtId="40" fontId="36" fillId="0" borderId="14" xfId="6" applyNumberFormat="1" applyFont="1" applyFill="1" applyBorder="1" applyAlignment="1" applyProtection="1">
      <protection hidden="1"/>
    </xf>
    <xf numFmtId="176" fontId="36" fillId="0" borderId="13" xfId="6" applyNumberFormat="1" applyFont="1" applyFill="1" applyBorder="1" applyAlignment="1" applyProtection="1">
      <protection hidden="1"/>
    </xf>
    <xf numFmtId="40" fontId="36" fillId="0" borderId="53" xfId="6" applyNumberFormat="1" applyFont="1" applyFill="1" applyBorder="1" applyAlignment="1" applyProtection="1">
      <protection hidden="1"/>
    </xf>
    <xf numFmtId="40" fontId="37" fillId="0" borderId="0" xfId="6" applyNumberFormat="1" applyFont="1" applyFill="1" applyAlignment="1" applyProtection="1">
      <protection hidden="1"/>
    </xf>
    <xf numFmtId="0" fontId="2" fillId="0" borderId="11" xfId="19" applyFont="1" applyFill="1" applyBorder="1" applyAlignment="1">
      <alignment vertical="top" wrapText="1"/>
    </xf>
    <xf numFmtId="0" fontId="2" fillId="0" borderId="59" xfId="19" applyFont="1" applyFill="1" applyBorder="1" applyAlignment="1">
      <alignment vertical="top" wrapText="1"/>
    </xf>
    <xf numFmtId="0" fontId="2" fillId="0" borderId="60" xfId="19" applyFont="1" applyFill="1" applyBorder="1" applyAlignment="1">
      <alignment vertical="top" wrapText="1"/>
    </xf>
    <xf numFmtId="0" fontId="3" fillId="0" borderId="0" xfId="19" applyFont="1" applyBorder="1" applyAlignment="1">
      <alignment horizontal="center" vertical="center" wrapText="1" shrinkToFit="1"/>
    </xf>
    <xf numFmtId="49" fontId="12" fillId="0" borderId="10" xfId="19" applyNumberFormat="1" applyFont="1" applyBorder="1" applyAlignment="1">
      <alignment horizontal="center" vertical="center" wrapText="1" shrinkToFit="1"/>
    </xf>
    <xf numFmtId="0" fontId="3" fillId="0" borderId="11" xfId="19" applyFont="1" applyBorder="1" applyAlignment="1">
      <alignment horizontal="center" wrapText="1"/>
    </xf>
    <xf numFmtId="0" fontId="3" fillId="0" borderId="59" xfId="19" applyFont="1" applyBorder="1" applyAlignment="1">
      <alignment horizontal="center" wrapText="1"/>
    </xf>
    <xf numFmtId="0" fontId="3" fillId="0" borderId="60" xfId="19" applyFont="1" applyBorder="1" applyAlignment="1">
      <alignment horizontal="center" wrapText="1"/>
    </xf>
    <xf numFmtId="0" fontId="3" fillId="0" borderId="11" xfId="19" applyFont="1" applyBorder="1" applyAlignment="1">
      <alignment horizontal="center" vertical="center" wrapText="1" shrinkToFit="1"/>
    </xf>
    <xf numFmtId="0" fontId="3" fillId="0" borderId="59" xfId="19" applyFont="1" applyBorder="1" applyAlignment="1">
      <alignment horizontal="center" vertical="center" wrapText="1" shrinkToFit="1"/>
    </xf>
    <xf numFmtId="0" fontId="3" fillId="0" borderId="60" xfId="19" applyFont="1" applyBorder="1" applyAlignment="1">
      <alignment horizontal="center" vertical="center" wrapText="1" shrinkToFit="1"/>
    </xf>
    <xf numFmtId="0" fontId="12" fillId="0" borderId="11" xfId="19" applyFont="1" applyBorder="1" applyAlignment="1">
      <alignment horizontal="left" vertical="top" wrapText="1"/>
    </xf>
    <xf numFmtId="0" fontId="12" fillId="0" borderId="59" xfId="19" applyFont="1" applyBorder="1" applyAlignment="1">
      <alignment horizontal="left" vertical="top" wrapText="1"/>
    </xf>
    <xf numFmtId="0" fontId="12" fillId="0" borderId="60" xfId="19" applyFont="1" applyBorder="1" applyAlignment="1">
      <alignment horizontal="left" vertical="top" wrapText="1"/>
    </xf>
    <xf numFmtId="0" fontId="2" fillId="0" borderId="11" xfId="19" applyFont="1" applyFill="1" applyBorder="1" applyAlignment="1">
      <alignment wrapText="1" shrinkToFit="1"/>
    </xf>
    <xf numFmtId="0" fontId="2" fillId="0" borderId="59" xfId="19" applyFont="1" applyFill="1" applyBorder="1" applyAlignment="1">
      <alignment wrapText="1" shrinkToFit="1"/>
    </xf>
    <xf numFmtId="0" fontId="2" fillId="0" borderId="60" xfId="19" applyFont="1" applyFill="1" applyBorder="1" applyAlignment="1">
      <alignment wrapText="1" shrinkToFit="1"/>
    </xf>
    <xf numFmtId="0" fontId="22" fillId="0" borderId="6" xfId="19" applyFont="1" applyBorder="1" applyAlignment="1">
      <alignment horizontal="center" vertical="center" wrapText="1"/>
    </xf>
    <xf numFmtId="0" fontId="22" fillId="0" borderId="9" xfId="19" applyFont="1" applyBorder="1" applyAlignment="1">
      <alignment horizontal="center" vertical="center" wrapText="1"/>
    </xf>
    <xf numFmtId="0" fontId="22" fillId="0" borderId="7" xfId="19" applyFont="1" applyBorder="1" applyAlignment="1">
      <alignment horizontal="center" vertical="center"/>
    </xf>
    <xf numFmtId="0" fontId="22" fillId="0" borderId="10" xfId="19" applyFont="1" applyBorder="1" applyAlignment="1">
      <alignment horizontal="center" vertical="center"/>
    </xf>
    <xf numFmtId="0" fontId="22" fillId="0" borderId="7" xfId="19" applyFont="1" applyFill="1" applyBorder="1" applyAlignment="1">
      <alignment horizontal="center"/>
    </xf>
    <xf numFmtId="0" fontId="22" fillId="0" borderId="15" xfId="19" applyFont="1" applyFill="1" applyBorder="1" applyAlignment="1">
      <alignment horizontal="center"/>
    </xf>
    <xf numFmtId="168" fontId="20" fillId="4" borderId="0" xfId="19" applyNumberFormat="1" applyFont="1" applyFill="1" applyAlignment="1">
      <alignment horizontal="right" wrapText="1"/>
    </xf>
    <xf numFmtId="0" fontId="22" fillId="0" borderId="0" xfId="19" applyFont="1" applyFill="1" applyBorder="1" applyAlignment="1">
      <alignment horizontal="center" wrapText="1"/>
    </xf>
    <xf numFmtId="0" fontId="10" fillId="0" borderId="0" xfId="19"/>
    <xf numFmtId="171" fontId="36" fillId="2" borderId="9" xfId="6" applyNumberFormat="1" applyFont="1" applyFill="1" applyBorder="1" applyAlignment="1" applyProtection="1">
      <alignment wrapText="1"/>
      <protection hidden="1"/>
    </xf>
    <xf numFmtId="171" fontId="36" fillId="2" borderId="19" xfId="6" applyNumberFormat="1" applyFont="1" applyFill="1" applyBorder="1" applyAlignment="1" applyProtection="1">
      <alignment wrapText="1"/>
      <protection hidden="1"/>
    </xf>
    <xf numFmtId="171" fontId="35" fillId="2" borderId="9" xfId="6" applyNumberFormat="1" applyFont="1" applyFill="1" applyBorder="1" applyAlignment="1" applyProtection="1">
      <alignment wrapText="1"/>
      <protection hidden="1"/>
    </xf>
    <xf numFmtId="171" fontId="35" fillId="2" borderId="19" xfId="6" applyNumberFormat="1" applyFont="1" applyFill="1" applyBorder="1" applyAlignment="1" applyProtection="1">
      <alignment wrapText="1"/>
      <protection hidden="1"/>
    </xf>
    <xf numFmtId="171" fontId="35" fillId="2" borderId="12" xfId="6" applyNumberFormat="1" applyFont="1" applyFill="1" applyBorder="1" applyAlignment="1" applyProtection="1">
      <alignment wrapText="1"/>
      <protection hidden="1"/>
    </xf>
    <xf numFmtId="171" fontId="35" fillId="2" borderId="20" xfId="6" applyNumberFormat="1" applyFont="1" applyFill="1" applyBorder="1" applyAlignment="1" applyProtection="1">
      <alignment wrapText="1"/>
      <protection hidden="1"/>
    </xf>
    <xf numFmtId="0" fontId="34" fillId="0" borderId="0" xfId="6" applyNumberFormat="1" applyFont="1" applyFill="1" applyAlignment="1" applyProtection="1">
      <alignment horizontal="center" vertical="center" wrapText="1"/>
      <protection hidden="1"/>
    </xf>
    <xf numFmtId="0" fontId="36" fillId="0" borderId="18" xfId="6" applyNumberFormat="1" applyFont="1" applyFill="1" applyBorder="1" applyAlignment="1" applyProtection="1">
      <alignment horizontal="center" vertical="top" wrapText="1"/>
      <protection hidden="1"/>
    </xf>
    <xf numFmtId="0" fontId="36" fillId="0" borderId="26" xfId="6" applyNumberFormat="1" applyFont="1" applyFill="1" applyBorder="1" applyAlignment="1" applyProtection="1">
      <alignment horizontal="center" vertical="top" wrapText="1"/>
      <protection hidden="1"/>
    </xf>
    <xf numFmtId="171" fontId="36" fillId="2" borderId="6" xfId="6" applyNumberFormat="1" applyFont="1" applyFill="1" applyBorder="1" applyAlignment="1" applyProtection="1">
      <alignment wrapText="1"/>
      <protection hidden="1"/>
    </xf>
    <xf numFmtId="171" fontId="36" fillId="2" borderId="18" xfId="6" applyNumberFormat="1" applyFont="1" applyFill="1" applyBorder="1" applyAlignment="1" applyProtection="1">
      <alignment wrapText="1"/>
      <protection hidden="1"/>
    </xf>
    <xf numFmtId="0" fontId="35" fillId="0" borderId="0" xfId="6" applyFont="1" applyFill="1" applyAlignment="1" applyProtection="1">
      <alignment horizontal="right"/>
      <protection hidden="1"/>
    </xf>
    <xf numFmtId="0" fontId="35" fillId="0" borderId="0" xfId="6" applyNumberFormat="1" applyFont="1" applyFill="1" applyAlignment="1" applyProtection="1">
      <alignment horizontal="right"/>
      <protection hidden="1"/>
    </xf>
    <xf numFmtId="0" fontId="2" fillId="0" borderId="0" xfId="6" applyFont="1" applyFill="1" applyAlignment="1" applyProtection="1">
      <alignment horizontal="right"/>
      <protection hidden="1"/>
    </xf>
    <xf numFmtId="0" fontId="22" fillId="0" borderId="0" xfId="6" applyNumberFormat="1" applyFont="1" applyFill="1" applyAlignment="1" applyProtection="1">
      <alignment horizontal="center" vertical="center" wrapText="1"/>
      <protection hidden="1"/>
    </xf>
    <xf numFmtId="0" fontId="5" fillId="0" borderId="7" xfId="6" applyNumberFormat="1" applyFont="1" applyFill="1" applyBorder="1" applyAlignment="1" applyProtection="1">
      <alignment horizontal="center" vertical="top" wrapText="1"/>
      <protection hidden="1"/>
    </xf>
    <xf numFmtId="0" fontId="5" fillId="0" borderId="27" xfId="6" applyNumberFormat="1" applyFont="1" applyFill="1" applyBorder="1" applyAlignment="1" applyProtection="1">
      <alignment horizontal="center"/>
      <protection hidden="1"/>
    </xf>
    <xf numFmtId="0" fontId="5" fillId="0" borderId="10" xfId="6" applyNumberFormat="1" applyFont="1" applyFill="1" applyBorder="1" applyAlignment="1" applyProtection="1">
      <alignment horizontal="center"/>
      <protection hidden="1"/>
    </xf>
    <xf numFmtId="0" fontId="5" fillId="0" borderId="11" xfId="6" applyNumberFormat="1" applyFont="1" applyFill="1" applyBorder="1" applyAlignment="1" applyProtection="1">
      <alignment horizontal="center"/>
      <protection hidden="1"/>
    </xf>
    <xf numFmtId="0" fontId="5" fillId="0" borderId="16" xfId="6" applyNumberFormat="1" applyFont="1" applyFill="1" applyBorder="1" applyAlignment="1" applyProtection="1">
      <alignment horizontal="center"/>
      <protection hidden="1"/>
    </xf>
    <xf numFmtId="0" fontId="5" fillId="0" borderId="43" xfId="6" applyNumberFormat="1" applyFont="1" applyFill="1" applyBorder="1" applyAlignment="1" applyProtection="1">
      <alignment horizontal="center" wrapText="1"/>
      <protection hidden="1"/>
    </xf>
    <xf numFmtId="0" fontId="5" fillId="0" borderId="31" xfId="6" applyNumberFormat="1" applyFont="1" applyFill="1" applyBorder="1" applyAlignment="1" applyProtection="1">
      <alignment horizontal="center" wrapText="1"/>
      <protection hidden="1"/>
    </xf>
    <xf numFmtId="0" fontId="41" fillId="0" borderId="0" xfId="6" applyNumberFormat="1" applyFont="1" applyFill="1" applyAlignment="1" applyProtection="1">
      <alignment horizontal="right"/>
      <protection hidden="1"/>
    </xf>
    <xf numFmtId="0" fontId="41" fillId="0" borderId="0" xfId="6" applyNumberFormat="1" applyFont="1" applyFill="1" applyAlignment="1" applyProtection="1">
      <alignment horizontal="right" vertical="center" wrapText="1"/>
      <protection hidden="1"/>
    </xf>
    <xf numFmtId="0" fontId="3" fillId="0" borderId="0" xfId="6" applyNumberFormat="1" applyFont="1" applyFill="1" applyAlignment="1" applyProtection="1">
      <alignment horizontal="center" vertical="center" wrapText="1"/>
      <protection hidden="1"/>
    </xf>
    <xf numFmtId="0" fontId="5" fillId="0" borderId="2" xfId="6" applyNumberFormat="1" applyFont="1" applyFill="1" applyBorder="1" applyAlignment="1" applyProtection="1">
      <alignment horizontal="center" vertical="center"/>
      <protection hidden="1"/>
    </xf>
    <xf numFmtId="0" fontId="5" fillId="0" borderId="21" xfId="6" applyNumberFormat="1" applyFont="1" applyFill="1" applyBorder="1" applyAlignment="1" applyProtection="1">
      <alignment horizontal="center" vertical="center"/>
      <protection hidden="1"/>
    </xf>
    <xf numFmtId="0" fontId="2" fillId="0" borderId="0" xfId="6" applyNumberFormat="1" applyFont="1" applyFill="1" applyAlignment="1" applyProtection="1">
      <alignment horizontal="right"/>
      <protection hidden="1"/>
    </xf>
    <xf numFmtId="0" fontId="2" fillId="0" borderId="0" xfId="6" applyNumberFormat="1" applyFont="1" applyFill="1" applyAlignment="1" applyProtection="1">
      <alignment horizontal="right" vertical="center" wrapText="1"/>
      <protection hidden="1"/>
    </xf>
    <xf numFmtId="0" fontId="5" fillId="0" borderId="46" xfId="6" applyNumberFormat="1" applyFont="1" applyFill="1" applyBorder="1" applyAlignment="1" applyProtection="1">
      <alignment horizontal="center" vertical="center" wrapText="1"/>
      <protection hidden="1"/>
    </xf>
    <xf numFmtId="0" fontId="5" fillId="0" borderId="13" xfId="6" applyNumberFormat="1" applyFont="1" applyFill="1" applyBorder="1" applyAlignment="1" applyProtection="1">
      <alignment horizontal="center" vertical="center" wrapText="1"/>
      <protection hidden="1"/>
    </xf>
    <xf numFmtId="0" fontId="5" fillId="0" borderId="31" xfId="6" applyNumberFormat="1" applyFont="1" applyFill="1" applyBorder="1" applyAlignment="1" applyProtection="1">
      <alignment horizontal="center" vertical="center" wrapText="1"/>
      <protection hidden="1"/>
    </xf>
    <xf numFmtId="0" fontId="2" fillId="0" borderId="0" xfId="8" applyNumberFormat="1" applyFont="1" applyFill="1" applyAlignment="1" applyProtection="1">
      <alignment horizontal="right"/>
      <protection hidden="1"/>
    </xf>
    <xf numFmtId="0" fontId="5" fillId="0" borderId="7" xfId="6" applyNumberFormat="1" applyFont="1" applyFill="1" applyBorder="1" applyAlignment="1" applyProtection="1">
      <alignment horizontal="center" vertical="center"/>
      <protection hidden="1"/>
    </xf>
    <xf numFmtId="0" fontId="5" fillId="0" borderId="15" xfId="6" applyNumberFormat="1" applyFont="1" applyFill="1" applyBorder="1" applyAlignment="1" applyProtection="1">
      <alignment horizontal="center" vertical="center"/>
      <protection hidden="1"/>
    </xf>
    <xf numFmtId="0" fontId="5" fillId="0" borderId="43" xfId="6" applyNumberFormat="1" applyFont="1" applyFill="1" applyBorder="1" applyAlignment="1" applyProtection="1">
      <alignment horizontal="center" vertical="center" wrapText="1"/>
      <protection hidden="1"/>
    </xf>
    <xf numFmtId="0" fontId="5" fillId="0" borderId="52" xfId="6" applyNumberFormat="1" applyFont="1" applyFill="1" applyBorder="1" applyAlignment="1" applyProtection="1">
      <alignment vertical="center"/>
      <protection hidden="1"/>
    </xf>
    <xf numFmtId="0" fontId="5" fillId="0" borderId="64" xfId="6" applyNumberFormat="1" applyFont="1" applyFill="1" applyBorder="1" applyAlignment="1" applyProtection="1">
      <alignment vertical="center"/>
      <protection hidden="1"/>
    </xf>
    <xf numFmtId="0" fontId="5" fillId="0" borderId="57" xfId="6" applyNumberFormat="1" applyFont="1" applyFill="1" applyBorder="1" applyAlignment="1" applyProtection="1">
      <alignment horizontal="center" vertical="center"/>
      <protection hidden="1"/>
    </xf>
    <xf numFmtId="0" fontId="5" fillId="0" borderId="8" xfId="6" applyNumberFormat="1" applyFont="1" applyFill="1" applyBorder="1" applyAlignment="1" applyProtection="1">
      <alignment horizontal="center" vertical="center"/>
      <protection hidden="1"/>
    </xf>
    <xf numFmtId="0" fontId="2" fillId="0" borderId="0" xfId="21" applyNumberFormat="1" applyFont="1" applyFill="1" applyAlignment="1" applyProtection="1">
      <alignment horizontal="right"/>
      <protection hidden="1"/>
    </xf>
    <xf numFmtId="0" fontId="3" fillId="0" borderId="0" xfId="19" applyFont="1" applyBorder="1" applyAlignment="1">
      <alignment horizontal="center" vertical="center" wrapText="1"/>
    </xf>
    <xf numFmtId="0" fontId="11" fillId="0" borderId="0" xfId="19" applyFont="1" applyBorder="1" applyAlignment="1">
      <alignment wrapText="1"/>
    </xf>
    <xf numFmtId="0" fontId="2" fillId="0" borderId="0" xfId="19" applyFont="1" applyAlignment="1">
      <alignment horizontal="right"/>
    </xf>
    <xf numFmtId="0" fontId="3" fillId="0" borderId="0" xfId="7" applyNumberFormat="1" applyFont="1" applyFill="1" applyAlignment="1" applyProtection="1">
      <alignment horizontal="center" vertical="center" wrapText="1"/>
      <protection hidden="1"/>
    </xf>
    <xf numFmtId="0" fontId="2" fillId="0" borderId="0" xfId="1" applyNumberFormat="1" applyFont="1" applyFill="1" applyAlignment="1" applyProtection="1">
      <alignment horizontal="right"/>
      <protection hidden="1"/>
    </xf>
    <xf numFmtId="0" fontId="2" fillId="0" borderId="0" xfId="1" applyNumberFormat="1" applyFont="1" applyFill="1" applyAlignment="1" applyProtection="1">
      <alignment horizontal="right" vertical="center" wrapText="1"/>
      <protection hidden="1"/>
    </xf>
    <xf numFmtId="0" fontId="3" fillId="0" borderId="0" xfId="4" applyNumberFormat="1" applyFont="1" applyFill="1" applyAlignment="1" applyProtection="1">
      <alignment horizontal="center" vertical="center" wrapText="1"/>
      <protection hidden="1"/>
    </xf>
    <xf numFmtId="0" fontId="3" fillId="0" borderId="0" xfId="5" applyNumberFormat="1" applyFont="1" applyFill="1" applyAlignment="1" applyProtection="1">
      <alignment horizontal="center" vertical="center" wrapText="1"/>
      <protection hidden="1"/>
    </xf>
    <xf numFmtId="0" fontId="5" fillId="0" borderId="2" xfId="1" applyNumberFormat="1" applyFont="1" applyFill="1" applyBorder="1" applyAlignment="1" applyProtection="1">
      <alignment horizontal="center" vertical="center"/>
      <protection hidden="1"/>
    </xf>
    <xf numFmtId="0" fontId="5" fillId="0" borderId="21" xfId="1" applyNumberFormat="1" applyFont="1" applyFill="1" applyBorder="1" applyAlignment="1" applyProtection="1">
      <alignment horizontal="center" vertical="center"/>
      <protection hidden="1"/>
    </xf>
    <xf numFmtId="0" fontId="3" fillId="0" borderId="0" xfId="1" applyNumberFormat="1" applyFont="1" applyFill="1" applyAlignment="1" applyProtection="1">
      <alignment horizontal="center" vertical="center" wrapText="1"/>
      <protection hidden="1"/>
    </xf>
    <xf numFmtId="174" fontId="2" fillId="2" borderId="10" xfId="6" applyNumberFormat="1" applyFont="1" applyFill="1" applyBorder="1" applyAlignment="1" applyProtection="1">
      <alignment vertical="center"/>
      <protection hidden="1"/>
    </xf>
    <xf numFmtId="10" fontId="40" fillId="2" borderId="62" xfId="6" applyNumberFormat="1" applyFont="1" applyFill="1" applyBorder="1" applyAlignment="1" applyProtection="1">
      <protection hidden="1"/>
    </xf>
    <xf numFmtId="174" fontId="5" fillId="2" borderId="7" xfId="6" applyNumberFormat="1" applyFont="1" applyFill="1" applyBorder="1" applyAlignment="1" applyProtection="1">
      <alignment vertical="center"/>
      <protection hidden="1"/>
    </xf>
    <xf numFmtId="10" fontId="39" fillId="2" borderId="58" xfId="6" applyNumberFormat="1" applyFont="1" applyFill="1" applyBorder="1" applyAlignment="1" applyProtection="1">
      <protection hidden="1"/>
    </xf>
    <xf numFmtId="0" fontId="2" fillId="0" borderId="0" xfId="6" applyNumberFormat="1" applyFont="1" applyFill="1" applyAlignment="1" applyProtection="1">
      <alignment horizontal="right" wrapText="1"/>
      <protection hidden="1"/>
    </xf>
    <xf numFmtId="0" fontId="2" fillId="0" borderId="0" xfId="6" applyNumberFormat="1" applyFont="1" applyFill="1" applyAlignment="1" applyProtection="1">
      <alignment horizontal="left" vertical="center" wrapText="1"/>
      <protection hidden="1"/>
    </xf>
    <xf numFmtId="0" fontId="5" fillId="0" borderId="0" xfId="6" applyNumberFormat="1" applyFont="1" applyFill="1" applyAlignment="1" applyProtection="1">
      <alignment horizontal="center" vertical="center" wrapText="1"/>
      <protection hidden="1"/>
    </xf>
    <xf numFmtId="174" fontId="5" fillId="2" borderId="10" xfId="6" applyNumberFormat="1" applyFont="1" applyFill="1" applyBorder="1" applyAlignment="1" applyProtection="1">
      <alignment vertical="center"/>
      <protection hidden="1"/>
    </xf>
    <xf numFmtId="10" fontId="39" fillId="2" borderId="62" xfId="6" applyNumberFormat="1" applyFont="1" applyFill="1" applyBorder="1" applyAlignment="1" applyProtection="1">
      <protection hidden="1"/>
    </xf>
    <xf numFmtId="174" fontId="2" fillId="2" borderId="13" xfId="6" applyNumberFormat="1" applyFont="1" applyFill="1" applyBorder="1" applyAlignment="1" applyProtection="1">
      <alignment vertical="center"/>
      <protection hidden="1"/>
    </xf>
    <xf numFmtId="10" fontId="40" fillId="2" borderId="63" xfId="6" applyNumberFormat="1" applyFont="1" applyFill="1" applyBorder="1" applyAlignment="1" applyProtection="1">
      <protection hidden="1"/>
    </xf>
    <xf numFmtId="0" fontId="2" fillId="0" borderId="0" xfId="6" applyNumberFormat="1" applyFont="1" applyFill="1" applyAlignment="1" applyProtection="1">
      <alignment wrapText="1"/>
      <protection hidden="1"/>
    </xf>
    <xf numFmtId="0" fontId="32" fillId="0" borderId="0" xfId="0" applyFont="1" applyAlignment="1">
      <alignment wrapText="1"/>
    </xf>
    <xf numFmtId="0" fontId="8" fillId="0" borderId="8" xfId="20" applyNumberFormat="1" applyFont="1" applyFill="1" applyBorder="1" applyAlignment="1" applyProtection="1">
      <alignment horizontal="center" vertical="top"/>
      <protection hidden="1"/>
    </xf>
    <xf numFmtId="0" fontId="8" fillId="0" borderId="55" xfId="20" applyNumberFormat="1" applyFont="1" applyFill="1" applyBorder="1" applyAlignment="1" applyProtection="1">
      <alignment horizontal="center" vertical="top"/>
      <protection hidden="1"/>
    </xf>
    <xf numFmtId="0" fontId="8" fillId="0" borderId="56" xfId="20" applyNumberFormat="1" applyFont="1" applyFill="1" applyBorder="1" applyAlignment="1" applyProtection="1">
      <alignment horizontal="center" vertical="top"/>
      <protection hidden="1"/>
    </xf>
    <xf numFmtId="0" fontId="29" fillId="0" borderId="0" xfId="20" applyFont="1" applyFill="1" applyAlignment="1" applyProtection="1">
      <alignment horizontal="right"/>
      <protection hidden="1"/>
    </xf>
    <xf numFmtId="0" fontId="29" fillId="0" borderId="0" xfId="20" applyNumberFormat="1" applyFont="1" applyFill="1" applyAlignment="1" applyProtection="1">
      <alignment horizontal="left"/>
      <protection hidden="1"/>
    </xf>
    <xf numFmtId="0" fontId="29" fillId="0" borderId="0" xfId="20" applyNumberFormat="1" applyFont="1" applyFill="1" applyAlignment="1" applyProtection="1">
      <alignment horizontal="right"/>
      <protection hidden="1"/>
    </xf>
    <xf numFmtId="0" fontId="3" fillId="0" borderId="0" xfId="20" applyNumberFormat="1" applyFont="1" applyFill="1" applyAlignment="1" applyProtection="1">
      <alignment horizontal="center" wrapText="1"/>
      <protection hidden="1"/>
    </xf>
    <xf numFmtId="0" fontId="12" fillId="0" borderId="0" xfId="19" applyFont="1" applyAlignment="1">
      <alignment horizontal="center" wrapText="1"/>
    </xf>
    <xf numFmtId="0" fontId="12" fillId="0" borderId="0" xfId="19" applyFont="1" applyAlignment="1">
      <alignment horizontal="center"/>
    </xf>
    <xf numFmtId="0" fontId="3" fillId="0" borderId="0" xfId="19" applyFont="1" applyAlignment="1">
      <alignment horizontal="center" wrapText="1"/>
    </xf>
  </cellXfs>
  <cellStyles count="22">
    <cellStyle name="Обычный" xfId="0" builtinId="0"/>
    <cellStyle name="Обычный 2" xfId="1"/>
    <cellStyle name="Обычный 2 10" xfId="2"/>
    <cellStyle name="Обычный 2 11" xfId="3"/>
    <cellStyle name="Обычный 2 12" xfId="4"/>
    <cellStyle name="Обычный 2 13" xfId="5"/>
    <cellStyle name="Обычный 2 14" xfId="6"/>
    <cellStyle name="Обычный 2 2" xfId="7"/>
    <cellStyle name="Обычный 2 2 2" xfId="8"/>
    <cellStyle name="Обычный 2 3" xfId="9"/>
    <cellStyle name="Обычный 2 3 2" xfId="10"/>
    <cellStyle name="Обычный 2 4" xfId="11"/>
    <cellStyle name="Обычный 2 5" xfId="12"/>
    <cellStyle name="Обычный 2 5 2" xfId="13"/>
    <cellStyle name="Обычный 2 6" xfId="14"/>
    <cellStyle name="Обычный 2 6 2" xfId="15"/>
    <cellStyle name="Обычный 2 7" xfId="16"/>
    <cellStyle name="Обычный 2 8" xfId="17"/>
    <cellStyle name="Обычный 2 9" xfId="18"/>
    <cellStyle name="Обычный 3" xfId="19"/>
    <cellStyle name="Обычный_tmp" xfId="20"/>
    <cellStyle name="Обычный_tmp 2"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350"/>
  <sheetViews>
    <sheetView workbookViewId="0">
      <selection activeCell="F6" sqref="F6"/>
    </sheetView>
  </sheetViews>
  <sheetFormatPr defaultRowHeight="12.75"/>
  <cols>
    <col min="1" max="1" width="14.42578125" style="63" customWidth="1"/>
    <col min="2" max="2" width="29.85546875" style="142" customWidth="1"/>
    <col min="3" max="3" width="71.5703125" style="63" customWidth="1"/>
    <col min="4" max="4" width="5.7109375" style="63" customWidth="1"/>
    <col min="5" max="16384" width="9.140625" style="63"/>
  </cols>
  <sheetData>
    <row r="1" spans="1:3" ht="18" customHeight="1">
      <c r="A1" s="60"/>
      <c r="B1" s="61"/>
      <c r="C1" s="62"/>
    </row>
    <row r="2" spans="1:3" ht="15.75">
      <c r="A2" s="64"/>
      <c r="B2" s="65"/>
      <c r="C2" s="66" t="s">
        <v>142</v>
      </c>
    </row>
    <row r="3" spans="1:3" ht="15.75">
      <c r="A3" s="64"/>
      <c r="B3" s="65"/>
      <c r="C3" s="66" t="s">
        <v>143</v>
      </c>
    </row>
    <row r="4" spans="1:3" ht="15.75">
      <c r="A4" s="64"/>
      <c r="B4" s="65"/>
      <c r="C4" s="66" t="s">
        <v>1316</v>
      </c>
    </row>
    <row r="5" spans="1:3" ht="15.75">
      <c r="A5" s="64"/>
      <c r="B5" s="65"/>
      <c r="C5" s="66"/>
    </row>
    <row r="6" spans="1:3" ht="38.25" customHeight="1">
      <c r="A6" s="663" t="s">
        <v>144</v>
      </c>
      <c r="B6" s="663"/>
      <c r="C6" s="663"/>
    </row>
    <row r="7" spans="1:3" s="60" customFormat="1" ht="15.75">
      <c r="A7" s="67"/>
      <c r="B7" s="68"/>
      <c r="C7" s="67"/>
    </row>
    <row r="8" spans="1:3" s="70" customFormat="1" ht="46.5" customHeight="1">
      <c r="A8" s="664" t="s">
        <v>145</v>
      </c>
      <c r="B8" s="664"/>
      <c r="C8" s="69" t="s">
        <v>146</v>
      </c>
    </row>
    <row r="9" spans="1:3" s="70" customFormat="1" ht="71.25" customHeight="1">
      <c r="A9" s="71" t="s">
        <v>147</v>
      </c>
      <c r="B9" s="72" t="s">
        <v>148</v>
      </c>
      <c r="C9" s="73" t="s">
        <v>149</v>
      </c>
    </row>
    <row r="10" spans="1:3" s="70" customFormat="1" ht="12.75" customHeight="1">
      <c r="A10" s="74" t="s">
        <v>150</v>
      </c>
      <c r="B10" s="74" t="s">
        <v>151</v>
      </c>
      <c r="C10" s="75">
        <v>3</v>
      </c>
    </row>
    <row r="11" spans="1:3" s="70" customFormat="1" ht="35.25" customHeight="1">
      <c r="A11" s="76" t="s">
        <v>152</v>
      </c>
      <c r="B11" s="77"/>
      <c r="C11" s="78" t="s">
        <v>153</v>
      </c>
    </row>
    <row r="12" spans="1:3" s="70" customFormat="1" ht="71.25" customHeight="1">
      <c r="A12" s="79" t="s">
        <v>152</v>
      </c>
      <c r="B12" s="80" t="s">
        <v>154</v>
      </c>
      <c r="C12" s="81" t="s">
        <v>155</v>
      </c>
    </row>
    <row r="13" spans="1:3" s="70" customFormat="1" ht="59.25" customHeight="1">
      <c r="A13" s="79" t="s">
        <v>152</v>
      </c>
      <c r="B13" s="80" t="s">
        <v>156</v>
      </c>
      <c r="C13" s="81" t="s">
        <v>157</v>
      </c>
    </row>
    <row r="14" spans="1:3" s="70" customFormat="1" ht="71.25" customHeight="1">
      <c r="A14" s="79" t="s">
        <v>152</v>
      </c>
      <c r="B14" s="80" t="s">
        <v>158</v>
      </c>
      <c r="C14" s="81" t="s">
        <v>159</v>
      </c>
    </row>
    <row r="15" spans="1:3" s="70" customFormat="1" ht="42" customHeight="1">
      <c r="A15" s="79" t="s">
        <v>152</v>
      </c>
      <c r="B15" s="82" t="s">
        <v>160</v>
      </c>
      <c r="C15" s="83" t="s">
        <v>161</v>
      </c>
    </row>
    <row r="16" spans="1:3" s="70" customFormat="1" ht="53.25" customHeight="1">
      <c r="A16" s="79" t="s">
        <v>152</v>
      </c>
      <c r="B16" s="82" t="s">
        <v>162</v>
      </c>
      <c r="C16" s="81" t="s">
        <v>157</v>
      </c>
    </row>
    <row r="17" spans="1:4" s="70" customFormat="1" ht="42" customHeight="1">
      <c r="A17" s="79" t="s">
        <v>152</v>
      </c>
      <c r="B17" s="82" t="s">
        <v>163</v>
      </c>
      <c r="C17" s="83" t="s">
        <v>164</v>
      </c>
    </row>
    <row r="18" spans="1:4" s="70" customFormat="1" ht="42" customHeight="1">
      <c r="A18" s="79" t="s">
        <v>152</v>
      </c>
      <c r="B18" s="84" t="s">
        <v>165</v>
      </c>
      <c r="C18" s="85" t="s">
        <v>166</v>
      </c>
    </row>
    <row r="19" spans="1:4" s="70" customFormat="1" ht="41.25" customHeight="1">
      <c r="A19" s="86" t="s">
        <v>152</v>
      </c>
      <c r="B19" s="84" t="s">
        <v>167</v>
      </c>
      <c r="C19" s="85" t="s">
        <v>168</v>
      </c>
    </row>
    <row r="20" spans="1:4" s="70" customFormat="1" ht="42.75" customHeight="1">
      <c r="A20" s="86" t="s">
        <v>152</v>
      </c>
      <c r="B20" s="87" t="s">
        <v>169</v>
      </c>
      <c r="C20" s="88" t="s">
        <v>170</v>
      </c>
    </row>
    <row r="21" spans="1:4" s="70" customFormat="1" ht="54" customHeight="1">
      <c r="A21" s="86" t="s">
        <v>152</v>
      </c>
      <c r="B21" s="87" t="s">
        <v>171</v>
      </c>
      <c r="C21" s="85" t="s">
        <v>172</v>
      </c>
    </row>
    <row r="22" spans="1:4" s="70" customFormat="1" ht="55.5" customHeight="1">
      <c r="A22" s="86" t="s">
        <v>152</v>
      </c>
      <c r="B22" s="87" t="s">
        <v>173</v>
      </c>
      <c r="C22" s="85" t="s">
        <v>174</v>
      </c>
    </row>
    <row r="23" spans="1:4" s="70" customFormat="1" ht="59.25" customHeight="1">
      <c r="A23" s="86" t="s">
        <v>152</v>
      </c>
      <c r="B23" s="89" t="s">
        <v>175</v>
      </c>
      <c r="C23" s="90" t="s">
        <v>176</v>
      </c>
    </row>
    <row r="24" spans="1:4" s="70" customFormat="1" ht="50.25" customHeight="1">
      <c r="A24" s="86" t="s">
        <v>152</v>
      </c>
      <c r="B24" s="89" t="s">
        <v>177</v>
      </c>
      <c r="C24" s="91" t="s">
        <v>178</v>
      </c>
    </row>
    <row r="25" spans="1:4" s="70" customFormat="1" ht="92.25" customHeight="1">
      <c r="A25" s="76" t="s">
        <v>179</v>
      </c>
      <c r="B25" s="92"/>
      <c r="C25" s="78" t="s">
        <v>180</v>
      </c>
    </row>
    <row r="26" spans="1:4" s="70" customFormat="1" ht="40.5" customHeight="1">
      <c r="A26" s="93" t="s">
        <v>179</v>
      </c>
      <c r="B26" s="84" t="s">
        <v>165</v>
      </c>
      <c r="C26" s="85" t="s">
        <v>166</v>
      </c>
    </row>
    <row r="27" spans="1:4" s="70" customFormat="1" ht="25.5" customHeight="1">
      <c r="A27" s="86" t="s">
        <v>179</v>
      </c>
      <c r="B27" s="84" t="s">
        <v>167</v>
      </c>
      <c r="C27" s="85" t="s">
        <v>168</v>
      </c>
      <c r="D27" s="94"/>
    </row>
    <row r="28" spans="1:4" s="70" customFormat="1" ht="42" customHeight="1">
      <c r="A28" s="86" t="s">
        <v>179</v>
      </c>
      <c r="B28" s="84" t="s">
        <v>181</v>
      </c>
      <c r="C28" s="90" t="s">
        <v>176</v>
      </c>
      <c r="D28" s="94"/>
    </row>
    <row r="29" spans="1:4" s="70" customFormat="1" ht="31.5">
      <c r="A29" s="86" t="s">
        <v>179</v>
      </c>
      <c r="B29" s="89" t="s">
        <v>177</v>
      </c>
      <c r="C29" s="90" t="s">
        <v>178</v>
      </c>
    </row>
    <row r="30" spans="1:4" s="70" customFormat="1" ht="41.25" customHeight="1">
      <c r="A30" s="86" t="s">
        <v>179</v>
      </c>
      <c r="B30" s="89" t="s">
        <v>182</v>
      </c>
      <c r="C30" s="90" t="s">
        <v>183</v>
      </c>
    </row>
    <row r="31" spans="1:4" s="70" customFormat="1" ht="41.25" customHeight="1">
      <c r="A31" s="76" t="s">
        <v>740</v>
      </c>
      <c r="B31" s="77"/>
      <c r="C31" s="78" t="s">
        <v>741</v>
      </c>
    </row>
    <row r="32" spans="1:4" s="70" customFormat="1" ht="31.5">
      <c r="A32" s="93" t="s">
        <v>740</v>
      </c>
      <c r="B32" s="84" t="s">
        <v>165</v>
      </c>
      <c r="C32" s="85" t="s">
        <v>166</v>
      </c>
    </row>
    <row r="33" spans="1:7" s="70" customFormat="1" ht="43.5" customHeight="1">
      <c r="A33" s="86" t="s">
        <v>740</v>
      </c>
      <c r="B33" s="84" t="s">
        <v>167</v>
      </c>
      <c r="C33" s="85" t="s">
        <v>168</v>
      </c>
    </row>
    <row r="34" spans="1:7" s="70" customFormat="1" ht="43.5" customHeight="1">
      <c r="A34" s="86" t="s">
        <v>740</v>
      </c>
      <c r="B34" s="84" t="s">
        <v>181</v>
      </c>
      <c r="C34" s="90" t="s">
        <v>176</v>
      </c>
    </row>
    <row r="35" spans="1:7" s="70" customFormat="1" ht="31.5">
      <c r="A35" s="86" t="s">
        <v>740</v>
      </c>
      <c r="B35" s="89" t="s">
        <v>177</v>
      </c>
      <c r="C35" s="90" t="s">
        <v>178</v>
      </c>
    </row>
    <row r="36" spans="1:7" s="70" customFormat="1" ht="37.5" customHeight="1">
      <c r="A36" s="86" t="s">
        <v>740</v>
      </c>
      <c r="B36" s="89" t="s">
        <v>182</v>
      </c>
      <c r="C36" s="90" t="s">
        <v>183</v>
      </c>
    </row>
    <row r="37" spans="1:7" s="70" customFormat="1" ht="31.5">
      <c r="A37" s="76" t="s">
        <v>742</v>
      </c>
      <c r="B37" s="77"/>
      <c r="C37" s="78" t="s">
        <v>743</v>
      </c>
    </row>
    <row r="38" spans="1:7" s="70" customFormat="1" ht="43.5" customHeight="1">
      <c r="A38" s="93" t="s">
        <v>742</v>
      </c>
      <c r="B38" s="84" t="s">
        <v>165</v>
      </c>
      <c r="C38" s="85" t="s">
        <v>166</v>
      </c>
    </row>
    <row r="39" spans="1:7" s="70" customFormat="1" ht="26.25" customHeight="1">
      <c r="A39" s="86" t="s">
        <v>742</v>
      </c>
      <c r="B39" s="84" t="s">
        <v>167</v>
      </c>
      <c r="C39" s="85" t="s">
        <v>168</v>
      </c>
      <c r="D39" s="95"/>
      <c r="G39" s="95"/>
    </row>
    <row r="40" spans="1:7" s="70" customFormat="1" ht="40.5" customHeight="1">
      <c r="A40" s="86" t="s">
        <v>742</v>
      </c>
      <c r="B40" s="84" t="s">
        <v>181</v>
      </c>
      <c r="C40" s="90" t="s">
        <v>176</v>
      </c>
      <c r="D40" s="95"/>
    </row>
    <row r="41" spans="1:7" s="70" customFormat="1" ht="39" customHeight="1">
      <c r="A41" s="86" t="s">
        <v>742</v>
      </c>
      <c r="B41" s="89" t="s">
        <v>182</v>
      </c>
      <c r="C41" s="90" t="s">
        <v>183</v>
      </c>
    </row>
    <row r="42" spans="1:7" s="70" customFormat="1" ht="98.25" customHeight="1">
      <c r="A42" s="76" t="s">
        <v>744</v>
      </c>
      <c r="B42" s="77"/>
      <c r="C42" s="78" t="s">
        <v>745</v>
      </c>
    </row>
    <row r="43" spans="1:7" s="70" customFormat="1" ht="54" customHeight="1">
      <c r="A43" s="86" t="s">
        <v>744</v>
      </c>
      <c r="B43" s="89" t="s">
        <v>746</v>
      </c>
      <c r="C43" s="88" t="s">
        <v>747</v>
      </c>
    </row>
    <row r="44" spans="1:7" s="70" customFormat="1" ht="61.5" customHeight="1">
      <c r="A44" s="86" t="s">
        <v>744</v>
      </c>
      <c r="B44" s="89" t="s">
        <v>748</v>
      </c>
      <c r="C44" s="96" t="s">
        <v>749</v>
      </c>
    </row>
    <row r="45" spans="1:7" s="70" customFormat="1" ht="39.75" customHeight="1">
      <c r="A45" s="86" t="s">
        <v>744</v>
      </c>
      <c r="B45" s="87" t="s">
        <v>750</v>
      </c>
      <c r="C45" s="88" t="s">
        <v>751</v>
      </c>
    </row>
    <row r="46" spans="1:7" s="70" customFormat="1" ht="87.75" customHeight="1">
      <c r="A46" s="86" t="s">
        <v>744</v>
      </c>
      <c r="B46" s="84" t="s">
        <v>752</v>
      </c>
      <c r="C46" s="97" t="s">
        <v>753</v>
      </c>
    </row>
    <row r="47" spans="1:7" s="70" customFormat="1" ht="78.75">
      <c r="A47" s="86" t="s">
        <v>744</v>
      </c>
      <c r="B47" s="89" t="s">
        <v>754</v>
      </c>
      <c r="C47" s="98" t="s">
        <v>755</v>
      </c>
    </row>
    <row r="48" spans="1:7" s="70" customFormat="1" ht="69" customHeight="1">
      <c r="A48" s="86" t="s">
        <v>744</v>
      </c>
      <c r="B48" s="89" t="s">
        <v>756</v>
      </c>
      <c r="C48" s="98" t="s">
        <v>757</v>
      </c>
    </row>
    <row r="49" spans="1:5" s="70" customFormat="1" ht="67.5" customHeight="1">
      <c r="A49" s="86" t="s">
        <v>744</v>
      </c>
      <c r="B49" s="89" t="s">
        <v>758</v>
      </c>
      <c r="C49" s="96" t="s">
        <v>759</v>
      </c>
      <c r="D49" s="95"/>
    </row>
    <row r="50" spans="1:5" s="70" customFormat="1" ht="94.5" customHeight="1">
      <c r="A50" s="86" t="s">
        <v>744</v>
      </c>
      <c r="B50" s="87" t="s">
        <v>760</v>
      </c>
      <c r="C50" s="98" t="s">
        <v>761</v>
      </c>
    </row>
    <row r="51" spans="1:5" s="70" customFormat="1" ht="47.25">
      <c r="A51" s="86" t="s">
        <v>744</v>
      </c>
      <c r="B51" s="87" t="s">
        <v>762</v>
      </c>
      <c r="C51" s="99" t="s">
        <v>763</v>
      </c>
    </row>
    <row r="52" spans="1:5" s="70" customFormat="1" ht="89.25" customHeight="1">
      <c r="A52" s="86" t="s">
        <v>744</v>
      </c>
      <c r="B52" s="87" t="s">
        <v>764</v>
      </c>
      <c r="C52" s="98" t="s">
        <v>765</v>
      </c>
    </row>
    <row r="53" spans="1:5" s="70" customFormat="1" ht="46.5" customHeight="1">
      <c r="A53" s="86" t="s">
        <v>744</v>
      </c>
      <c r="B53" s="87" t="s">
        <v>165</v>
      </c>
      <c r="C53" s="85" t="s">
        <v>166</v>
      </c>
    </row>
    <row r="54" spans="1:5" s="70" customFormat="1" ht="31.5" customHeight="1">
      <c r="A54" s="86" t="s">
        <v>744</v>
      </c>
      <c r="B54" s="87" t="s">
        <v>167</v>
      </c>
      <c r="C54" s="90" t="s">
        <v>168</v>
      </c>
    </row>
    <row r="55" spans="1:5" s="70" customFormat="1" ht="33" customHeight="1">
      <c r="A55" s="86" t="s">
        <v>744</v>
      </c>
      <c r="B55" s="89" t="s">
        <v>766</v>
      </c>
      <c r="C55" s="90" t="s">
        <v>767</v>
      </c>
    </row>
    <row r="56" spans="1:5" s="70" customFormat="1" ht="87.75" customHeight="1">
      <c r="A56" s="86" t="s">
        <v>744</v>
      </c>
      <c r="B56" s="89" t="s">
        <v>768</v>
      </c>
      <c r="C56" s="100" t="s">
        <v>769</v>
      </c>
      <c r="D56" s="95"/>
      <c r="E56" s="95"/>
    </row>
    <row r="57" spans="1:5" s="70" customFormat="1" ht="85.5" customHeight="1">
      <c r="A57" s="86" t="s">
        <v>744</v>
      </c>
      <c r="B57" s="89" t="s">
        <v>770</v>
      </c>
      <c r="C57" s="100" t="s">
        <v>771</v>
      </c>
      <c r="D57" s="95"/>
      <c r="E57" s="95"/>
    </row>
    <row r="58" spans="1:5" s="70" customFormat="1" ht="88.5" customHeight="1">
      <c r="A58" s="86" t="s">
        <v>744</v>
      </c>
      <c r="B58" s="84" t="s">
        <v>772</v>
      </c>
      <c r="C58" s="81" t="s">
        <v>773</v>
      </c>
    </row>
    <row r="59" spans="1:5" s="70" customFormat="1" ht="94.5" customHeight="1">
      <c r="A59" s="86" t="s">
        <v>744</v>
      </c>
      <c r="B59" s="84" t="s">
        <v>774</v>
      </c>
      <c r="C59" s="81" t="s">
        <v>775</v>
      </c>
      <c r="D59" s="95"/>
    </row>
    <row r="60" spans="1:5" s="70" customFormat="1" ht="89.25" customHeight="1">
      <c r="A60" s="86" t="s">
        <v>744</v>
      </c>
      <c r="B60" s="84" t="s">
        <v>776</v>
      </c>
      <c r="C60" s="81" t="s">
        <v>777</v>
      </c>
      <c r="D60" s="95"/>
    </row>
    <row r="61" spans="1:5" s="70" customFormat="1" ht="69.75" customHeight="1">
      <c r="A61" s="86" t="s">
        <v>744</v>
      </c>
      <c r="B61" s="84" t="s">
        <v>778</v>
      </c>
      <c r="C61" s="81" t="s">
        <v>779</v>
      </c>
    </row>
    <row r="62" spans="1:5" s="70" customFormat="1" ht="42" customHeight="1">
      <c r="A62" s="86" t="s">
        <v>744</v>
      </c>
      <c r="B62" s="89" t="s">
        <v>780</v>
      </c>
      <c r="C62" s="90" t="s">
        <v>781</v>
      </c>
    </row>
    <row r="63" spans="1:5" s="70" customFormat="1" ht="54.75" customHeight="1">
      <c r="A63" s="86" t="s">
        <v>744</v>
      </c>
      <c r="B63" s="87" t="s">
        <v>782</v>
      </c>
      <c r="C63" s="90" t="s">
        <v>783</v>
      </c>
    </row>
    <row r="64" spans="1:5" s="70" customFormat="1" ht="57.75" customHeight="1">
      <c r="A64" s="86" t="s">
        <v>744</v>
      </c>
      <c r="B64" s="87" t="s">
        <v>784</v>
      </c>
      <c r="C64" s="90" t="s">
        <v>785</v>
      </c>
    </row>
    <row r="65" spans="1:5" s="70" customFormat="1" ht="57.75" customHeight="1">
      <c r="A65" s="86" t="s">
        <v>744</v>
      </c>
      <c r="B65" s="87" t="s">
        <v>786</v>
      </c>
      <c r="C65" s="90" t="s">
        <v>787</v>
      </c>
      <c r="D65" s="95"/>
      <c r="E65" s="95"/>
    </row>
    <row r="66" spans="1:5" s="70" customFormat="1" ht="68.25" customHeight="1">
      <c r="A66" s="86" t="s">
        <v>744</v>
      </c>
      <c r="B66" s="87" t="s">
        <v>171</v>
      </c>
      <c r="C66" s="85" t="s">
        <v>172</v>
      </c>
    </row>
    <row r="67" spans="1:5" s="70" customFormat="1" ht="61.5" customHeight="1">
      <c r="A67" s="86" t="s">
        <v>744</v>
      </c>
      <c r="B67" s="87" t="s">
        <v>173</v>
      </c>
      <c r="C67" s="85" t="s">
        <v>174</v>
      </c>
      <c r="D67" s="95"/>
    </row>
    <row r="68" spans="1:5" s="70" customFormat="1" ht="52.5" customHeight="1">
      <c r="A68" s="86" t="s">
        <v>744</v>
      </c>
      <c r="B68" s="89" t="s">
        <v>175</v>
      </c>
      <c r="C68" s="90" t="s">
        <v>176</v>
      </c>
      <c r="D68" s="95"/>
    </row>
    <row r="69" spans="1:5" s="70" customFormat="1" ht="59.25" customHeight="1">
      <c r="A69" s="76" t="s">
        <v>788</v>
      </c>
      <c r="B69" s="77"/>
      <c r="C69" s="78" t="s">
        <v>789</v>
      </c>
      <c r="D69" s="95"/>
    </row>
    <row r="70" spans="1:5" s="70" customFormat="1" ht="39" customHeight="1">
      <c r="A70" s="86" t="s">
        <v>788</v>
      </c>
      <c r="B70" s="87" t="s">
        <v>790</v>
      </c>
      <c r="C70" s="90" t="s">
        <v>791</v>
      </c>
      <c r="D70" s="95"/>
    </row>
    <row r="71" spans="1:5" s="70" customFormat="1" ht="37.5" customHeight="1">
      <c r="A71" s="86" t="s">
        <v>788</v>
      </c>
      <c r="B71" s="87" t="s">
        <v>750</v>
      </c>
      <c r="C71" s="88" t="s">
        <v>751</v>
      </c>
      <c r="D71" s="95"/>
    </row>
    <row r="72" spans="1:5" s="70" customFormat="1" ht="41.25" customHeight="1">
      <c r="A72" s="86" t="s">
        <v>788</v>
      </c>
      <c r="B72" s="84" t="s">
        <v>792</v>
      </c>
      <c r="C72" s="85" t="s">
        <v>166</v>
      </c>
    </row>
    <row r="73" spans="1:5" s="70" customFormat="1" ht="30.75" customHeight="1">
      <c r="A73" s="86" t="s">
        <v>788</v>
      </c>
      <c r="B73" s="84" t="s">
        <v>793</v>
      </c>
      <c r="C73" s="85" t="s">
        <v>168</v>
      </c>
      <c r="D73" s="95"/>
    </row>
    <row r="74" spans="1:5" s="70" customFormat="1" ht="63.75" customHeight="1">
      <c r="A74" s="86" t="s">
        <v>788</v>
      </c>
      <c r="B74" s="87" t="s">
        <v>171</v>
      </c>
      <c r="C74" s="85" t="s">
        <v>172</v>
      </c>
      <c r="D74" s="95"/>
    </row>
    <row r="75" spans="1:5" s="70" customFormat="1" ht="54" customHeight="1">
      <c r="A75" s="86" t="s">
        <v>788</v>
      </c>
      <c r="B75" s="87" t="s">
        <v>173</v>
      </c>
      <c r="C75" s="85" t="s">
        <v>174</v>
      </c>
    </row>
    <row r="76" spans="1:5" s="70" customFormat="1" ht="41.25" customHeight="1">
      <c r="A76" s="86" t="s">
        <v>788</v>
      </c>
      <c r="B76" s="87" t="s">
        <v>794</v>
      </c>
      <c r="C76" s="90" t="s">
        <v>795</v>
      </c>
    </row>
    <row r="77" spans="1:5" s="70" customFormat="1" ht="27.75" customHeight="1">
      <c r="A77" s="86" t="s">
        <v>788</v>
      </c>
      <c r="B77" s="87" t="s">
        <v>796</v>
      </c>
      <c r="C77" s="88" t="s">
        <v>797</v>
      </c>
    </row>
    <row r="78" spans="1:5" s="70" customFormat="1" ht="52.5" customHeight="1">
      <c r="A78" s="86" t="s">
        <v>788</v>
      </c>
      <c r="B78" s="87" t="s">
        <v>798</v>
      </c>
      <c r="C78" s="88" t="s">
        <v>799</v>
      </c>
    </row>
    <row r="79" spans="1:5" s="70" customFormat="1" ht="37.5" customHeight="1">
      <c r="A79" s="86" t="s">
        <v>788</v>
      </c>
      <c r="B79" s="101" t="s">
        <v>800</v>
      </c>
      <c r="C79" s="96" t="s">
        <v>801</v>
      </c>
    </row>
    <row r="80" spans="1:5" s="70" customFormat="1" ht="40.5" customHeight="1">
      <c r="A80" s="86" t="s">
        <v>788</v>
      </c>
      <c r="B80" s="87" t="s">
        <v>802</v>
      </c>
      <c r="C80" s="96" t="s">
        <v>803</v>
      </c>
    </row>
    <row r="81" spans="1:6" s="70" customFormat="1" ht="45" customHeight="1">
      <c r="A81" s="86" t="s">
        <v>788</v>
      </c>
      <c r="B81" s="87" t="s">
        <v>804</v>
      </c>
      <c r="C81" s="96" t="s">
        <v>805</v>
      </c>
    </row>
    <row r="82" spans="1:6" s="70" customFormat="1" ht="36" customHeight="1">
      <c r="A82" s="86" t="s">
        <v>788</v>
      </c>
      <c r="B82" s="87" t="s">
        <v>806</v>
      </c>
      <c r="C82" s="88" t="s">
        <v>807</v>
      </c>
    </row>
    <row r="83" spans="1:6" s="70" customFormat="1" ht="42.75" customHeight="1">
      <c r="A83" s="86" t="s">
        <v>788</v>
      </c>
      <c r="B83" s="87" t="s">
        <v>808</v>
      </c>
      <c r="C83" s="88" t="s">
        <v>809</v>
      </c>
    </row>
    <row r="84" spans="1:6" s="70" customFormat="1" ht="38.25" customHeight="1">
      <c r="A84" s="86" t="s">
        <v>788</v>
      </c>
      <c r="B84" s="87" t="s">
        <v>810</v>
      </c>
      <c r="C84" s="88" t="s">
        <v>811</v>
      </c>
    </row>
    <row r="85" spans="1:6" s="70" customFormat="1" ht="58.5" customHeight="1">
      <c r="A85" s="86" t="s">
        <v>788</v>
      </c>
      <c r="B85" s="87" t="s">
        <v>812</v>
      </c>
      <c r="C85" s="88" t="s">
        <v>813</v>
      </c>
    </row>
    <row r="86" spans="1:6" s="70" customFormat="1" ht="58.5" customHeight="1">
      <c r="A86" s="86" t="s">
        <v>788</v>
      </c>
      <c r="B86" s="87" t="s">
        <v>814</v>
      </c>
      <c r="C86" s="88" t="s">
        <v>815</v>
      </c>
    </row>
    <row r="87" spans="1:6" s="70" customFormat="1" ht="56.25" customHeight="1">
      <c r="A87" s="86" t="s">
        <v>788</v>
      </c>
      <c r="B87" s="82" t="s">
        <v>816</v>
      </c>
      <c r="C87" s="98" t="s">
        <v>817</v>
      </c>
    </row>
    <row r="88" spans="1:6" s="70" customFormat="1" ht="74.25" customHeight="1">
      <c r="A88" s="86" t="s">
        <v>788</v>
      </c>
      <c r="B88" s="87" t="s">
        <v>818</v>
      </c>
      <c r="C88" s="88" t="s">
        <v>819</v>
      </c>
    </row>
    <row r="89" spans="1:6" s="70" customFormat="1" ht="41.25" customHeight="1">
      <c r="A89" s="86" t="s">
        <v>788</v>
      </c>
      <c r="B89" s="87" t="s">
        <v>820</v>
      </c>
      <c r="C89" s="88" t="s">
        <v>821</v>
      </c>
    </row>
    <row r="90" spans="1:6" s="70" customFormat="1" ht="88.5" customHeight="1">
      <c r="A90" s="86" t="s">
        <v>788</v>
      </c>
      <c r="B90" s="87" t="s">
        <v>822</v>
      </c>
      <c r="C90" s="88" t="s">
        <v>823</v>
      </c>
    </row>
    <row r="91" spans="1:6" s="70" customFormat="1" ht="39.75" customHeight="1">
      <c r="A91" s="86" t="s">
        <v>788</v>
      </c>
      <c r="B91" s="87" t="s">
        <v>824</v>
      </c>
      <c r="C91" s="88" t="s">
        <v>825</v>
      </c>
    </row>
    <row r="92" spans="1:6" s="70" customFormat="1" ht="41.25" customHeight="1">
      <c r="A92" s="86" t="s">
        <v>788</v>
      </c>
      <c r="B92" s="87" t="s">
        <v>826</v>
      </c>
      <c r="C92" s="90" t="s">
        <v>827</v>
      </c>
    </row>
    <row r="93" spans="1:6" s="70" customFormat="1" ht="30" customHeight="1">
      <c r="A93" s="86" t="s">
        <v>788</v>
      </c>
      <c r="B93" s="87" t="s">
        <v>828</v>
      </c>
      <c r="C93" s="90" t="s">
        <v>829</v>
      </c>
    </row>
    <row r="94" spans="1:6" s="70" customFormat="1" ht="45" customHeight="1">
      <c r="A94" s="86" t="s">
        <v>788</v>
      </c>
      <c r="B94" s="87" t="s">
        <v>830</v>
      </c>
      <c r="C94" s="88" t="s">
        <v>831</v>
      </c>
    </row>
    <row r="95" spans="1:6" s="70" customFormat="1" ht="40.5" customHeight="1">
      <c r="A95" s="86" t="s">
        <v>788</v>
      </c>
      <c r="B95" s="87" t="s">
        <v>832</v>
      </c>
      <c r="C95" s="88" t="s">
        <v>833</v>
      </c>
      <c r="D95" s="95"/>
      <c r="E95" s="95"/>
      <c r="F95" s="95"/>
    </row>
    <row r="96" spans="1:6" s="70" customFormat="1" ht="45" customHeight="1">
      <c r="A96" s="86" t="s">
        <v>788</v>
      </c>
      <c r="B96" s="87" t="s">
        <v>834</v>
      </c>
      <c r="C96" s="88" t="s">
        <v>835</v>
      </c>
    </row>
    <row r="97" spans="1:5" s="70" customFormat="1" ht="69" customHeight="1">
      <c r="A97" s="86" t="s">
        <v>788</v>
      </c>
      <c r="B97" s="82" t="s">
        <v>836</v>
      </c>
      <c r="C97" s="98" t="s">
        <v>837</v>
      </c>
    </row>
    <row r="98" spans="1:5" s="102" customFormat="1" ht="54" customHeight="1">
      <c r="A98" s="86" t="s">
        <v>788</v>
      </c>
      <c r="B98" s="87" t="s">
        <v>838</v>
      </c>
      <c r="C98" s="88" t="s">
        <v>839</v>
      </c>
    </row>
    <row r="99" spans="1:5" s="70" customFormat="1" ht="56.25" customHeight="1">
      <c r="A99" s="86" t="s">
        <v>788</v>
      </c>
      <c r="B99" s="87" t="s">
        <v>840</v>
      </c>
      <c r="C99" s="88" t="s">
        <v>841</v>
      </c>
    </row>
    <row r="100" spans="1:5" s="70" customFormat="1" ht="78" customHeight="1">
      <c r="A100" s="86" t="s">
        <v>788</v>
      </c>
      <c r="B100" s="87" t="s">
        <v>842</v>
      </c>
      <c r="C100" s="88" t="s">
        <v>843</v>
      </c>
    </row>
    <row r="101" spans="1:5" s="70" customFormat="1" ht="84.75" customHeight="1">
      <c r="A101" s="86" t="s">
        <v>788</v>
      </c>
      <c r="B101" s="87" t="s">
        <v>844</v>
      </c>
      <c r="C101" s="88" t="s">
        <v>845</v>
      </c>
    </row>
    <row r="102" spans="1:5" s="70" customFormat="1" ht="95.25" customHeight="1">
      <c r="A102" s="86" t="s">
        <v>788</v>
      </c>
      <c r="B102" s="82" t="s">
        <v>846</v>
      </c>
      <c r="C102" s="98" t="s">
        <v>847</v>
      </c>
    </row>
    <row r="103" spans="1:5" s="70" customFormat="1" ht="47.25" customHeight="1">
      <c r="A103" s="86" t="s">
        <v>788</v>
      </c>
      <c r="B103" s="87" t="s">
        <v>848</v>
      </c>
      <c r="C103" s="103" t="s">
        <v>849</v>
      </c>
    </row>
    <row r="104" spans="1:5" s="70" customFormat="1" ht="52.5" customHeight="1">
      <c r="A104" s="86" t="s">
        <v>788</v>
      </c>
      <c r="B104" s="87" t="s">
        <v>850</v>
      </c>
      <c r="C104" s="88" t="s">
        <v>851</v>
      </c>
    </row>
    <row r="105" spans="1:5" s="70" customFormat="1" ht="72.75" customHeight="1">
      <c r="A105" s="86" t="s">
        <v>788</v>
      </c>
      <c r="B105" s="82" t="s">
        <v>852</v>
      </c>
      <c r="C105" s="98" t="s">
        <v>853</v>
      </c>
    </row>
    <row r="106" spans="1:5" s="70" customFormat="1" ht="57.75" customHeight="1">
      <c r="A106" s="86" t="s">
        <v>788</v>
      </c>
      <c r="B106" s="82" t="s">
        <v>854</v>
      </c>
      <c r="C106" s="82" t="s">
        <v>855</v>
      </c>
    </row>
    <row r="107" spans="1:5" s="70" customFormat="1" ht="44.25" customHeight="1">
      <c r="A107" s="86" t="s">
        <v>788</v>
      </c>
      <c r="B107" s="82" t="s">
        <v>856</v>
      </c>
      <c r="C107" s="98" t="s">
        <v>857</v>
      </c>
      <c r="D107" s="95"/>
    </row>
    <row r="108" spans="1:5" s="70" customFormat="1" ht="34.5" customHeight="1">
      <c r="A108" s="86" t="s">
        <v>788</v>
      </c>
      <c r="B108" s="82" t="s">
        <v>858</v>
      </c>
      <c r="C108" s="98" t="s">
        <v>859</v>
      </c>
    </row>
    <row r="109" spans="1:5" s="70" customFormat="1" ht="51.75" customHeight="1">
      <c r="A109" s="86" t="s">
        <v>788</v>
      </c>
      <c r="B109" s="82" t="s">
        <v>860</v>
      </c>
      <c r="C109" s="98" t="s">
        <v>861</v>
      </c>
    </row>
    <row r="110" spans="1:5" s="70" customFormat="1" ht="45" customHeight="1">
      <c r="A110" s="86" t="s">
        <v>788</v>
      </c>
      <c r="B110" s="82" t="s">
        <v>862</v>
      </c>
      <c r="C110" s="98" t="s">
        <v>863</v>
      </c>
    </row>
    <row r="111" spans="1:5" s="70" customFormat="1" ht="66.75" customHeight="1">
      <c r="A111" s="86" t="s">
        <v>788</v>
      </c>
      <c r="B111" s="82" t="s">
        <v>864</v>
      </c>
      <c r="C111" s="100" t="s">
        <v>184</v>
      </c>
      <c r="D111" s="95"/>
      <c r="E111" s="95"/>
    </row>
    <row r="112" spans="1:5" s="70" customFormat="1" ht="50.25" customHeight="1">
      <c r="A112" s="86" t="s">
        <v>788</v>
      </c>
      <c r="B112" s="82" t="s">
        <v>185</v>
      </c>
      <c r="C112" s="100" t="s">
        <v>186</v>
      </c>
      <c r="D112" s="95"/>
      <c r="E112" s="95"/>
    </row>
    <row r="113" spans="1:6" s="70" customFormat="1" ht="50.25" customHeight="1">
      <c r="A113" s="86" t="s">
        <v>788</v>
      </c>
      <c r="B113" s="82" t="s">
        <v>187</v>
      </c>
      <c r="C113" s="100" t="s">
        <v>188</v>
      </c>
      <c r="D113" s="95"/>
      <c r="E113" s="95"/>
    </row>
    <row r="114" spans="1:6" s="70" customFormat="1" ht="56.25" customHeight="1">
      <c r="A114" s="86" t="s">
        <v>788</v>
      </c>
      <c r="B114" s="82" t="s">
        <v>189</v>
      </c>
      <c r="C114" s="98" t="s">
        <v>190</v>
      </c>
    </row>
    <row r="115" spans="1:6" s="70" customFormat="1" ht="38.25" customHeight="1">
      <c r="A115" s="86" t="s">
        <v>788</v>
      </c>
      <c r="B115" s="82" t="s">
        <v>191</v>
      </c>
      <c r="C115" s="98" t="s">
        <v>192</v>
      </c>
      <c r="D115" s="95"/>
      <c r="E115" s="95"/>
    </row>
    <row r="116" spans="1:6" s="70" customFormat="1" ht="37.5" customHeight="1">
      <c r="A116" s="86" t="s">
        <v>788</v>
      </c>
      <c r="B116" s="82" t="s">
        <v>193</v>
      </c>
      <c r="C116" s="98" t="s">
        <v>194</v>
      </c>
    </row>
    <row r="117" spans="1:6" s="70" customFormat="1" ht="37.5" customHeight="1">
      <c r="A117" s="86" t="s">
        <v>788</v>
      </c>
      <c r="B117" s="82" t="s">
        <v>195</v>
      </c>
      <c r="C117" s="104" t="s">
        <v>196</v>
      </c>
    </row>
    <row r="118" spans="1:6" s="70" customFormat="1" ht="48.75" customHeight="1">
      <c r="A118" s="86" t="s">
        <v>788</v>
      </c>
      <c r="B118" s="82" t="s">
        <v>197</v>
      </c>
      <c r="C118" s="104" t="s">
        <v>198</v>
      </c>
    </row>
    <row r="119" spans="1:6" s="70" customFormat="1" ht="80.25" customHeight="1">
      <c r="A119" s="86" t="s">
        <v>788</v>
      </c>
      <c r="B119" s="82" t="s">
        <v>199</v>
      </c>
      <c r="C119" s="105" t="s">
        <v>200</v>
      </c>
    </row>
    <row r="120" spans="1:6" s="70" customFormat="1" ht="42.75" customHeight="1">
      <c r="A120" s="86" t="s">
        <v>788</v>
      </c>
      <c r="B120" s="82" t="s">
        <v>201</v>
      </c>
      <c r="C120" s="105" t="s">
        <v>202</v>
      </c>
    </row>
    <row r="121" spans="1:6" s="70" customFormat="1" ht="48" customHeight="1">
      <c r="A121" s="86" t="s">
        <v>788</v>
      </c>
      <c r="B121" s="82" t="s">
        <v>203</v>
      </c>
      <c r="C121" s="105" t="s">
        <v>204</v>
      </c>
    </row>
    <row r="122" spans="1:6" s="70" customFormat="1" ht="30" customHeight="1">
      <c r="A122" s="86" t="s">
        <v>788</v>
      </c>
      <c r="B122" s="87" t="s">
        <v>205</v>
      </c>
      <c r="C122" s="88" t="s">
        <v>206</v>
      </c>
    </row>
    <row r="123" spans="1:6" s="102" customFormat="1" ht="36.75" customHeight="1">
      <c r="A123" s="86" t="s">
        <v>788</v>
      </c>
      <c r="B123" s="87" t="s">
        <v>207</v>
      </c>
      <c r="C123" s="88" t="s">
        <v>208</v>
      </c>
    </row>
    <row r="124" spans="1:6" s="70" customFormat="1" ht="38.25" customHeight="1">
      <c r="A124" s="86" t="s">
        <v>788</v>
      </c>
      <c r="B124" s="87" t="s">
        <v>209</v>
      </c>
      <c r="C124" s="88" t="s">
        <v>210</v>
      </c>
    </row>
    <row r="125" spans="1:6" s="70" customFormat="1" ht="39.75" customHeight="1">
      <c r="A125" s="86" t="s">
        <v>788</v>
      </c>
      <c r="B125" s="87" t="s">
        <v>211</v>
      </c>
      <c r="C125" s="88" t="s">
        <v>212</v>
      </c>
    </row>
    <row r="126" spans="1:6" s="70" customFormat="1" ht="69.75" customHeight="1">
      <c r="A126" s="86" t="s">
        <v>788</v>
      </c>
      <c r="B126" s="87" t="s">
        <v>213</v>
      </c>
      <c r="C126" s="88" t="s">
        <v>214</v>
      </c>
      <c r="D126" s="95"/>
      <c r="E126" s="95"/>
      <c r="F126" s="95"/>
    </row>
    <row r="127" spans="1:6" s="70" customFormat="1" ht="55.5" customHeight="1">
      <c r="A127" s="86" t="s">
        <v>788</v>
      </c>
      <c r="B127" s="87" t="s">
        <v>215</v>
      </c>
      <c r="C127" s="90" t="s">
        <v>216</v>
      </c>
    </row>
    <row r="128" spans="1:6" s="70" customFormat="1" ht="57.75" customHeight="1">
      <c r="A128" s="86" t="s">
        <v>788</v>
      </c>
      <c r="B128" s="87" t="s">
        <v>217</v>
      </c>
      <c r="C128" s="88" t="s">
        <v>218</v>
      </c>
    </row>
    <row r="129" spans="1:3" s="106" customFormat="1" ht="61.5" customHeight="1">
      <c r="A129" s="86" t="s">
        <v>788</v>
      </c>
      <c r="B129" s="87" t="s">
        <v>219</v>
      </c>
      <c r="C129" s="103" t="s">
        <v>220</v>
      </c>
    </row>
    <row r="130" spans="1:3" s="70" customFormat="1" ht="56.25" customHeight="1">
      <c r="A130" s="86" t="s">
        <v>788</v>
      </c>
      <c r="B130" s="87" t="s">
        <v>221</v>
      </c>
      <c r="C130" s="88" t="s">
        <v>222</v>
      </c>
    </row>
    <row r="131" spans="1:3" s="70" customFormat="1" ht="41.25" customHeight="1">
      <c r="A131" s="86" t="s">
        <v>788</v>
      </c>
      <c r="B131" s="87" t="s">
        <v>223</v>
      </c>
      <c r="C131" s="88" t="s">
        <v>224</v>
      </c>
    </row>
    <row r="132" spans="1:3" s="70" customFormat="1" ht="53.25" customHeight="1">
      <c r="A132" s="86" t="s">
        <v>788</v>
      </c>
      <c r="B132" s="87" t="s">
        <v>225</v>
      </c>
      <c r="C132" s="100" t="s">
        <v>226</v>
      </c>
    </row>
    <row r="133" spans="1:3" s="70" customFormat="1" ht="37.5" customHeight="1">
      <c r="A133" s="86" t="s">
        <v>788</v>
      </c>
      <c r="B133" s="87" t="s">
        <v>227</v>
      </c>
      <c r="C133" s="88" t="s">
        <v>228</v>
      </c>
    </row>
    <row r="134" spans="1:3" s="70" customFormat="1" ht="40.5" customHeight="1">
      <c r="A134" s="86" t="s">
        <v>788</v>
      </c>
      <c r="B134" s="87" t="s">
        <v>229</v>
      </c>
      <c r="C134" s="88" t="s">
        <v>230</v>
      </c>
    </row>
    <row r="135" spans="1:3" s="70" customFormat="1" ht="53.25" customHeight="1">
      <c r="A135" s="86" t="s">
        <v>788</v>
      </c>
      <c r="B135" s="87" t="s">
        <v>231</v>
      </c>
      <c r="C135" s="88" t="s">
        <v>232</v>
      </c>
    </row>
    <row r="136" spans="1:3" s="70" customFormat="1" ht="34.5" customHeight="1">
      <c r="A136" s="86" t="s">
        <v>788</v>
      </c>
      <c r="B136" s="87" t="s">
        <v>233</v>
      </c>
      <c r="C136" s="88" t="s">
        <v>234</v>
      </c>
    </row>
    <row r="137" spans="1:3" s="102" customFormat="1" ht="39" customHeight="1">
      <c r="A137" s="86" t="s">
        <v>788</v>
      </c>
      <c r="B137" s="87" t="s">
        <v>235</v>
      </c>
      <c r="C137" s="88" t="s">
        <v>236</v>
      </c>
    </row>
    <row r="138" spans="1:3" s="102" customFormat="1" ht="45.75" customHeight="1">
      <c r="A138" s="86" t="s">
        <v>788</v>
      </c>
      <c r="B138" s="87" t="s">
        <v>237</v>
      </c>
      <c r="C138" s="88" t="s">
        <v>238</v>
      </c>
    </row>
    <row r="139" spans="1:3" s="102" customFormat="1" ht="54" customHeight="1">
      <c r="A139" s="86" t="s">
        <v>788</v>
      </c>
      <c r="B139" s="87" t="s">
        <v>239</v>
      </c>
      <c r="C139" s="107" t="s">
        <v>240</v>
      </c>
    </row>
    <row r="140" spans="1:3" s="102" customFormat="1" ht="70.5" customHeight="1">
      <c r="A140" s="86" t="s">
        <v>788</v>
      </c>
      <c r="B140" s="87" t="s">
        <v>241</v>
      </c>
      <c r="C140" s="88" t="s">
        <v>242</v>
      </c>
    </row>
    <row r="141" spans="1:3" s="102" customFormat="1" ht="54" customHeight="1">
      <c r="A141" s="86" t="s">
        <v>788</v>
      </c>
      <c r="B141" s="87" t="s">
        <v>243</v>
      </c>
      <c r="C141" s="88" t="s">
        <v>244</v>
      </c>
    </row>
    <row r="142" spans="1:3" s="102" customFormat="1" ht="70.5" customHeight="1">
      <c r="A142" s="86" t="s">
        <v>788</v>
      </c>
      <c r="B142" s="87" t="s">
        <v>245</v>
      </c>
      <c r="C142" s="88" t="s">
        <v>246</v>
      </c>
    </row>
    <row r="143" spans="1:3" s="102" customFormat="1" ht="28.5" customHeight="1">
      <c r="A143" s="86" t="s">
        <v>788</v>
      </c>
      <c r="B143" s="87" t="s">
        <v>247</v>
      </c>
      <c r="C143" s="88" t="s">
        <v>248</v>
      </c>
    </row>
    <row r="144" spans="1:3" s="102" customFormat="1" ht="41.25" customHeight="1">
      <c r="A144" s="86" t="s">
        <v>788</v>
      </c>
      <c r="B144" s="82" t="s">
        <v>249</v>
      </c>
      <c r="C144" s="98" t="s">
        <v>250</v>
      </c>
    </row>
    <row r="145" spans="1:5" s="102" customFormat="1" ht="58.5" customHeight="1">
      <c r="A145" s="86" t="s">
        <v>788</v>
      </c>
      <c r="B145" s="87" t="s">
        <v>251</v>
      </c>
      <c r="C145" s="88" t="s">
        <v>252</v>
      </c>
    </row>
    <row r="146" spans="1:5" s="102" customFormat="1" ht="77.25" customHeight="1">
      <c r="A146" s="86" t="s">
        <v>788</v>
      </c>
      <c r="B146" s="82" t="s">
        <v>253</v>
      </c>
      <c r="C146" s="98" t="s">
        <v>254</v>
      </c>
    </row>
    <row r="147" spans="1:5" s="102" customFormat="1" ht="53.25" customHeight="1">
      <c r="A147" s="86" t="s">
        <v>788</v>
      </c>
      <c r="B147" s="87" t="s">
        <v>255</v>
      </c>
      <c r="C147" s="88" t="s">
        <v>256</v>
      </c>
      <c r="D147" s="108"/>
    </row>
    <row r="148" spans="1:5" s="102" customFormat="1" ht="42" customHeight="1">
      <c r="A148" s="86" t="s">
        <v>788</v>
      </c>
      <c r="B148" s="82" t="s">
        <v>257</v>
      </c>
      <c r="C148" s="98" t="s">
        <v>258</v>
      </c>
      <c r="D148" s="109"/>
    </row>
    <row r="149" spans="1:5" s="70" customFormat="1" ht="54" customHeight="1">
      <c r="A149" s="86" t="s">
        <v>788</v>
      </c>
      <c r="B149" s="82" t="s">
        <v>259</v>
      </c>
      <c r="C149" s="98" t="s">
        <v>260</v>
      </c>
    </row>
    <row r="150" spans="1:5" s="70" customFormat="1" ht="47.25" customHeight="1">
      <c r="A150" s="86" t="s">
        <v>788</v>
      </c>
      <c r="B150" s="87" t="s">
        <v>261</v>
      </c>
      <c r="C150" s="85" t="s">
        <v>262</v>
      </c>
      <c r="D150" s="95"/>
      <c r="E150" s="95"/>
    </row>
    <row r="151" spans="1:5" s="70" customFormat="1" ht="84" customHeight="1">
      <c r="A151" s="86" t="s">
        <v>788</v>
      </c>
      <c r="B151" s="87" t="s">
        <v>263</v>
      </c>
      <c r="C151" s="90" t="s">
        <v>264</v>
      </c>
      <c r="D151" s="95"/>
      <c r="E151" s="95"/>
    </row>
    <row r="152" spans="1:5" s="70" customFormat="1" ht="96.75" customHeight="1">
      <c r="A152" s="86" t="s">
        <v>788</v>
      </c>
      <c r="B152" s="82" t="s">
        <v>265</v>
      </c>
      <c r="C152" s="98" t="s">
        <v>266</v>
      </c>
    </row>
    <row r="153" spans="1:5" s="70" customFormat="1" ht="71.25" customHeight="1">
      <c r="A153" s="86" t="s">
        <v>788</v>
      </c>
      <c r="B153" s="82" t="s">
        <v>267</v>
      </c>
      <c r="C153" s="98" t="s">
        <v>268</v>
      </c>
    </row>
    <row r="154" spans="1:5" s="70" customFormat="1" ht="59.25" customHeight="1">
      <c r="A154" s="86" t="s">
        <v>788</v>
      </c>
      <c r="B154" s="82" t="s">
        <v>269</v>
      </c>
      <c r="C154" s="110" t="s">
        <v>270</v>
      </c>
    </row>
    <row r="155" spans="1:5" s="70" customFormat="1" ht="60.75" customHeight="1">
      <c r="A155" s="86" t="s">
        <v>788</v>
      </c>
      <c r="B155" s="87" t="s">
        <v>271</v>
      </c>
      <c r="C155" s="111" t="s">
        <v>272</v>
      </c>
      <c r="D155" s="112"/>
      <c r="E155" s="112"/>
    </row>
    <row r="156" spans="1:5" s="70" customFormat="1" ht="34.5" customHeight="1">
      <c r="A156" s="86" t="s">
        <v>788</v>
      </c>
      <c r="B156" s="87" t="s">
        <v>273</v>
      </c>
      <c r="C156" s="100" t="s">
        <v>274</v>
      </c>
      <c r="D156" s="112"/>
      <c r="E156" s="112"/>
    </row>
    <row r="157" spans="1:5" s="70" customFormat="1" ht="61.5" customHeight="1">
      <c r="A157" s="86" t="s">
        <v>788</v>
      </c>
      <c r="B157" s="87" t="s">
        <v>275</v>
      </c>
      <c r="C157" s="100" t="s">
        <v>276</v>
      </c>
      <c r="D157" s="112"/>
      <c r="E157" s="112"/>
    </row>
    <row r="158" spans="1:5" s="70" customFormat="1" ht="61.5" customHeight="1">
      <c r="A158" s="86" t="s">
        <v>788</v>
      </c>
      <c r="B158" s="87" t="s">
        <v>277</v>
      </c>
      <c r="C158" s="113" t="s">
        <v>278</v>
      </c>
      <c r="D158" s="112"/>
      <c r="E158" s="112"/>
    </row>
    <row r="159" spans="1:5" s="70" customFormat="1" ht="45.75" customHeight="1">
      <c r="A159" s="86" t="s">
        <v>788</v>
      </c>
      <c r="B159" s="87" t="s">
        <v>279</v>
      </c>
      <c r="C159" s="113" t="s">
        <v>280</v>
      </c>
      <c r="D159" s="112"/>
      <c r="E159" s="112"/>
    </row>
    <row r="160" spans="1:5" s="70" customFormat="1" ht="41.25" customHeight="1">
      <c r="A160" s="86" t="s">
        <v>788</v>
      </c>
      <c r="B160" s="87" t="s">
        <v>281</v>
      </c>
      <c r="C160" s="113" t="s">
        <v>282</v>
      </c>
      <c r="D160" s="112"/>
      <c r="E160" s="112"/>
    </row>
    <row r="161" spans="1:6" s="70" customFormat="1" ht="38.25" customHeight="1">
      <c r="A161" s="86" t="s">
        <v>788</v>
      </c>
      <c r="B161" s="87" t="s">
        <v>283</v>
      </c>
      <c r="C161" s="113" t="s">
        <v>284</v>
      </c>
      <c r="D161" s="112"/>
      <c r="E161" s="112"/>
    </row>
    <row r="162" spans="1:6" s="70" customFormat="1" ht="64.5" customHeight="1">
      <c r="A162" s="86" t="s">
        <v>788</v>
      </c>
      <c r="B162" s="87" t="s">
        <v>285</v>
      </c>
      <c r="C162" s="111" t="s">
        <v>286</v>
      </c>
    </row>
    <row r="163" spans="1:6" s="70" customFormat="1" ht="73.5" customHeight="1">
      <c r="A163" s="86" t="s">
        <v>788</v>
      </c>
      <c r="B163" s="87" t="s">
        <v>287</v>
      </c>
      <c r="C163" s="111" t="s">
        <v>288</v>
      </c>
    </row>
    <row r="164" spans="1:6" s="70" customFormat="1" ht="88.5" customHeight="1">
      <c r="A164" s="86" t="s">
        <v>788</v>
      </c>
      <c r="B164" s="87" t="s">
        <v>289</v>
      </c>
      <c r="C164" s="105" t="s">
        <v>290</v>
      </c>
    </row>
    <row r="165" spans="1:6" s="70" customFormat="1" ht="27.75" customHeight="1">
      <c r="A165" s="86" t="s">
        <v>788</v>
      </c>
      <c r="B165" s="87" t="s">
        <v>291</v>
      </c>
      <c r="C165" s="88" t="s">
        <v>292</v>
      </c>
    </row>
    <row r="166" spans="1:6" s="70" customFormat="1" ht="55.5" customHeight="1">
      <c r="A166" s="86" t="s">
        <v>788</v>
      </c>
      <c r="B166" s="87" t="s">
        <v>293</v>
      </c>
      <c r="C166" s="90" t="s">
        <v>294</v>
      </c>
    </row>
    <row r="167" spans="1:6" s="70" customFormat="1" ht="57.75" customHeight="1">
      <c r="A167" s="86" t="s">
        <v>788</v>
      </c>
      <c r="B167" s="87" t="s">
        <v>295</v>
      </c>
      <c r="C167" s="90" t="s">
        <v>296</v>
      </c>
    </row>
    <row r="168" spans="1:6" s="70" customFormat="1" ht="66.75" customHeight="1">
      <c r="A168" s="86" t="s">
        <v>788</v>
      </c>
      <c r="B168" s="87" t="s">
        <v>297</v>
      </c>
      <c r="C168" s="90" t="s">
        <v>298</v>
      </c>
      <c r="D168" s="95"/>
      <c r="E168" s="95"/>
    </row>
    <row r="169" spans="1:6" s="70" customFormat="1" ht="53.25" customHeight="1">
      <c r="A169" s="86" t="s">
        <v>788</v>
      </c>
      <c r="B169" s="82" t="s">
        <v>299</v>
      </c>
      <c r="C169" s="98" t="s">
        <v>300</v>
      </c>
    </row>
    <row r="170" spans="1:6" s="106" customFormat="1" ht="39" customHeight="1">
      <c r="A170" s="86" t="s">
        <v>788</v>
      </c>
      <c r="B170" s="82" t="s">
        <v>301</v>
      </c>
      <c r="C170" s="98" t="s">
        <v>302</v>
      </c>
    </row>
    <row r="171" spans="1:6" s="106" customFormat="1" ht="39" customHeight="1">
      <c r="A171" s="86" t="s">
        <v>788</v>
      </c>
      <c r="B171" s="82" t="s">
        <v>303</v>
      </c>
      <c r="C171" s="113" t="s">
        <v>304</v>
      </c>
      <c r="D171" s="114"/>
      <c r="E171" s="115"/>
      <c r="F171" s="115"/>
    </row>
    <row r="172" spans="1:6" s="70" customFormat="1" ht="54.75" customHeight="1">
      <c r="A172" s="86" t="s">
        <v>788</v>
      </c>
      <c r="B172" s="82" t="s">
        <v>305</v>
      </c>
      <c r="C172" s="98" t="s">
        <v>306</v>
      </c>
    </row>
    <row r="173" spans="1:6" s="70" customFormat="1" ht="86.25" customHeight="1">
      <c r="A173" s="86" t="s">
        <v>788</v>
      </c>
      <c r="B173" s="82" t="s">
        <v>307</v>
      </c>
      <c r="C173" s="98" t="s">
        <v>308</v>
      </c>
    </row>
    <row r="174" spans="1:6" s="70" customFormat="1" ht="87.75" customHeight="1">
      <c r="A174" s="86" t="s">
        <v>788</v>
      </c>
      <c r="B174" s="82" t="s">
        <v>309</v>
      </c>
      <c r="C174" s="98" t="s">
        <v>310</v>
      </c>
      <c r="D174" s="95"/>
      <c r="E174" s="95"/>
    </row>
    <row r="175" spans="1:6" s="70" customFormat="1" ht="59.25" customHeight="1">
      <c r="A175" s="86" t="s">
        <v>788</v>
      </c>
      <c r="B175" s="82" t="s">
        <v>311</v>
      </c>
      <c r="C175" s="105" t="s">
        <v>312</v>
      </c>
      <c r="D175" s="95"/>
      <c r="E175" s="95"/>
    </row>
    <row r="176" spans="1:6" s="70" customFormat="1" ht="72.75" customHeight="1">
      <c r="A176" s="86" t="s">
        <v>788</v>
      </c>
      <c r="B176" s="82" t="s">
        <v>313</v>
      </c>
      <c r="C176" s="113" t="s">
        <v>314</v>
      </c>
      <c r="E176" s="114"/>
      <c r="F176" s="115"/>
    </row>
    <row r="177" spans="1:6" s="70" customFormat="1" ht="72.75" customHeight="1">
      <c r="A177" s="86" t="s">
        <v>788</v>
      </c>
      <c r="B177" s="82" t="s">
        <v>315</v>
      </c>
      <c r="C177" s="113" t="s">
        <v>316</v>
      </c>
      <c r="D177" s="114"/>
      <c r="E177" s="115"/>
      <c r="F177" s="115"/>
    </row>
    <row r="178" spans="1:6" s="70" customFormat="1" ht="55.5" customHeight="1">
      <c r="A178" s="86" t="s">
        <v>788</v>
      </c>
      <c r="B178" s="82" t="s">
        <v>317</v>
      </c>
      <c r="C178" s="100" t="s">
        <v>318</v>
      </c>
      <c r="D178" s="114"/>
      <c r="E178" s="115"/>
      <c r="F178" s="115"/>
    </row>
    <row r="179" spans="1:6" s="70" customFormat="1" ht="53.25" customHeight="1">
      <c r="A179" s="86" t="s">
        <v>788</v>
      </c>
      <c r="B179" s="82" t="s">
        <v>319</v>
      </c>
      <c r="C179" s="100" t="s">
        <v>320</v>
      </c>
      <c r="D179" s="114"/>
      <c r="E179" s="115"/>
      <c r="F179" s="115"/>
    </row>
    <row r="180" spans="1:6" s="70" customFormat="1" ht="53.25" customHeight="1">
      <c r="A180" s="86" t="s">
        <v>788</v>
      </c>
      <c r="B180" s="82" t="s">
        <v>321</v>
      </c>
      <c r="C180" s="100" t="s">
        <v>322</v>
      </c>
      <c r="D180" s="114"/>
      <c r="E180" s="115"/>
      <c r="F180" s="115"/>
    </row>
    <row r="181" spans="1:6" s="70" customFormat="1" ht="53.25" customHeight="1">
      <c r="A181" s="86" t="s">
        <v>788</v>
      </c>
      <c r="B181" s="82" t="s">
        <v>323</v>
      </c>
      <c r="C181" s="105" t="s">
        <v>324</v>
      </c>
      <c r="D181" s="114"/>
      <c r="E181" s="115"/>
      <c r="F181" s="115"/>
    </row>
    <row r="182" spans="1:6" s="70" customFormat="1" ht="53.25" customHeight="1">
      <c r="A182" s="86" t="s">
        <v>788</v>
      </c>
      <c r="B182" s="82" t="s">
        <v>325</v>
      </c>
      <c r="C182" s="105" t="s">
        <v>326</v>
      </c>
      <c r="D182" s="114"/>
      <c r="E182" s="115"/>
      <c r="F182" s="115"/>
    </row>
    <row r="183" spans="1:6" s="70" customFormat="1" ht="65.25" customHeight="1">
      <c r="A183" s="86" t="s">
        <v>788</v>
      </c>
      <c r="B183" s="82" t="s">
        <v>327</v>
      </c>
      <c r="C183" s="105" t="s">
        <v>328</v>
      </c>
      <c r="D183" s="114"/>
      <c r="E183" s="115"/>
      <c r="F183" s="115"/>
    </row>
    <row r="184" spans="1:6" s="70" customFormat="1" ht="79.5" customHeight="1">
      <c r="A184" s="86" t="s">
        <v>788</v>
      </c>
      <c r="B184" s="82" t="s">
        <v>329</v>
      </c>
      <c r="C184" s="105" t="s">
        <v>330</v>
      </c>
      <c r="D184" s="114"/>
      <c r="E184" s="115"/>
      <c r="F184" s="115"/>
    </row>
    <row r="185" spans="1:6" s="70" customFormat="1" ht="79.5" customHeight="1">
      <c r="A185" s="86" t="s">
        <v>788</v>
      </c>
      <c r="B185" s="82" t="s">
        <v>331</v>
      </c>
      <c r="C185" s="105" t="s">
        <v>332</v>
      </c>
      <c r="D185" s="114"/>
      <c r="E185" s="115"/>
      <c r="F185" s="115"/>
    </row>
    <row r="186" spans="1:6" s="70" customFormat="1" ht="79.5" customHeight="1">
      <c r="A186" s="86" t="s">
        <v>788</v>
      </c>
      <c r="B186" s="82" t="s">
        <v>333</v>
      </c>
      <c r="C186" s="105" t="s">
        <v>334</v>
      </c>
      <c r="D186" s="114"/>
      <c r="E186" s="115"/>
      <c r="F186" s="115"/>
    </row>
    <row r="187" spans="1:6" s="70" customFormat="1" ht="36" customHeight="1">
      <c r="A187" s="86" t="s">
        <v>788</v>
      </c>
      <c r="B187" s="87" t="s">
        <v>335</v>
      </c>
      <c r="C187" s="88" t="s">
        <v>336</v>
      </c>
    </row>
    <row r="188" spans="1:6" s="70" customFormat="1" ht="62.25" customHeight="1">
      <c r="A188" s="86" t="s">
        <v>788</v>
      </c>
      <c r="B188" s="87" t="s">
        <v>337</v>
      </c>
      <c r="C188" s="88" t="s">
        <v>338</v>
      </c>
    </row>
    <row r="189" spans="1:6" s="70" customFormat="1" ht="50.25" customHeight="1">
      <c r="A189" s="86" t="s">
        <v>788</v>
      </c>
      <c r="B189" s="87" t="s">
        <v>339</v>
      </c>
      <c r="C189" s="89" t="s">
        <v>340</v>
      </c>
    </row>
    <row r="190" spans="1:6" s="116" customFormat="1" ht="39" customHeight="1">
      <c r="A190" s="86" t="s">
        <v>788</v>
      </c>
      <c r="B190" s="87" t="s">
        <v>341</v>
      </c>
      <c r="C190" s="88" t="s">
        <v>342</v>
      </c>
    </row>
    <row r="191" spans="1:6" s="70" customFormat="1" ht="85.5" customHeight="1">
      <c r="A191" s="86" t="s">
        <v>788</v>
      </c>
      <c r="B191" s="82" t="s">
        <v>343</v>
      </c>
      <c r="C191" s="98" t="s">
        <v>344</v>
      </c>
    </row>
    <row r="192" spans="1:6" s="70" customFormat="1" ht="45" customHeight="1">
      <c r="A192" s="86" t="s">
        <v>788</v>
      </c>
      <c r="B192" s="117" t="s">
        <v>345</v>
      </c>
      <c r="C192" s="111" t="s">
        <v>346</v>
      </c>
    </row>
    <row r="193" spans="1:4" s="70" customFormat="1" ht="32.25" customHeight="1">
      <c r="A193" s="86" t="s">
        <v>788</v>
      </c>
      <c r="B193" s="89" t="s">
        <v>177</v>
      </c>
      <c r="C193" s="90" t="s">
        <v>178</v>
      </c>
      <c r="D193" s="95"/>
    </row>
    <row r="194" spans="1:4" s="70" customFormat="1" ht="45" customHeight="1">
      <c r="A194" s="86" t="s">
        <v>788</v>
      </c>
      <c r="B194" s="89" t="s">
        <v>182</v>
      </c>
      <c r="C194" s="90" t="s">
        <v>183</v>
      </c>
      <c r="D194" s="95"/>
    </row>
    <row r="195" spans="1:4" s="70" customFormat="1" ht="60" customHeight="1">
      <c r="A195" s="86" t="s">
        <v>788</v>
      </c>
      <c r="B195" s="118" t="s">
        <v>347</v>
      </c>
      <c r="C195" s="110" t="s">
        <v>348</v>
      </c>
    </row>
    <row r="196" spans="1:4" s="70" customFormat="1" ht="73.5" customHeight="1">
      <c r="A196" s="665" t="s">
        <v>349</v>
      </c>
      <c r="B196" s="666"/>
      <c r="C196" s="667"/>
    </row>
    <row r="197" spans="1:4" s="70" customFormat="1" ht="56.25" customHeight="1">
      <c r="A197" s="76">
        <v>182</v>
      </c>
      <c r="B197" s="77"/>
      <c r="C197" s="78" t="s">
        <v>350</v>
      </c>
    </row>
    <row r="198" spans="1:4" s="70" customFormat="1" ht="77.25" customHeight="1">
      <c r="A198" s="86">
        <v>182</v>
      </c>
      <c r="B198" s="89" t="s">
        <v>351</v>
      </c>
      <c r="C198" s="88" t="s">
        <v>352</v>
      </c>
    </row>
    <row r="199" spans="1:4" s="70" customFormat="1" ht="111.75" customHeight="1">
      <c r="A199" s="86">
        <v>182</v>
      </c>
      <c r="B199" s="89" t="s">
        <v>353</v>
      </c>
      <c r="C199" s="88" t="s">
        <v>354</v>
      </c>
    </row>
    <row r="200" spans="1:4" s="70" customFormat="1" ht="56.25" customHeight="1">
      <c r="A200" s="86">
        <v>182</v>
      </c>
      <c r="B200" s="89" t="s">
        <v>355</v>
      </c>
      <c r="C200" s="88" t="s">
        <v>356</v>
      </c>
    </row>
    <row r="201" spans="1:4" s="70" customFormat="1" ht="83.25" customHeight="1">
      <c r="A201" s="86">
        <v>182</v>
      </c>
      <c r="B201" s="89" t="s">
        <v>357</v>
      </c>
      <c r="C201" s="88" t="s">
        <v>358</v>
      </c>
    </row>
    <row r="202" spans="1:4" s="70" customFormat="1" ht="46.5" customHeight="1">
      <c r="A202" s="79">
        <v>182</v>
      </c>
      <c r="B202" s="82" t="s">
        <v>359</v>
      </c>
      <c r="C202" s="83" t="s">
        <v>360</v>
      </c>
    </row>
    <row r="203" spans="1:4" s="70" customFormat="1" ht="67.5" customHeight="1">
      <c r="A203" s="79">
        <v>182</v>
      </c>
      <c r="B203" s="82" t="s">
        <v>361</v>
      </c>
      <c r="C203" s="83" t="s">
        <v>362</v>
      </c>
    </row>
    <row r="204" spans="1:4" s="70" customFormat="1" ht="51.75" customHeight="1">
      <c r="A204" s="79">
        <v>182</v>
      </c>
      <c r="B204" s="82" t="s">
        <v>363</v>
      </c>
      <c r="C204" s="98" t="s">
        <v>364</v>
      </c>
    </row>
    <row r="205" spans="1:4" s="70" customFormat="1" ht="54" customHeight="1">
      <c r="A205" s="79">
        <v>182</v>
      </c>
      <c r="B205" s="82" t="s">
        <v>365</v>
      </c>
      <c r="C205" s="98" t="s">
        <v>366</v>
      </c>
    </row>
    <row r="206" spans="1:4" s="70" customFormat="1" ht="47.25" customHeight="1">
      <c r="A206" s="79">
        <v>182</v>
      </c>
      <c r="B206" s="82" t="s">
        <v>367</v>
      </c>
      <c r="C206" s="98" t="s">
        <v>368</v>
      </c>
    </row>
    <row r="207" spans="1:4" s="70" customFormat="1" ht="41.25" customHeight="1">
      <c r="A207" s="79">
        <v>182</v>
      </c>
      <c r="B207" s="82" t="s">
        <v>369</v>
      </c>
      <c r="C207" s="98" t="s">
        <v>370</v>
      </c>
    </row>
    <row r="208" spans="1:4" s="70" customFormat="1" ht="58.5" customHeight="1">
      <c r="A208" s="79">
        <v>182</v>
      </c>
      <c r="B208" s="82" t="s">
        <v>371</v>
      </c>
      <c r="C208" s="98" t="s">
        <v>372</v>
      </c>
    </row>
    <row r="209" spans="1:4" s="70" customFormat="1" ht="33" customHeight="1">
      <c r="A209" s="79">
        <v>182</v>
      </c>
      <c r="B209" s="82" t="s">
        <v>373</v>
      </c>
      <c r="C209" s="98" t="s">
        <v>374</v>
      </c>
    </row>
    <row r="210" spans="1:4" s="70" customFormat="1" ht="45" customHeight="1">
      <c r="A210" s="79">
        <v>182</v>
      </c>
      <c r="B210" s="82" t="s">
        <v>375</v>
      </c>
      <c r="C210" s="98" t="s">
        <v>376</v>
      </c>
    </row>
    <row r="211" spans="1:4" s="70" customFormat="1" ht="49.5" customHeight="1">
      <c r="A211" s="79" t="s">
        <v>377</v>
      </c>
      <c r="B211" s="82" t="s">
        <v>378</v>
      </c>
      <c r="C211" s="98" t="s">
        <v>379</v>
      </c>
    </row>
    <row r="212" spans="1:4" s="70" customFormat="1" ht="64.5" customHeight="1">
      <c r="A212" s="86">
        <v>182</v>
      </c>
      <c r="B212" s="89" t="s">
        <v>380</v>
      </c>
      <c r="C212" s="88" t="s">
        <v>381</v>
      </c>
    </row>
    <row r="213" spans="1:4" s="70" customFormat="1" ht="75" customHeight="1">
      <c r="A213" s="86">
        <v>182</v>
      </c>
      <c r="B213" s="89" t="s">
        <v>382</v>
      </c>
      <c r="C213" s="88" t="s">
        <v>1057</v>
      </c>
    </row>
    <row r="214" spans="1:4" s="70" customFormat="1" ht="70.5" customHeight="1">
      <c r="A214" s="86">
        <v>182</v>
      </c>
      <c r="B214" s="89" t="s">
        <v>1058</v>
      </c>
      <c r="C214" s="88" t="s">
        <v>1059</v>
      </c>
    </row>
    <row r="215" spans="1:4" s="70" customFormat="1" ht="48.75" customHeight="1">
      <c r="A215" s="86">
        <v>182</v>
      </c>
      <c r="B215" s="89" t="s">
        <v>1060</v>
      </c>
      <c r="C215" s="88" t="s">
        <v>1061</v>
      </c>
    </row>
    <row r="216" spans="1:4" s="70" customFormat="1" ht="23.25" customHeight="1">
      <c r="A216" s="86">
        <v>182</v>
      </c>
      <c r="B216" s="89" t="s">
        <v>1062</v>
      </c>
      <c r="C216" s="88" t="s">
        <v>1063</v>
      </c>
    </row>
    <row r="217" spans="1:4" s="70" customFormat="1" ht="30" customHeight="1">
      <c r="A217" s="86">
        <v>182</v>
      </c>
      <c r="B217" s="89" t="s">
        <v>1064</v>
      </c>
      <c r="C217" s="88" t="s">
        <v>1065</v>
      </c>
    </row>
    <row r="218" spans="1:4" s="70" customFormat="1" ht="39" customHeight="1">
      <c r="A218" s="86">
        <v>182</v>
      </c>
      <c r="B218" s="84" t="s">
        <v>1066</v>
      </c>
      <c r="C218" s="119" t="s">
        <v>1067</v>
      </c>
    </row>
    <row r="219" spans="1:4" s="70" customFormat="1" ht="30.75" customHeight="1">
      <c r="A219" s="86">
        <v>182</v>
      </c>
      <c r="B219" s="84" t="s">
        <v>1068</v>
      </c>
      <c r="C219" s="119" t="s">
        <v>1069</v>
      </c>
    </row>
    <row r="220" spans="1:4" s="70" customFormat="1" ht="61.5" customHeight="1">
      <c r="A220" s="86">
        <v>182</v>
      </c>
      <c r="B220" s="84" t="s">
        <v>1070</v>
      </c>
      <c r="C220" s="119" t="s">
        <v>1071</v>
      </c>
    </row>
    <row r="221" spans="1:4" s="70" customFormat="1" ht="42.75" customHeight="1">
      <c r="A221" s="86">
        <v>182</v>
      </c>
      <c r="B221" s="84" t="s">
        <v>1072</v>
      </c>
      <c r="C221" s="119" t="s">
        <v>1073</v>
      </c>
    </row>
    <row r="222" spans="1:4" s="70" customFormat="1" ht="42.75" customHeight="1">
      <c r="A222" s="86">
        <v>182</v>
      </c>
      <c r="B222" s="84" t="s">
        <v>1074</v>
      </c>
      <c r="C222" s="119" t="s">
        <v>1075</v>
      </c>
    </row>
    <row r="223" spans="1:4" s="70" customFormat="1" ht="42" customHeight="1">
      <c r="A223" s="79">
        <v>182</v>
      </c>
      <c r="B223" s="82" t="s">
        <v>1076</v>
      </c>
      <c r="C223" s="98" t="s">
        <v>1077</v>
      </c>
      <c r="D223" s="95"/>
    </row>
    <row r="224" spans="1:4" s="70" customFormat="1" ht="54.75" customHeight="1">
      <c r="A224" s="79">
        <v>182</v>
      </c>
      <c r="B224" s="82" t="s">
        <v>1078</v>
      </c>
      <c r="C224" s="98" t="s">
        <v>1079</v>
      </c>
    </row>
    <row r="225" spans="1:5" s="70" customFormat="1" ht="129" customHeight="1">
      <c r="A225" s="86">
        <v>182</v>
      </c>
      <c r="B225" s="120" t="s">
        <v>1080</v>
      </c>
      <c r="C225" s="80" t="s">
        <v>1081</v>
      </c>
    </row>
    <row r="226" spans="1:5" s="70" customFormat="1" ht="65.25" customHeight="1">
      <c r="A226" s="86">
        <v>182</v>
      </c>
      <c r="B226" s="120" t="s">
        <v>1082</v>
      </c>
      <c r="C226" s="97" t="s">
        <v>1083</v>
      </c>
    </row>
    <row r="227" spans="1:5" s="70" customFormat="1" ht="78" customHeight="1">
      <c r="A227" s="86">
        <v>182</v>
      </c>
      <c r="B227" s="120" t="s">
        <v>1084</v>
      </c>
      <c r="C227" s="97" t="s">
        <v>1085</v>
      </c>
    </row>
    <row r="228" spans="1:5" s="70" customFormat="1" ht="69.75" customHeight="1">
      <c r="A228" s="86" t="s">
        <v>377</v>
      </c>
      <c r="B228" s="120" t="s">
        <v>1086</v>
      </c>
      <c r="C228" s="97" t="s">
        <v>1087</v>
      </c>
    </row>
    <row r="229" spans="1:5" s="70" customFormat="1" ht="43.5" customHeight="1">
      <c r="A229" s="86">
        <v>182</v>
      </c>
      <c r="B229" s="84" t="s">
        <v>181</v>
      </c>
      <c r="C229" s="119" t="s">
        <v>1088</v>
      </c>
    </row>
    <row r="230" spans="1:5" s="70" customFormat="1" ht="69" customHeight="1">
      <c r="A230" s="76" t="s">
        <v>1089</v>
      </c>
      <c r="B230" s="84"/>
      <c r="C230" s="121" t="s">
        <v>1090</v>
      </c>
    </row>
    <row r="231" spans="1:5" s="70" customFormat="1" ht="43.5" customHeight="1">
      <c r="A231" s="86" t="s">
        <v>1089</v>
      </c>
      <c r="B231" s="89" t="s">
        <v>1091</v>
      </c>
      <c r="C231" s="88" t="s">
        <v>1092</v>
      </c>
    </row>
    <row r="232" spans="1:5" s="70" customFormat="1" ht="46.5" customHeight="1">
      <c r="A232" s="86" t="s">
        <v>1089</v>
      </c>
      <c r="B232" s="89" t="s">
        <v>1093</v>
      </c>
      <c r="C232" s="88" t="s">
        <v>1094</v>
      </c>
    </row>
    <row r="233" spans="1:5" s="70" customFormat="1" ht="35.25" customHeight="1">
      <c r="A233" s="86" t="s">
        <v>1089</v>
      </c>
      <c r="B233" s="89" t="s">
        <v>1095</v>
      </c>
      <c r="C233" s="88" t="s">
        <v>1096</v>
      </c>
      <c r="E233" s="102"/>
    </row>
    <row r="234" spans="1:5" s="70" customFormat="1" ht="33" customHeight="1">
      <c r="A234" s="86" t="s">
        <v>1089</v>
      </c>
      <c r="B234" s="89" t="s">
        <v>1097</v>
      </c>
      <c r="C234" s="88" t="s">
        <v>1098</v>
      </c>
    </row>
    <row r="235" spans="1:5" s="70" customFormat="1" ht="43.5" customHeight="1">
      <c r="A235" s="86" t="s">
        <v>1089</v>
      </c>
      <c r="B235" s="89" t="s">
        <v>1099</v>
      </c>
      <c r="C235" s="88" t="s">
        <v>1100</v>
      </c>
    </row>
    <row r="236" spans="1:5" s="70" customFormat="1" ht="47.25" customHeight="1">
      <c r="A236" s="86" t="s">
        <v>1089</v>
      </c>
      <c r="B236" s="89" t="s">
        <v>1101</v>
      </c>
      <c r="C236" s="88" t="s">
        <v>1102</v>
      </c>
    </row>
    <row r="237" spans="1:5" s="70" customFormat="1" ht="39.75" customHeight="1">
      <c r="A237" s="86" t="s">
        <v>1089</v>
      </c>
      <c r="B237" s="120" t="s">
        <v>1103</v>
      </c>
      <c r="C237" s="97" t="s">
        <v>1104</v>
      </c>
    </row>
    <row r="238" spans="1:5" s="70" customFormat="1" ht="45.75" customHeight="1">
      <c r="A238" s="86" t="s">
        <v>1089</v>
      </c>
      <c r="B238" s="120" t="s">
        <v>1105</v>
      </c>
      <c r="C238" s="97" t="s">
        <v>1106</v>
      </c>
    </row>
    <row r="239" spans="1:5" s="70" customFormat="1" ht="48.75" customHeight="1">
      <c r="A239" s="86" t="s">
        <v>1089</v>
      </c>
      <c r="B239" s="122" t="s">
        <v>1107</v>
      </c>
      <c r="C239" s="87" t="s">
        <v>1108</v>
      </c>
    </row>
    <row r="240" spans="1:5" s="70" customFormat="1" ht="42.75" customHeight="1">
      <c r="A240" s="86" t="s">
        <v>1089</v>
      </c>
      <c r="B240" s="120" t="s">
        <v>1109</v>
      </c>
      <c r="C240" s="97" t="s">
        <v>1110</v>
      </c>
    </row>
    <row r="241" spans="1:5" s="70" customFormat="1" ht="36" customHeight="1">
      <c r="A241" s="86" t="s">
        <v>1089</v>
      </c>
      <c r="B241" s="120" t="s">
        <v>1111</v>
      </c>
      <c r="C241" s="97" t="s">
        <v>1112</v>
      </c>
    </row>
    <row r="242" spans="1:5" s="70" customFormat="1" ht="42" customHeight="1">
      <c r="A242" s="86" t="s">
        <v>1089</v>
      </c>
      <c r="B242" s="120" t="s">
        <v>1113</v>
      </c>
      <c r="C242" s="97" t="s">
        <v>1114</v>
      </c>
    </row>
    <row r="243" spans="1:5" s="70" customFormat="1" ht="42.75" customHeight="1">
      <c r="A243" s="86" t="s">
        <v>1089</v>
      </c>
      <c r="B243" s="123" t="s">
        <v>1115</v>
      </c>
      <c r="C243" s="85" t="s">
        <v>1116</v>
      </c>
    </row>
    <row r="244" spans="1:5" s="70" customFormat="1" ht="37.5" customHeight="1">
      <c r="A244" s="86" t="s">
        <v>1089</v>
      </c>
      <c r="B244" s="123" t="s">
        <v>1117</v>
      </c>
      <c r="C244" s="85" t="s">
        <v>1118</v>
      </c>
      <c r="D244" s="95"/>
    </row>
    <row r="245" spans="1:5" s="70" customFormat="1" ht="37.5" customHeight="1">
      <c r="A245" s="79" t="s">
        <v>1089</v>
      </c>
      <c r="B245" s="124" t="s">
        <v>1119</v>
      </c>
      <c r="C245" s="81" t="s">
        <v>1120</v>
      </c>
    </row>
    <row r="246" spans="1:5" s="70" customFormat="1" ht="44.25" customHeight="1">
      <c r="A246" s="86" t="s">
        <v>1089</v>
      </c>
      <c r="B246" s="87" t="s">
        <v>181</v>
      </c>
      <c r="C246" s="90" t="s">
        <v>1121</v>
      </c>
    </row>
    <row r="247" spans="1:5" s="70" customFormat="1" ht="62.25" customHeight="1">
      <c r="A247" s="76" t="s">
        <v>1122</v>
      </c>
      <c r="B247" s="77"/>
      <c r="C247" s="78" t="s">
        <v>1123</v>
      </c>
    </row>
    <row r="248" spans="1:5" s="70" customFormat="1" ht="48.75" customHeight="1">
      <c r="A248" s="125" t="s">
        <v>1122</v>
      </c>
      <c r="B248" s="122" t="s">
        <v>1107</v>
      </c>
      <c r="C248" s="87" t="s">
        <v>1108</v>
      </c>
    </row>
    <row r="249" spans="1:5" s="70" customFormat="1" ht="43.5" customHeight="1">
      <c r="A249" s="125" t="s">
        <v>1122</v>
      </c>
      <c r="B249" s="122" t="s">
        <v>1113</v>
      </c>
      <c r="C249" s="87" t="s">
        <v>1124</v>
      </c>
    </row>
    <row r="250" spans="1:5" s="70" customFormat="1" ht="46.5" customHeight="1">
      <c r="A250" s="125" t="s">
        <v>1122</v>
      </c>
      <c r="B250" s="84" t="s">
        <v>181</v>
      </c>
      <c r="C250" s="119" t="s">
        <v>1121</v>
      </c>
    </row>
    <row r="251" spans="1:5" s="70" customFormat="1" ht="63" customHeight="1">
      <c r="A251" s="76" t="s">
        <v>1125</v>
      </c>
      <c r="B251" s="77"/>
      <c r="C251" s="78" t="s">
        <v>1126</v>
      </c>
    </row>
    <row r="252" spans="1:5" s="70" customFormat="1" ht="44.25" customHeight="1">
      <c r="A252" s="125" t="s">
        <v>1125</v>
      </c>
      <c r="B252" s="122" t="s">
        <v>175</v>
      </c>
      <c r="C252" s="90" t="s">
        <v>1088</v>
      </c>
    </row>
    <row r="253" spans="1:5" s="70" customFormat="1" ht="63" customHeight="1">
      <c r="A253" s="76" t="s">
        <v>418</v>
      </c>
      <c r="B253" s="77"/>
      <c r="C253" s="78" t="s">
        <v>1127</v>
      </c>
    </row>
    <row r="254" spans="1:5" s="70" customFormat="1" ht="68.25" customHeight="1">
      <c r="A254" s="125" t="s">
        <v>418</v>
      </c>
      <c r="B254" s="122" t="s">
        <v>1128</v>
      </c>
      <c r="C254" s="126" t="s">
        <v>1129</v>
      </c>
      <c r="D254" s="127"/>
      <c r="E254" s="127"/>
    </row>
    <row r="255" spans="1:5" s="70" customFormat="1" ht="87" customHeight="1">
      <c r="A255" s="125" t="s">
        <v>418</v>
      </c>
      <c r="B255" s="122" t="s">
        <v>1130</v>
      </c>
      <c r="C255" s="126" t="s">
        <v>1131</v>
      </c>
      <c r="D255" s="127"/>
      <c r="E255" s="127"/>
    </row>
    <row r="256" spans="1:5" s="70" customFormat="1" ht="58.5" customHeight="1">
      <c r="A256" s="125" t="s">
        <v>418</v>
      </c>
      <c r="B256" s="122" t="s">
        <v>1132</v>
      </c>
      <c r="C256" s="128" t="s">
        <v>1133</v>
      </c>
      <c r="D256" s="127"/>
      <c r="E256" s="127" t="s">
        <v>1134</v>
      </c>
    </row>
    <row r="257" spans="1:5" s="70" customFormat="1" ht="61.5" customHeight="1">
      <c r="A257" s="125" t="s">
        <v>418</v>
      </c>
      <c r="B257" s="122" t="s">
        <v>1135</v>
      </c>
      <c r="C257" s="128" t="s">
        <v>1136</v>
      </c>
      <c r="D257" s="127"/>
      <c r="E257" s="127"/>
    </row>
    <row r="258" spans="1:5" s="70" customFormat="1" ht="81.75" customHeight="1">
      <c r="A258" s="76" t="s">
        <v>1137</v>
      </c>
      <c r="B258" s="89"/>
      <c r="C258" s="121" t="s">
        <v>1138</v>
      </c>
    </row>
    <row r="259" spans="1:5" s="70" customFormat="1" ht="48.75" customHeight="1">
      <c r="A259" s="86" t="s">
        <v>1137</v>
      </c>
      <c r="B259" s="87" t="s">
        <v>1139</v>
      </c>
      <c r="C259" s="90" t="s">
        <v>1140</v>
      </c>
    </row>
    <row r="260" spans="1:5" s="70" customFormat="1" ht="50.25" customHeight="1">
      <c r="A260" s="86" t="s">
        <v>1137</v>
      </c>
      <c r="B260" s="87" t="s">
        <v>1141</v>
      </c>
      <c r="C260" s="90" t="s">
        <v>1142</v>
      </c>
    </row>
    <row r="261" spans="1:5" s="70" customFormat="1" ht="41.25" customHeight="1">
      <c r="A261" s="86" t="s">
        <v>1137</v>
      </c>
      <c r="B261" s="87" t="s">
        <v>1143</v>
      </c>
      <c r="C261" s="90" t="s">
        <v>1144</v>
      </c>
    </row>
    <row r="262" spans="1:5" ht="39" customHeight="1">
      <c r="A262" s="86" t="s">
        <v>1137</v>
      </c>
      <c r="B262" s="89" t="s">
        <v>175</v>
      </c>
      <c r="C262" s="90" t="s">
        <v>176</v>
      </c>
    </row>
    <row r="263" spans="1:5" ht="48.75" customHeight="1">
      <c r="A263" s="76">
        <v>141</v>
      </c>
      <c r="B263" s="77"/>
      <c r="C263" s="121" t="s">
        <v>1145</v>
      </c>
    </row>
    <row r="264" spans="1:5" ht="51.75" customHeight="1">
      <c r="A264" s="125" t="s">
        <v>1146</v>
      </c>
      <c r="B264" s="120" t="s">
        <v>1147</v>
      </c>
      <c r="C264" s="97" t="s">
        <v>1148</v>
      </c>
    </row>
    <row r="265" spans="1:5" ht="63" customHeight="1">
      <c r="A265" s="125" t="s">
        <v>1146</v>
      </c>
      <c r="B265" s="120" t="s">
        <v>1149</v>
      </c>
      <c r="C265" s="97" t="s">
        <v>1150</v>
      </c>
      <c r="D265" s="129"/>
    </row>
    <row r="266" spans="1:5" ht="42" customHeight="1">
      <c r="A266" s="125" t="s">
        <v>1146</v>
      </c>
      <c r="B266" s="89" t="s">
        <v>1103</v>
      </c>
      <c r="C266" s="97" t="s">
        <v>1151</v>
      </c>
    </row>
    <row r="267" spans="1:5" ht="42" customHeight="1">
      <c r="A267" s="125" t="s">
        <v>1146</v>
      </c>
      <c r="B267" s="89" t="s">
        <v>1105</v>
      </c>
      <c r="C267" s="97" t="s">
        <v>1152</v>
      </c>
    </row>
    <row r="268" spans="1:5" ht="36" customHeight="1">
      <c r="A268" s="125" t="s">
        <v>1146</v>
      </c>
      <c r="B268" s="122" t="s">
        <v>1111</v>
      </c>
      <c r="C268" s="87" t="s">
        <v>1153</v>
      </c>
    </row>
    <row r="269" spans="1:5" ht="38.25" customHeight="1">
      <c r="A269" s="125" t="s">
        <v>1146</v>
      </c>
      <c r="B269" s="122" t="s">
        <v>1113</v>
      </c>
      <c r="C269" s="87" t="s">
        <v>1124</v>
      </c>
      <c r="D269" s="130"/>
    </row>
    <row r="270" spans="1:5" s="131" customFormat="1" ht="40.5" customHeight="1">
      <c r="A270" s="125" t="s">
        <v>1146</v>
      </c>
      <c r="B270" s="123" t="s">
        <v>1115</v>
      </c>
      <c r="C270" s="85" t="s">
        <v>1116</v>
      </c>
    </row>
    <row r="271" spans="1:5" s="131" customFormat="1" ht="42.75" customHeight="1">
      <c r="A271" s="125" t="s">
        <v>1146</v>
      </c>
      <c r="B271" s="123" t="s">
        <v>1117</v>
      </c>
      <c r="C271" s="85" t="s">
        <v>1154</v>
      </c>
    </row>
    <row r="272" spans="1:5" ht="62.25" customHeight="1">
      <c r="A272" s="125" t="s">
        <v>1146</v>
      </c>
      <c r="B272" s="120" t="s">
        <v>1155</v>
      </c>
      <c r="C272" s="97" t="s">
        <v>1156</v>
      </c>
    </row>
    <row r="273" spans="1:5" ht="69" customHeight="1">
      <c r="A273" s="125" t="s">
        <v>1146</v>
      </c>
      <c r="B273" s="87" t="s">
        <v>1157</v>
      </c>
      <c r="C273" s="90" t="s">
        <v>1158</v>
      </c>
    </row>
    <row r="274" spans="1:5" ht="46.5" customHeight="1">
      <c r="A274" s="125" t="s">
        <v>1146</v>
      </c>
      <c r="B274" s="84" t="s">
        <v>181</v>
      </c>
      <c r="C274" s="119" t="s">
        <v>1088</v>
      </c>
    </row>
    <row r="275" spans="1:5" ht="66.75" customHeight="1">
      <c r="A275" s="76">
        <v>177</v>
      </c>
      <c r="B275" s="77"/>
      <c r="C275" s="121" t="s">
        <v>1159</v>
      </c>
      <c r="D275" s="130"/>
    </row>
    <row r="276" spans="1:5" ht="45.75" customHeight="1">
      <c r="A276" s="132" t="s">
        <v>1160</v>
      </c>
      <c r="B276" s="84" t="s">
        <v>181</v>
      </c>
      <c r="C276" s="119" t="s">
        <v>1088</v>
      </c>
    </row>
    <row r="277" spans="1:5" ht="42" customHeight="1">
      <c r="A277" s="132" t="s">
        <v>1160</v>
      </c>
      <c r="B277" s="84" t="s">
        <v>1111</v>
      </c>
      <c r="C277" s="119" t="s">
        <v>1161</v>
      </c>
    </row>
    <row r="278" spans="1:5" ht="65.25" customHeight="1">
      <c r="A278" s="132" t="s">
        <v>1160</v>
      </c>
      <c r="B278" s="84" t="s">
        <v>1162</v>
      </c>
      <c r="C278" s="90" t="s">
        <v>1158</v>
      </c>
    </row>
    <row r="279" spans="1:5" ht="87" customHeight="1">
      <c r="A279" s="76">
        <v>177</v>
      </c>
      <c r="B279" s="84"/>
      <c r="C279" s="78" t="s">
        <v>1163</v>
      </c>
    </row>
    <row r="280" spans="1:5" ht="53.25" customHeight="1">
      <c r="A280" s="132" t="s">
        <v>1160</v>
      </c>
      <c r="B280" s="84" t="s">
        <v>181</v>
      </c>
      <c r="C280" s="119" t="s">
        <v>1121</v>
      </c>
      <c r="E280" s="131"/>
    </row>
    <row r="281" spans="1:5" ht="47.25" customHeight="1">
      <c r="A281" s="132" t="s">
        <v>1160</v>
      </c>
      <c r="B281" s="84" t="s">
        <v>1111</v>
      </c>
      <c r="C281" s="119" t="s">
        <v>1161</v>
      </c>
    </row>
    <row r="282" spans="1:5" ht="66.75" customHeight="1">
      <c r="A282" s="132" t="s">
        <v>1160</v>
      </c>
      <c r="B282" s="84" t="s">
        <v>1162</v>
      </c>
      <c r="C282" s="90" t="s">
        <v>1158</v>
      </c>
    </row>
    <row r="283" spans="1:5" ht="43.5" customHeight="1">
      <c r="A283" s="76">
        <v>188</v>
      </c>
      <c r="B283" s="77"/>
      <c r="C283" s="121" t="s">
        <v>1164</v>
      </c>
    </row>
    <row r="284" spans="1:5" ht="69" customHeight="1">
      <c r="A284" s="133">
        <v>188</v>
      </c>
      <c r="B284" s="120" t="s">
        <v>1084</v>
      </c>
      <c r="C284" s="97" t="s">
        <v>1165</v>
      </c>
    </row>
    <row r="285" spans="1:5" ht="69.75" customHeight="1">
      <c r="A285" s="133">
        <v>188</v>
      </c>
      <c r="B285" s="120" t="s">
        <v>1166</v>
      </c>
      <c r="C285" s="97" t="s">
        <v>1167</v>
      </c>
    </row>
    <row r="286" spans="1:5" ht="63.75" customHeight="1">
      <c r="A286" s="133">
        <v>188</v>
      </c>
      <c r="B286" s="120" t="s">
        <v>1147</v>
      </c>
      <c r="C286" s="97" t="s">
        <v>1168</v>
      </c>
    </row>
    <row r="287" spans="1:5" ht="48.75" customHeight="1">
      <c r="A287" s="133">
        <v>188</v>
      </c>
      <c r="B287" s="120" t="s">
        <v>1149</v>
      </c>
      <c r="C287" s="97" t="s">
        <v>1169</v>
      </c>
    </row>
    <row r="288" spans="1:5" ht="63.75" customHeight="1">
      <c r="A288" s="133">
        <v>188</v>
      </c>
      <c r="B288" s="87" t="s">
        <v>786</v>
      </c>
      <c r="C288" s="90" t="s">
        <v>1170</v>
      </c>
    </row>
    <row r="289" spans="1:3" ht="47.25" customHeight="1">
      <c r="A289" s="133">
        <v>188</v>
      </c>
      <c r="B289" s="122" t="s">
        <v>1103</v>
      </c>
      <c r="C289" s="87" t="s">
        <v>1151</v>
      </c>
    </row>
    <row r="290" spans="1:3" ht="47.25" customHeight="1">
      <c r="A290" s="133">
        <v>188</v>
      </c>
      <c r="B290" s="122" t="s">
        <v>1107</v>
      </c>
      <c r="C290" s="87" t="s">
        <v>1108</v>
      </c>
    </row>
    <row r="291" spans="1:3" ht="48.75" customHeight="1">
      <c r="A291" s="133">
        <v>188</v>
      </c>
      <c r="B291" s="122" t="s">
        <v>1111</v>
      </c>
      <c r="C291" s="87" t="s">
        <v>1153</v>
      </c>
    </row>
    <row r="292" spans="1:3" ht="44.25" customHeight="1">
      <c r="A292" s="133">
        <v>188</v>
      </c>
      <c r="B292" s="122" t="s">
        <v>1113</v>
      </c>
      <c r="C292" s="87" t="s">
        <v>1124</v>
      </c>
    </row>
    <row r="293" spans="1:3" ht="44.25" customHeight="1">
      <c r="A293" s="133">
        <v>188</v>
      </c>
      <c r="B293" s="123" t="s">
        <v>1115</v>
      </c>
      <c r="C293" s="85" t="s">
        <v>1116</v>
      </c>
    </row>
    <row r="294" spans="1:3" ht="42" customHeight="1">
      <c r="A294" s="133">
        <v>188</v>
      </c>
      <c r="B294" s="123" t="s">
        <v>1117</v>
      </c>
      <c r="C294" s="85" t="s">
        <v>1154</v>
      </c>
    </row>
    <row r="295" spans="1:3" ht="50.25" customHeight="1">
      <c r="A295" s="133">
        <v>188</v>
      </c>
      <c r="B295" s="120" t="s">
        <v>1155</v>
      </c>
      <c r="C295" s="97" t="s">
        <v>1171</v>
      </c>
    </row>
    <row r="296" spans="1:3" ht="69" customHeight="1">
      <c r="A296" s="133">
        <v>188</v>
      </c>
      <c r="B296" s="120" t="s">
        <v>1172</v>
      </c>
      <c r="C296" s="97" t="s">
        <v>1173</v>
      </c>
    </row>
    <row r="297" spans="1:3" ht="47.25" customHeight="1">
      <c r="A297" s="133">
        <v>188</v>
      </c>
      <c r="B297" s="84" t="s">
        <v>181</v>
      </c>
      <c r="C297" s="119" t="s">
        <v>1121</v>
      </c>
    </row>
    <row r="298" spans="1:3" ht="60.75" customHeight="1">
      <c r="A298" s="76">
        <v>188</v>
      </c>
      <c r="B298" s="134"/>
      <c r="C298" s="135" t="s">
        <v>1174</v>
      </c>
    </row>
    <row r="299" spans="1:3" ht="53.25" customHeight="1">
      <c r="A299" s="133">
        <v>188</v>
      </c>
      <c r="B299" s="87" t="s">
        <v>1141</v>
      </c>
      <c r="C299" s="90" t="s">
        <v>1175</v>
      </c>
    </row>
    <row r="300" spans="1:3" ht="42" customHeight="1">
      <c r="A300" s="133">
        <v>188</v>
      </c>
      <c r="B300" s="87" t="s">
        <v>1143</v>
      </c>
      <c r="C300" s="90" t="s">
        <v>1176</v>
      </c>
    </row>
    <row r="301" spans="1:3" ht="71.25" customHeight="1">
      <c r="A301" s="133">
        <v>188</v>
      </c>
      <c r="B301" s="87" t="s">
        <v>1157</v>
      </c>
      <c r="C301" s="90" t="s">
        <v>484</v>
      </c>
    </row>
    <row r="302" spans="1:3" ht="44.25" customHeight="1">
      <c r="A302" s="133">
        <v>188</v>
      </c>
      <c r="B302" s="84" t="s">
        <v>181</v>
      </c>
      <c r="C302" s="119" t="s">
        <v>1088</v>
      </c>
    </row>
    <row r="303" spans="1:3" ht="69" customHeight="1">
      <c r="A303" s="76">
        <v>192</v>
      </c>
      <c r="B303" s="77"/>
      <c r="C303" s="135" t="s">
        <v>485</v>
      </c>
    </row>
    <row r="304" spans="1:3" ht="46.5" customHeight="1">
      <c r="A304" s="136">
        <v>192</v>
      </c>
      <c r="B304" s="87" t="s">
        <v>175</v>
      </c>
      <c r="C304" s="91" t="s">
        <v>486</v>
      </c>
    </row>
    <row r="305" spans="1:5" ht="78.75" customHeight="1">
      <c r="A305" s="76" t="s">
        <v>487</v>
      </c>
      <c r="B305" s="77"/>
      <c r="C305" s="78" t="s">
        <v>488</v>
      </c>
    </row>
    <row r="306" spans="1:5" ht="46.5" customHeight="1">
      <c r="A306" s="133">
        <v>321</v>
      </c>
      <c r="B306" s="89" t="s">
        <v>1113</v>
      </c>
      <c r="C306" s="88" t="s">
        <v>489</v>
      </c>
    </row>
    <row r="307" spans="1:5" ht="60.75" customHeight="1">
      <c r="A307" s="133">
        <v>321</v>
      </c>
      <c r="B307" s="89" t="s">
        <v>181</v>
      </c>
      <c r="C307" s="91" t="s">
        <v>486</v>
      </c>
    </row>
    <row r="308" spans="1:5" ht="60.75" customHeight="1">
      <c r="A308" s="76">
        <v>322</v>
      </c>
      <c r="B308" s="77"/>
      <c r="C308" s="78" t="s">
        <v>490</v>
      </c>
    </row>
    <row r="309" spans="1:5" ht="47.25">
      <c r="A309" s="133">
        <v>322</v>
      </c>
      <c r="B309" s="87" t="s">
        <v>786</v>
      </c>
      <c r="C309" s="90" t="s">
        <v>1170</v>
      </c>
    </row>
    <row r="310" spans="1:5" ht="36" customHeight="1">
      <c r="A310" s="76">
        <v>498</v>
      </c>
      <c r="B310" s="77"/>
      <c r="C310" s="78" t="s">
        <v>491</v>
      </c>
    </row>
    <row r="311" spans="1:5" ht="55.5" customHeight="1">
      <c r="A311" s="136">
        <v>498</v>
      </c>
      <c r="B311" s="120" t="s">
        <v>1103</v>
      </c>
      <c r="C311" s="97" t="s">
        <v>1151</v>
      </c>
    </row>
    <row r="312" spans="1:5" ht="50.25" customHeight="1">
      <c r="A312" s="136">
        <v>498</v>
      </c>
      <c r="B312" s="120" t="s">
        <v>1105</v>
      </c>
      <c r="C312" s="97" t="s">
        <v>1152</v>
      </c>
    </row>
    <row r="313" spans="1:5" ht="31.5">
      <c r="A313" s="136">
        <v>498</v>
      </c>
      <c r="B313" s="120" t="s">
        <v>1113</v>
      </c>
      <c r="C313" s="97" t="s">
        <v>1124</v>
      </c>
    </row>
    <row r="314" spans="1:5" ht="47.25">
      <c r="A314" s="137">
        <v>498</v>
      </c>
      <c r="B314" s="123" t="s">
        <v>1117</v>
      </c>
      <c r="C314" s="85" t="s">
        <v>1154</v>
      </c>
      <c r="D314" s="129"/>
      <c r="E314" s="129"/>
    </row>
    <row r="315" spans="1:5" ht="31.5">
      <c r="A315" s="137">
        <v>498</v>
      </c>
      <c r="B315" s="123" t="s">
        <v>492</v>
      </c>
      <c r="C315" s="97" t="s">
        <v>493</v>
      </c>
      <c r="D315" s="129"/>
      <c r="E315" s="129"/>
    </row>
    <row r="316" spans="1:5" ht="31.5">
      <c r="A316" s="136">
        <v>498</v>
      </c>
      <c r="B316" s="120" t="s">
        <v>181</v>
      </c>
      <c r="C316" s="119" t="s">
        <v>1088</v>
      </c>
    </row>
    <row r="317" spans="1:5" ht="38.25" customHeight="1">
      <c r="A317" s="668" t="s">
        <v>494</v>
      </c>
      <c r="B317" s="669"/>
      <c r="C317" s="670"/>
    </row>
    <row r="318" spans="1:5" ht="31.5">
      <c r="A318" s="138" t="s">
        <v>495</v>
      </c>
      <c r="B318" s="92"/>
      <c r="C318" s="78" t="s">
        <v>496</v>
      </c>
    </row>
    <row r="319" spans="1:5" ht="31.5">
      <c r="A319" s="79" t="s">
        <v>495</v>
      </c>
      <c r="B319" s="122" t="s">
        <v>175</v>
      </c>
      <c r="C319" s="90" t="s">
        <v>1121</v>
      </c>
    </row>
    <row r="320" spans="1:5" ht="31.5">
      <c r="A320" s="138" t="s">
        <v>497</v>
      </c>
      <c r="B320" s="122"/>
      <c r="C320" s="78" t="s">
        <v>498</v>
      </c>
    </row>
    <row r="321" spans="1:3" ht="47.25">
      <c r="A321" s="79" t="s">
        <v>497</v>
      </c>
      <c r="B321" s="122" t="s">
        <v>499</v>
      </c>
      <c r="C321" s="90" t="s">
        <v>500</v>
      </c>
    </row>
    <row r="322" spans="1:3" ht="47.25">
      <c r="A322" s="76">
        <v>170</v>
      </c>
      <c r="B322" s="77"/>
      <c r="C322" s="121" t="s">
        <v>501</v>
      </c>
    </row>
    <row r="323" spans="1:3" ht="94.5">
      <c r="A323" s="93" t="s">
        <v>502</v>
      </c>
      <c r="B323" s="84" t="s">
        <v>503</v>
      </c>
      <c r="C323" s="119" t="s">
        <v>504</v>
      </c>
    </row>
    <row r="324" spans="1:3" ht="94.5">
      <c r="A324" s="86">
        <v>170</v>
      </c>
      <c r="B324" s="84" t="s">
        <v>505</v>
      </c>
      <c r="C324" s="85" t="s">
        <v>506</v>
      </c>
    </row>
    <row r="325" spans="1:3" ht="31.5">
      <c r="A325" s="86" t="s">
        <v>502</v>
      </c>
      <c r="B325" s="89" t="s">
        <v>175</v>
      </c>
      <c r="C325" s="91" t="s">
        <v>176</v>
      </c>
    </row>
    <row r="326" spans="1:3" ht="31.5">
      <c r="A326" s="76" t="s">
        <v>11</v>
      </c>
      <c r="B326" s="77"/>
      <c r="C326" s="121" t="s">
        <v>507</v>
      </c>
    </row>
    <row r="327" spans="1:3" ht="31.5">
      <c r="A327" s="86" t="s">
        <v>11</v>
      </c>
      <c r="B327" s="89" t="s">
        <v>175</v>
      </c>
      <c r="C327" s="91" t="s">
        <v>176</v>
      </c>
    </row>
    <row r="328" spans="1:3" ht="31.5">
      <c r="A328" s="76" t="s">
        <v>508</v>
      </c>
      <c r="B328" s="77"/>
      <c r="C328" s="121" t="s">
        <v>509</v>
      </c>
    </row>
    <row r="329" spans="1:3" ht="31.5">
      <c r="A329" s="86" t="s">
        <v>508</v>
      </c>
      <c r="B329" s="89" t="s">
        <v>175</v>
      </c>
      <c r="C329" s="91" t="s">
        <v>176</v>
      </c>
    </row>
    <row r="330" spans="1:3" ht="47.25">
      <c r="A330" s="76" t="s">
        <v>510</v>
      </c>
      <c r="B330" s="77"/>
      <c r="C330" s="121" t="s">
        <v>511</v>
      </c>
    </row>
    <row r="331" spans="1:3" ht="31.5">
      <c r="A331" s="79" t="s">
        <v>510</v>
      </c>
      <c r="B331" s="82" t="s">
        <v>512</v>
      </c>
      <c r="C331" s="82" t="s">
        <v>1108</v>
      </c>
    </row>
    <row r="332" spans="1:3" ht="31.5">
      <c r="A332" s="86" t="s">
        <v>510</v>
      </c>
      <c r="B332" s="87" t="s">
        <v>1139</v>
      </c>
      <c r="C332" s="90" t="s">
        <v>1153</v>
      </c>
    </row>
    <row r="333" spans="1:3" ht="31.5">
      <c r="A333" s="86" t="s">
        <v>510</v>
      </c>
      <c r="B333" s="87" t="s">
        <v>175</v>
      </c>
      <c r="C333" s="91" t="s">
        <v>176</v>
      </c>
    </row>
    <row r="334" spans="1:3" ht="31.5">
      <c r="A334" s="86" t="s">
        <v>510</v>
      </c>
      <c r="B334" s="87" t="s">
        <v>513</v>
      </c>
      <c r="C334" s="91" t="s">
        <v>1120</v>
      </c>
    </row>
    <row r="335" spans="1:3" ht="31.5">
      <c r="A335" s="76" t="s">
        <v>31</v>
      </c>
      <c r="B335" s="77"/>
      <c r="C335" s="121" t="s">
        <v>514</v>
      </c>
    </row>
    <row r="336" spans="1:3" ht="31.5">
      <c r="A336" s="86" t="s">
        <v>31</v>
      </c>
      <c r="B336" s="89" t="s">
        <v>175</v>
      </c>
      <c r="C336" s="91" t="s">
        <v>176</v>
      </c>
    </row>
    <row r="337" spans="1:3" ht="31.5">
      <c r="A337" s="139" t="s">
        <v>515</v>
      </c>
      <c r="B337" s="89"/>
      <c r="C337" s="140" t="s">
        <v>516</v>
      </c>
    </row>
    <row r="338" spans="1:3" ht="47.25">
      <c r="A338" s="86" t="s">
        <v>515</v>
      </c>
      <c r="B338" s="89" t="s">
        <v>499</v>
      </c>
      <c r="C338" s="90" t="s">
        <v>517</v>
      </c>
    </row>
    <row r="339" spans="1:3" ht="31.5">
      <c r="A339" s="86" t="s">
        <v>515</v>
      </c>
      <c r="B339" s="89" t="s">
        <v>175</v>
      </c>
      <c r="C339" s="90" t="s">
        <v>176</v>
      </c>
    </row>
    <row r="340" spans="1:3" ht="15.75">
      <c r="A340" s="86"/>
      <c r="B340" s="87"/>
      <c r="C340" s="91"/>
    </row>
    <row r="341" spans="1:3" ht="15.75" customHeight="1">
      <c r="A341" s="671" t="s">
        <v>518</v>
      </c>
      <c r="B341" s="672"/>
      <c r="C341" s="673"/>
    </row>
    <row r="342" spans="1:3" ht="12.75" customHeight="1">
      <c r="A342" s="674" t="s">
        <v>519</v>
      </c>
      <c r="B342" s="675"/>
      <c r="C342" s="676"/>
    </row>
    <row r="343" spans="1:3" ht="12.75" customHeight="1">
      <c r="A343" s="660" t="s">
        <v>520</v>
      </c>
      <c r="B343" s="661"/>
      <c r="C343" s="662"/>
    </row>
    <row r="344" spans="1:3" ht="15">
      <c r="A344" s="60"/>
      <c r="B344" s="141"/>
      <c r="C344" s="60"/>
    </row>
    <row r="345" spans="1:3" ht="15">
      <c r="A345" s="60"/>
      <c r="B345" s="141"/>
      <c r="C345" s="60"/>
    </row>
    <row r="346" spans="1:3" ht="15">
      <c r="A346" s="60"/>
      <c r="B346" s="141"/>
      <c r="C346" s="60"/>
    </row>
    <row r="347" spans="1:3" ht="15">
      <c r="A347" s="60"/>
      <c r="B347" s="141"/>
      <c r="C347" s="60"/>
    </row>
    <row r="348" spans="1:3" ht="15">
      <c r="A348" s="60"/>
      <c r="B348" s="141"/>
      <c r="C348" s="60"/>
    </row>
    <row r="349" spans="1:3" ht="15">
      <c r="A349" s="60"/>
      <c r="B349" s="141"/>
      <c r="C349" s="60"/>
    </row>
    <row r="350" spans="1:3" ht="15">
      <c r="A350" s="60"/>
      <c r="B350" s="141"/>
      <c r="C350" s="60"/>
    </row>
  </sheetData>
  <mergeCells count="7">
    <mergeCell ref="A343:C343"/>
    <mergeCell ref="A6:C6"/>
    <mergeCell ref="A8:B8"/>
    <mergeCell ref="A196:C196"/>
    <mergeCell ref="A317:C317"/>
    <mergeCell ref="A341:C341"/>
    <mergeCell ref="A342:C342"/>
  </mergeCells>
  <phoneticPr fontId="0" type="noConversion"/>
  <pageMargins left="0.74803149606299213" right="0.6692913385826772" top="0.43307086614173229" bottom="0.19685039370078741" header="0.27559055118110237" footer="0.19685039370078741"/>
  <pageSetup paperSize="9" scale="74" firstPageNumber="4" orientation="portrait" useFirstPageNumber="1" verticalDpi="180" r:id="rId1"/>
  <headerFooter alignWithMargins="0">
    <oddHeader>&amp;R&amp;P</oddHeader>
  </headerFooter>
  <colBreaks count="1" manualBreakCount="1">
    <brk id="3" max="1048575" man="1"/>
  </colBreaks>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D110"/>
  <sheetViews>
    <sheetView showGridLines="0" workbookViewId="0">
      <selection activeCell="F5" sqref="F5"/>
    </sheetView>
  </sheetViews>
  <sheetFormatPr defaultRowHeight="12.75"/>
  <cols>
    <col min="1" max="1" width="59" style="2" customWidth="1"/>
    <col min="2" max="2" width="10.7109375" style="2" customWidth="1"/>
    <col min="3" max="3" width="5.7109375" style="2" customWidth="1"/>
    <col min="4" max="4" width="14.28515625" style="2" customWidth="1"/>
    <col min="5" max="16384" width="9.140625" style="2"/>
  </cols>
  <sheetData>
    <row r="1" spans="1:4">
      <c r="A1" s="1"/>
      <c r="B1" s="731" t="s">
        <v>1319</v>
      </c>
      <c r="C1" s="731"/>
      <c r="D1" s="731"/>
    </row>
    <row r="2" spans="1:4">
      <c r="A2" s="3"/>
      <c r="B2" s="731" t="s">
        <v>522</v>
      </c>
      <c r="C2" s="731"/>
      <c r="D2" s="731"/>
    </row>
    <row r="3" spans="1:4" ht="15.75">
      <c r="A3" s="4"/>
      <c r="B3" s="732" t="s">
        <v>1316</v>
      </c>
      <c r="C3" s="732"/>
      <c r="D3" s="732"/>
    </row>
    <row r="4" spans="1:4" ht="15.75">
      <c r="A4" s="4"/>
      <c r="B4" s="34"/>
      <c r="C4" s="34"/>
      <c r="D4" s="34"/>
    </row>
    <row r="5" spans="1:4" ht="69" customHeight="1">
      <c r="A5" s="730" t="s">
        <v>479</v>
      </c>
      <c r="B5" s="730"/>
      <c r="C5" s="730"/>
      <c r="D5" s="730"/>
    </row>
    <row r="6" spans="1:4" ht="13.5" thickBot="1">
      <c r="A6" s="5"/>
      <c r="B6" s="5"/>
      <c r="C6" s="5"/>
      <c r="D6" s="1" t="s">
        <v>121</v>
      </c>
    </row>
    <row r="7" spans="1:4" ht="13.5" thickBot="1">
      <c r="A7" s="6" t="s">
        <v>478</v>
      </c>
      <c r="B7" s="7" t="s">
        <v>477</v>
      </c>
      <c r="C7" s="8" t="s">
        <v>476</v>
      </c>
      <c r="D7" s="7" t="s">
        <v>475</v>
      </c>
    </row>
    <row r="8" spans="1:4" ht="13.5" thickBot="1">
      <c r="A8" s="9">
        <v>1</v>
      </c>
      <c r="B8" s="10">
        <v>2</v>
      </c>
      <c r="C8" s="10">
        <v>3</v>
      </c>
      <c r="D8" s="10">
        <v>4</v>
      </c>
    </row>
    <row r="9" spans="1:4" ht="24">
      <c r="A9" s="11" t="s">
        <v>474</v>
      </c>
      <c r="B9" s="12" t="s">
        <v>473</v>
      </c>
      <c r="C9" s="13" t="s">
        <v>383</v>
      </c>
      <c r="D9" s="29">
        <v>876053.2</v>
      </c>
    </row>
    <row r="10" spans="1:4" ht="31.5">
      <c r="A10" s="14" t="s">
        <v>472</v>
      </c>
      <c r="B10" s="15" t="s">
        <v>471</v>
      </c>
      <c r="C10" s="16" t="s">
        <v>383</v>
      </c>
      <c r="D10" s="30">
        <v>876053.2</v>
      </c>
    </row>
    <row r="11" spans="1:4" ht="45">
      <c r="A11" s="17" t="s">
        <v>470</v>
      </c>
      <c r="B11" s="18" t="s">
        <v>469</v>
      </c>
      <c r="C11" s="19" t="s">
        <v>383</v>
      </c>
      <c r="D11" s="31">
        <v>536477.19999999995</v>
      </c>
    </row>
    <row r="12" spans="1:4" ht="22.5">
      <c r="A12" s="17" t="s">
        <v>461</v>
      </c>
      <c r="B12" s="18" t="s">
        <v>469</v>
      </c>
      <c r="C12" s="19" t="s">
        <v>460</v>
      </c>
      <c r="D12" s="31">
        <v>536477.19999999995</v>
      </c>
    </row>
    <row r="13" spans="1:4">
      <c r="A13" s="17" t="s">
        <v>459</v>
      </c>
      <c r="B13" s="18" t="s">
        <v>469</v>
      </c>
      <c r="C13" s="19" t="s">
        <v>458</v>
      </c>
      <c r="D13" s="31">
        <v>536477.19999999995</v>
      </c>
    </row>
    <row r="14" spans="1:4" ht="56.25">
      <c r="A14" s="17" t="s">
        <v>468</v>
      </c>
      <c r="B14" s="18" t="s">
        <v>467</v>
      </c>
      <c r="C14" s="19" t="s">
        <v>383</v>
      </c>
      <c r="D14" s="31">
        <v>268522</v>
      </c>
    </row>
    <row r="15" spans="1:4" ht="22.5">
      <c r="A15" s="17" t="s">
        <v>461</v>
      </c>
      <c r="B15" s="18" t="s">
        <v>467</v>
      </c>
      <c r="C15" s="19" t="s">
        <v>460</v>
      </c>
      <c r="D15" s="31">
        <v>268522</v>
      </c>
    </row>
    <row r="16" spans="1:4">
      <c r="A16" s="17" t="s">
        <v>459</v>
      </c>
      <c r="B16" s="18" t="s">
        <v>467</v>
      </c>
      <c r="C16" s="19" t="s">
        <v>458</v>
      </c>
      <c r="D16" s="31">
        <v>68202</v>
      </c>
    </row>
    <row r="17" spans="1:4">
      <c r="A17" s="17" t="s">
        <v>457</v>
      </c>
      <c r="B17" s="18" t="s">
        <v>467</v>
      </c>
      <c r="C17" s="19" t="s">
        <v>455</v>
      </c>
      <c r="D17" s="31">
        <v>200320</v>
      </c>
    </row>
    <row r="18" spans="1:4" ht="67.5">
      <c r="A18" s="17" t="s">
        <v>466</v>
      </c>
      <c r="B18" s="18" t="s">
        <v>465</v>
      </c>
      <c r="C18" s="19" t="s">
        <v>383</v>
      </c>
      <c r="D18" s="31">
        <v>49988</v>
      </c>
    </row>
    <row r="19" spans="1:4" ht="22.5">
      <c r="A19" s="17" t="s">
        <v>461</v>
      </c>
      <c r="B19" s="18" t="s">
        <v>465</v>
      </c>
      <c r="C19" s="19" t="s">
        <v>460</v>
      </c>
      <c r="D19" s="31">
        <v>49988</v>
      </c>
    </row>
    <row r="20" spans="1:4">
      <c r="A20" s="17" t="s">
        <v>459</v>
      </c>
      <c r="B20" s="18" t="s">
        <v>465</v>
      </c>
      <c r="C20" s="19" t="s">
        <v>458</v>
      </c>
      <c r="D20" s="31">
        <v>49988</v>
      </c>
    </row>
    <row r="21" spans="1:4" ht="56.25">
      <c r="A21" s="17" t="s">
        <v>464</v>
      </c>
      <c r="B21" s="18" t="s">
        <v>463</v>
      </c>
      <c r="C21" s="19" t="s">
        <v>383</v>
      </c>
      <c r="D21" s="31">
        <v>959</v>
      </c>
    </row>
    <row r="22" spans="1:4">
      <c r="A22" s="17" t="s">
        <v>395</v>
      </c>
      <c r="B22" s="18" t="s">
        <v>463</v>
      </c>
      <c r="C22" s="19" t="s">
        <v>394</v>
      </c>
      <c r="D22" s="31">
        <v>125.3</v>
      </c>
    </row>
    <row r="23" spans="1:4" ht="22.5">
      <c r="A23" s="17" t="s">
        <v>393</v>
      </c>
      <c r="B23" s="18" t="s">
        <v>463</v>
      </c>
      <c r="C23" s="19" t="s">
        <v>391</v>
      </c>
      <c r="D23" s="31">
        <v>125.3</v>
      </c>
    </row>
    <row r="24" spans="1:4" ht="22.5">
      <c r="A24" s="17" t="s">
        <v>461</v>
      </c>
      <c r="B24" s="18" t="s">
        <v>463</v>
      </c>
      <c r="C24" s="19" t="s">
        <v>460</v>
      </c>
      <c r="D24" s="31">
        <v>833.7</v>
      </c>
    </row>
    <row r="25" spans="1:4">
      <c r="A25" s="17" t="s">
        <v>459</v>
      </c>
      <c r="B25" s="18" t="s">
        <v>463</v>
      </c>
      <c r="C25" s="19" t="s">
        <v>458</v>
      </c>
      <c r="D25" s="31">
        <v>833.7</v>
      </c>
    </row>
    <row r="26" spans="1:4" ht="56.25">
      <c r="A26" s="17" t="s">
        <v>462</v>
      </c>
      <c r="B26" s="18" t="s">
        <v>456</v>
      </c>
      <c r="C26" s="19" t="s">
        <v>383</v>
      </c>
      <c r="D26" s="31">
        <v>20107</v>
      </c>
    </row>
    <row r="27" spans="1:4">
      <c r="A27" s="17" t="s">
        <v>401</v>
      </c>
      <c r="B27" s="18" t="s">
        <v>456</v>
      </c>
      <c r="C27" s="19" t="s">
        <v>400</v>
      </c>
      <c r="D27" s="31">
        <v>18530</v>
      </c>
    </row>
    <row r="28" spans="1:4">
      <c r="A28" s="17" t="s">
        <v>405</v>
      </c>
      <c r="B28" s="18" t="s">
        <v>456</v>
      </c>
      <c r="C28" s="19" t="s">
        <v>403</v>
      </c>
      <c r="D28" s="31">
        <v>18530</v>
      </c>
    </row>
    <row r="29" spans="1:4" ht="22.5">
      <c r="A29" s="17" t="s">
        <v>461</v>
      </c>
      <c r="B29" s="18" t="s">
        <v>456</v>
      </c>
      <c r="C29" s="19" t="s">
        <v>460</v>
      </c>
      <c r="D29" s="31">
        <v>1577</v>
      </c>
    </row>
    <row r="30" spans="1:4">
      <c r="A30" s="17" t="s">
        <v>459</v>
      </c>
      <c r="B30" s="18" t="s">
        <v>456</v>
      </c>
      <c r="C30" s="19" t="s">
        <v>458</v>
      </c>
      <c r="D30" s="31">
        <v>402</v>
      </c>
    </row>
    <row r="31" spans="1:4">
      <c r="A31" s="17" t="s">
        <v>457</v>
      </c>
      <c r="B31" s="18" t="s">
        <v>456</v>
      </c>
      <c r="C31" s="19" t="s">
        <v>455</v>
      </c>
      <c r="D31" s="31">
        <v>1175</v>
      </c>
    </row>
    <row r="32" spans="1:4" ht="24">
      <c r="A32" s="20" t="s">
        <v>454</v>
      </c>
      <c r="B32" s="21" t="s">
        <v>453</v>
      </c>
      <c r="C32" s="22" t="s">
        <v>383</v>
      </c>
      <c r="D32" s="32">
        <v>8.3450000000000006</v>
      </c>
    </row>
    <row r="33" spans="1:4" ht="42">
      <c r="A33" s="14" t="s">
        <v>452</v>
      </c>
      <c r="B33" s="15" t="s">
        <v>451</v>
      </c>
      <c r="C33" s="16" t="s">
        <v>383</v>
      </c>
      <c r="D33" s="30">
        <v>8.3450000000000006</v>
      </c>
    </row>
    <row r="34" spans="1:4" ht="101.25">
      <c r="A34" s="17" t="s">
        <v>450</v>
      </c>
      <c r="B34" s="18" t="s">
        <v>449</v>
      </c>
      <c r="C34" s="19" t="s">
        <v>383</v>
      </c>
      <c r="D34" s="31">
        <v>8.3450000000000006</v>
      </c>
    </row>
    <row r="35" spans="1:4">
      <c r="A35" s="17" t="s">
        <v>395</v>
      </c>
      <c r="B35" s="18" t="s">
        <v>449</v>
      </c>
      <c r="C35" s="19" t="s">
        <v>394</v>
      </c>
      <c r="D35" s="31">
        <v>8.3450000000000006</v>
      </c>
    </row>
    <row r="36" spans="1:4" ht="22.5">
      <c r="A36" s="17" t="s">
        <v>393</v>
      </c>
      <c r="B36" s="18" t="s">
        <v>449</v>
      </c>
      <c r="C36" s="19" t="s">
        <v>391</v>
      </c>
      <c r="D36" s="31">
        <v>8.3450000000000006</v>
      </c>
    </row>
    <row r="37" spans="1:4" ht="36">
      <c r="A37" s="20" t="s">
        <v>448</v>
      </c>
      <c r="B37" s="21" t="s">
        <v>447</v>
      </c>
      <c r="C37" s="22" t="s">
        <v>383</v>
      </c>
      <c r="D37" s="32">
        <v>371.7</v>
      </c>
    </row>
    <row r="38" spans="1:4" ht="42">
      <c r="A38" s="14" t="s">
        <v>446</v>
      </c>
      <c r="B38" s="15" t="s">
        <v>445</v>
      </c>
      <c r="C38" s="16" t="s">
        <v>383</v>
      </c>
      <c r="D38" s="30">
        <v>371.7</v>
      </c>
    </row>
    <row r="39" spans="1:4" ht="56.25">
      <c r="A39" s="17" t="s">
        <v>444</v>
      </c>
      <c r="B39" s="18" t="s">
        <v>443</v>
      </c>
      <c r="C39" s="19" t="s">
        <v>383</v>
      </c>
      <c r="D39" s="31">
        <v>371.7</v>
      </c>
    </row>
    <row r="40" spans="1:4">
      <c r="A40" s="17" t="s">
        <v>395</v>
      </c>
      <c r="B40" s="18" t="s">
        <v>443</v>
      </c>
      <c r="C40" s="19" t="s">
        <v>394</v>
      </c>
      <c r="D40" s="31">
        <v>371.7</v>
      </c>
    </row>
    <row r="41" spans="1:4" ht="22.5">
      <c r="A41" s="17" t="s">
        <v>393</v>
      </c>
      <c r="B41" s="18" t="s">
        <v>443</v>
      </c>
      <c r="C41" s="19" t="s">
        <v>391</v>
      </c>
      <c r="D41" s="31">
        <v>371.7</v>
      </c>
    </row>
    <row r="42" spans="1:4" ht="36">
      <c r="A42" s="20" t="s">
        <v>442</v>
      </c>
      <c r="B42" s="21" t="s">
        <v>441</v>
      </c>
      <c r="C42" s="22" t="s">
        <v>383</v>
      </c>
      <c r="D42" s="32">
        <v>9325.1</v>
      </c>
    </row>
    <row r="43" spans="1:4" ht="33.75">
      <c r="A43" s="17" t="s">
        <v>440</v>
      </c>
      <c r="B43" s="18" t="s">
        <v>439</v>
      </c>
      <c r="C43" s="19" t="s">
        <v>383</v>
      </c>
      <c r="D43" s="31">
        <v>9325.1</v>
      </c>
    </row>
    <row r="44" spans="1:4" ht="33.75">
      <c r="A44" s="17" t="s">
        <v>419</v>
      </c>
      <c r="B44" s="18" t="s">
        <v>439</v>
      </c>
      <c r="C44" s="19" t="s">
        <v>418</v>
      </c>
      <c r="D44" s="31">
        <v>67.5</v>
      </c>
    </row>
    <row r="45" spans="1:4">
      <c r="A45" s="17" t="s">
        <v>417</v>
      </c>
      <c r="B45" s="18" t="s">
        <v>439</v>
      </c>
      <c r="C45" s="19" t="s">
        <v>416</v>
      </c>
      <c r="D45" s="31">
        <v>67.5</v>
      </c>
    </row>
    <row r="46" spans="1:4">
      <c r="A46" s="17" t="s">
        <v>395</v>
      </c>
      <c r="B46" s="18" t="s">
        <v>439</v>
      </c>
      <c r="C46" s="19" t="s">
        <v>394</v>
      </c>
      <c r="D46" s="31">
        <v>9257.6</v>
      </c>
    </row>
    <row r="47" spans="1:4" ht="22.5">
      <c r="A47" s="17" t="s">
        <v>393</v>
      </c>
      <c r="B47" s="18" t="s">
        <v>439</v>
      </c>
      <c r="C47" s="19" t="s">
        <v>391</v>
      </c>
      <c r="D47" s="31">
        <v>9257.6</v>
      </c>
    </row>
    <row r="48" spans="1:4">
      <c r="A48" s="20" t="s">
        <v>438</v>
      </c>
      <c r="B48" s="21" t="s">
        <v>437</v>
      </c>
      <c r="C48" s="22" t="s">
        <v>383</v>
      </c>
      <c r="D48" s="32">
        <v>134126.508</v>
      </c>
    </row>
    <row r="49" spans="1:4">
      <c r="A49" s="14" t="s">
        <v>436</v>
      </c>
      <c r="B49" s="15" t="s">
        <v>435</v>
      </c>
      <c r="C49" s="16" t="s">
        <v>383</v>
      </c>
      <c r="D49" s="30">
        <v>34857.300000000003</v>
      </c>
    </row>
    <row r="50" spans="1:4" ht="45">
      <c r="A50" s="17" t="s">
        <v>434</v>
      </c>
      <c r="B50" s="18" t="s">
        <v>432</v>
      </c>
      <c r="C50" s="19" t="s">
        <v>383</v>
      </c>
      <c r="D50" s="31">
        <v>15444.7</v>
      </c>
    </row>
    <row r="51" spans="1:4" ht="33.75">
      <c r="A51" s="17" t="s">
        <v>419</v>
      </c>
      <c r="B51" s="18" t="s">
        <v>432</v>
      </c>
      <c r="C51" s="19" t="s">
        <v>418</v>
      </c>
      <c r="D51" s="31">
        <v>13620.7</v>
      </c>
    </row>
    <row r="52" spans="1:4">
      <c r="A52" s="17" t="s">
        <v>417</v>
      </c>
      <c r="B52" s="18" t="s">
        <v>432</v>
      </c>
      <c r="C52" s="19" t="s">
        <v>416</v>
      </c>
      <c r="D52" s="31">
        <v>13620.7</v>
      </c>
    </row>
    <row r="53" spans="1:4">
      <c r="A53" s="17" t="s">
        <v>395</v>
      </c>
      <c r="B53" s="18" t="s">
        <v>432</v>
      </c>
      <c r="C53" s="19" t="s">
        <v>394</v>
      </c>
      <c r="D53" s="31">
        <v>1815</v>
      </c>
    </row>
    <row r="54" spans="1:4" ht="22.5">
      <c r="A54" s="17" t="s">
        <v>393</v>
      </c>
      <c r="B54" s="18" t="s">
        <v>432</v>
      </c>
      <c r="C54" s="19" t="s">
        <v>391</v>
      </c>
      <c r="D54" s="31">
        <v>1815</v>
      </c>
    </row>
    <row r="55" spans="1:4">
      <c r="A55" s="17" t="s">
        <v>389</v>
      </c>
      <c r="B55" s="18" t="s">
        <v>432</v>
      </c>
      <c r="C55" s="19" t="s">
        <v>388</v>
      </c>
      <c r="D55" s="31">
        <v>9</v>
      </c>
    </row>
    <row r="56" spans="1:4">
      <c r="A56" s="17" t="s">
        <v>433</v>
      </c>
      <c r="B56" s="18" t="s">
        <v>432</v>
      </c>
      <c r="C56" s="19" t="s">
        <v>431</v>
      </c>
      <c r="D56" s="31">
        <v>9</v>
      </c>
    </row>
    <row r="57" spans="1:4" ht="56.25">
      <c r="A57" s="17" t="s">
        <v>430</v>
      </c>
      <c r="B57" s="18" t="s">
        <v>429</v>
      </c>
      <c r="C57" s="19" t="s">
        <v>383</v>
      </c>
      <c r="D57" s="31">
        <v>2833.5</v>
      </c>
    </row>
    <row r="58" spans="1:4" ht="33.75">
      <c r="A58" s="17" t="s">
        <v>419</v>
      </c>
      <c r="B58" s="18" t="s">
        <v>429</v>
      </c>
      <c r="C58" s="19" t="s">
        <v>418</v>
      </c>
      <c r="D58" s="31">
        <v>2584</v>
      </c>
    </row>
    <row r="59" spans="1:4">
      <c r="A59" s="17" t="s">
        <v>417</v>
      </c>
      <c r="B59" s="18" t="s">
        <v>429</v>
      </c>
      <c r="C59" s="19" t="s">
        <v>416</v>
      </c>
      <c r="D59" s="31">
        <v>2584</v>
      </c>
    </row>
    <row r="60" spans="1:4">
      <c r="A60" s="17" t="s">
        <v>395</v>
      </c>
      <c r="B60" s="18" t="s">
        <v>429</v>
      </c>
      <c r="C60" s="19" t="s">
        <v>394</v>
      </c>
      <c r="D60" s="31">
        <v>249.5</v>
      </c>
    </row>
    <row r="61" spans="1:4" ht="22.5">
      <c r="A61" s="17" t="s">
        <v>393</v>
      </c>
      <c r="B61" s="18" t="s">
        <v>429</v>
      </c>
      <c r="C61" s="19" t="s">
        <v>391</v>
      </c>
      <c r="D61" s="31">
        <v>249.5</v>
      </c>
    </row>
    <row r="62" spans="1:4" ht="56.25">
      <c r="A62" s="17" t="s">
        <v>428</v>
      </c>
      <c r="B62" s="18" t="s">
        <v>427</v>
      </c>
      <c r="C62" s="19" t="s">
        <v>383</v>
      </c>
      <c r="D62" s="31">
        <v>1632.7</v>
      </c>
    </row>
    <row r="63" spans="1:4" ht="33.75">
      <c r="A63" s="17" t="s">
        <v>419</v>
      </c>
      <c r="B63" s="18" t="s">
        <v>427</v>
      </c>
      <c r="C63" s="19" t="s">
        <v>418</v>
      </c>
      <c r="D63" s="31">
        <v>1375</v>
      </c>
    </row>
    <row r="64" spans="1:4">
      <c r="A64" s="17" t="s">
        <v>417</v>
      </c>
      <c r="B64" s="18" t="s">
        <v>427</v>
      </c>
      <c r="C64" s="19" t="s">
        <v>416</v>
      </c>
      <c r="D64" s="31">
        <v>1375</v>
      </c>
    </row>
    <row r="65" spans="1:4">
      <c r="A65" s="17" t="s">
        <v>395</v>
      </c>
      <c r="B65" s="18" t="s">
        <v>427</v>
      </c>
      <c r="C65" s="19" t="s">
        <v>394</v>
      </c>
      <c r="D65" s="31">
        <v>257.7</v>
      </c>
    </row>
    <row r="66" spans="1:4" ht="22.5">
      <c r="A66" s="17" t="s">
        <v>393</v>
      </c>
      <c r="B66" s="18" t="s">
        <v>427</v>
      </c>
      <c r="C66" s="19" t="s">
        <v>391</v>
      </c>
      <c r="D66" s="31">
        <v>257.7</v>
      </c>
    </row>
    <row r="67" spans="1:4" ht="22.5">
      <c r="A67" s="17" t="s">
        <v>426</v>
      </c>
      <c r="B67" s="18" t="s">
        <v>425</v>
      </c>
      <c r="C67" s="19" t="s">
        <v>383</v>
      </c>
      <c r="D67" s="31">
        <v>1416.8</v>
      </c>
    </row>
    <row r="68" spans="1:4" ht="33.75">
      <c r="A68" s="17" t="s">
        <v>419</v>
      </c>
      <c r="B68" s="18" t="s">
        <v>425</v>
      </c>
      <c r="C68" s="19" t="s">
        <v>418</v>
      </c>
      <c r="D68" s="31">
        <v>1200</v>
      </c>
    </row>
    <row r="69" spans="1:4">
      <c r="A69" s="17" t="s">
        <v>417</v>
      </c>
      <c r="B69" s="18" t="s">
        <v>425</v>
      </c>
      <c r="C69" s="19" t="s">
        <v>416</v>
      </c>
      <c r="D69" s="31">
        <v>1200</v>
      </c>
    </row>
    <row r="70" spans="1:4">
      <c r="A70" s="17" t="s">
        <v>395</v>
      </c>
      <c r="B70" s="18" t="s">
        <v>425</v>
      </c>
      <c r="C70" s="19" t="s">
        <v>394</v>
      </c>
      <c r="D70" s="31">
        <v>216.8</v>
      </c>
    </row>
    <row r="71" spans="1:4" ht="22.5">
      <c r="A71" s="17" t="s">
        <v>393</v>
      </c>
      <c r="B71" s="18" t="s">
        <v>425</v>
      </c>
      <c r="C71" s="19" t="s">
        <v>391</v>
      </c>
      <c r="D71" s="31">
        <v>216.8</v>
      </c>
    </row>
    <row r="72" spans="1:4" ht="22.5">
      <c r="A72" s="17" t="s">
        <v>424</v>
      </c>
      <c r="B72" s="18" t="s">
        <v>423</v>
      </c>
      <c r="C72" s="19" t="s">
        <v>383</v>
      </c>
      <c r="D72" s="31">
        <v>7354.7</v>
      </c>
    </row>
    <row r="73" spans="1:4" ht="33.75">
      <c r="A73" s="17" t="s">
        <v>419</v>
      </c>
      <c r="B73" s="18" t="s">
        <v>423</v>
      </c>
      <c r="C73" s="19" t="s">
        <v>418</v>
      </c>
      <c r="D73" s="31">
        <v>4773</v>
      </c>
    </row>
    <row r="74" spans="1:4">
      <c r="A74" s="17" t="s">
        <v>417</v>
      </c>
      <c r="B74" s="18" t="s">
        <v>423</v>
      </c>
      <c r="C74" s="19" t="s">
        <v>416</v>
      </c>
      <c r="D74" s="31">
        <v>4773</v>
      </c>
    </row>
    <row r="75" spans="1:4">
      <c r="A75" s="17" t="s">
        <v>395</v>
      </c>
      <c r="B75" s="18" t="s">
        <v>423</v>
      </c>
      <c r="C75" s="19" t="s">
        <v>394</v>
      </c>
      <c r="D75" s="31">
        <v>2581.6999999999998</v>
      </c>
    </row>
    <row r="76" spans="1:4" ht="22.5">
      <c r="A76" s="17" t="s">
        <v>393</v>
      </c>
      <c r="B76" s="18" t="s">
        <v>423</v>
      </c>
      <c r="C76" s="19" t="s">
        <v>391</v>
      </c>
      <c r="D76" s="31">
        <v>2581.6999999999998</v>
      </c>
    </row>
    <row r="77" spans="1:4" ht="90">
      <c r="A77" s="17" t="s">
        <v>422</v>
      </c>
      <c r="B77" s="18" t="s">
        <v>421</v>
      </c>
      <c r="C77" s="19" t="s">
        <v>383</v>
      </c>
      <c r="D77" s="31">
        <v>4782.6000000000004</v>
      </c>
    </row>
    <row r="78" spans="1:4" ht="33.75">
      <c r="A78" s="17" t="s">
        <v>419</v>
      </c>
      <c r="B78" s="18" t="s">
        <v>421</v>
      </c>
      <c r="C78" s="19" t="s">
        <v>418</v>
      </c>
      <c r="D78" s="31">
        <v>4722.6000000000004</v>
      </c>
    </row>
    <row r="79" spans="1:4">
      <c r="A79" s="17" t="s">
        <v>417</v>
      </c>
      <c r="B79" s="18" t="s">
        <v>421</v>
      </c>
      <c r="C79" s="19" t="s">
        <v>416</v>
      </c>
      <c r="D79" s="31">
        <v>4722.6000000000004</v>
      </c>
    </row>
    <row r="80" spans="1:4">
      <c r="A80" s="17" t="s">
        <v>395</v>
      </c>
      <c r="B80" s="18" t="s">
        <v>421</v>
      </c>
      <c r="C80" s="19" t="s">
        <v>394</v>
      </c>
      <c r="D80" s="31">
        <v>60</v>
      </c>
    </row>
    <row r="81" spans="1:4" ht="22.5">
      <c r="A81" s="17" t="s">
        <v>393</v>
      </c>
      <c r="B81" s="18" t="s">
        <v>421</v>
      </c>
      <c r="C81" s="19" t="s">
        <v>391</v>
      </c>
      <c r="D81" s="31">
        <v>60</v>
      </c>
    </row>
    <row r="82" spans="1:4" ht="90">
      <c r="A82" s="17" t="s">
        <v>420</v>
      </c>
      <c r="B82" s="18" t="s">
        <v>415</v>
      </c>
      <c r="C82" s="19" t="s">
        <v>383</v>
      </c>
      <c r="D82" s="31">
        <v>1392.3</v>
      </c>
    </row>
    <row r="83" spans="1:4" ht="33.75">
      <c r="A83" s="17" t="s">
        <v>419</v>
      </c>
      <c r="B83" s="18" t="s">
        <v>415</v>
      </c>
      <c r="C83" s="19" t="s">
        <v>418</v>
      </c>
      <c r="D83" s="31">
        <v>149.5</v>
      </c>
    </row>
    <row r="84" spans="1:4">
      <c r="A84" s="17" t="s">
        <v>417</v>
      </c>
      <c r="B84" s="18" t="s">
        <v>415</v>
      </c>
      <c r="C84" s="19" t="s">
        <v>416</v>
      </c>
      <c r="D84" s="31">
        <v>149.5</v>
      </c>
    </row>
    <row r="85" spans="1:4">
      <c r="A85" s="17" t="s">
        <v>395</v>
      </c>
      <c r="B85" s="18" t="s">
        <v>415</v>
      </c>
      <c r="C85" s="19" t="s">
        <v>394</v>
      </c>
      <c r="D85" s="31">
        <v>1242.8</v>
      </c>
    </row>
    <row r="86" spans="1:4" ht="22.5">
      <c r="A86" s="17" t="s">
        <v>393</v>
      </c>
      <c r="B86" s="18" t="s">
        <v>415</v>
      </c>
      <c r="C86" s="19" t="s">
        <v>391</v>
      </c>
      <c r="D86" s="31">
        <v>1242.8</v>
      </c>
    </row>
    <row r="87" spans="1:4" ht="21">
      <c r="A87" s="14" t="s">
        <v>414</v>
      </c>
      <c r="B87" s="15" t="s">
        <v>413</v>
      </c>
      <c r="C87" s="16" t="s">
        <v>383</v>
      </c>
      <c r="D87" s="30">
        <v>99269.207999999999</v>
      </c>
    </row>
    <row r="88" spans="1:4" ht="78.75">
      <c r="A88" s="17" t="s">
        <v>412</v>
      </c>
      <c r="B88" s="18" t="s">
        <v>411</v>
      </c>
      <c r="C88" s="19" t="s">
        <v>383</v>
      </c>
      <c r="D88" s="31">
        <v>7.7</v>
      </c>
    </row>
    <row r="89" spans="1:4">
      <c r="A89" s="17" t="s">
        <v>395</v>
      </c>
      <c r="B89" s="18" t="s">
        <v>411</v>
      </c>
      <c r="C89" s="19" t="s">
        <v>394</v>
      </c>
      <c r="D89" s="31">
        <v>7.7</v>
      </c>
    </row>
    <row r="90" spans="1:4" ht="22.5">
      <c r="A90" s="17" t="s">
        <v>393</v>
      </c>
      <c r="B90" s="18" t="s">
        <v>411</v>
      </c>
      <c r="C90" s="19" t="s">
        <v>391</v>
      </c>
      <c r="D90" s="31">
        <v>7.7</v>
      </c>
    </row>
    <row r="91" spans="1:4" ht="101.25">
      <c r="A91" s="17" t="s">
        <v>410</v>
      </c>
      <c r="B91" s="18" t="s">
        <v>409</v>
      </c>
      <c r="C91" s="19" t="s">
        <v>383</v>
      </c>
      <c r="D91" s="31">
        <v>1468.9079999999999</v>
      </c>
    </row>
    <row r="92" spans="1:4">
      <c r="A92" s="17" t="s">
        <v>401</v>
      </c>
      <c r="B92" s="18" t="s">
        <v>409</v>
      </c>
      <c r="C92" s="19" t="s">
        <v>400</v>
      </c>
      <c r="D92" s="31">
        <v>1468.9079999999999</v>
      </c>
    </row>
    <row r="93" spans="1:4" ht="22.5">
      <c r="A93" s="17" t="s">
        <v>399</v>
      </c>
      <c r="B93" s="18" t="s">
        <v>409</v>
      </c>
      <c r="C93" s="19" t="s">
        <v>397</v>
      </c>
      <c r="D93" s="31">
        <v>1468.9079999999999</v>
      </c>
    </row>
    <row r="94" spans="1:4" ht="56.25">
      <c r="A94" s="17" t="s">
        <v>408</v>
      </c>
      <c r="B94" s="18" t="s">
        <v>407</v>
      </c>
      <c r="C94" s="19" t="s">
        <v>383</v>
      </c>
      <c r="D94" s="31">
        <v>390.1</v>
      </c>
    </row>
    <row r="95" spans="1:4">
      <c r="A95" s="17" t="s">
        <v>401</v>
      </c>
      <c r="B95" s="18" t="s">
        <v>407</v>
      </c>
      <c r="C95" s="19" t="s">
        <v>400</v>
      </c>
      <c r="D95" s="31">
        <v>390.1</v>
      </c>
    </row>
    <row r="96" spans="1:4">
      <c r="A96" s="17" t="s">
        <v>405</v>
      </c>
      <c r="B96" s="18" t="s">
        <v>407</v>
      </c>
      <c r="C96" s="19" t="s">
        <v>403</v>
      </c>
      <c r="D96" s="31">
        <v>390.1</v>
      </c>
    </row>
    <row r="97" spans="1:4" ht="78.75">
      <c r="A97" s="17" t="s">
        <v>406</v>
      </c>
      <c r="B97" s="18" t="s">
        <v>404</v>
      </c>
      <c r="C97" s="19" t="s">
        <v>383</v>
      </c>
      <c r="D97" s="31">
        <v>93538.3</v>
      </c>
    </row>
    <row r="98" spans="1:4">
      <c r="A98" s="17" t="s">
        <v>401</v>
      </c>
      <c r="B98" s="18" t="s">
        <v>404</v>
      </c>
      <c r="C98" s="19" t="s">
        <v>400</v>
      </c>
      <c r="D98" s="31">
        <v>93538.3</v>
      </c>
    </row>
    <row r="99" spans="1:4">
      <c r="A99" s="17" t="s">
        <v>405</v>
      </c>
      <c r="B99" s="18" t="s">
        <v>404</v>
      </c>
      <c r="C99" s="19" t="s">
        <v>403</v>
      </c>
      <c r="D99" s="31">
        <v>93538.3</v>
      </c>
    </row>
    <row r="100" spans="1:4" ht="67.5">
      <c r="A100" s="17" t="s">
        <v>402</v>
      </c>
      <c r="B100" s="18" t="s">
        <v>398</v>
      </c>
      <c r="C100" s="19" t="s">
        <v>383</v>
      </c>
      <c r="D100" s="31">
        <v>2839.9</v>
      </c>
    </row>
    <row r="101" spans="1:4">
      <c r="A101" s="17" t="s">
        <v>401</v>
      </c>
      <c r="B101" s="18" t="s">
        <v>398</v>
      </c>
      <c r="C101" s="19" t="s">
        <v>400</v>
      </c>
      <c r="D101" s="31">
        <v>2839.9</v>
      </c>
    </row>
    <row r="102" spans="1:4" ht="22.5">
      <c r="A102" s="17" t="s">
        <v>399</v>
      </c>
      <c r="B102" s="18" t="s">
        <v>398</v>
      </c>
      <c r="C102" s="19" t="s">
        <v>397</v>
      </c>
      <c r="D102" s="31">
        <v>2839.9</v>
      </c>
    </row>
    <row r="103" spans="1:4" ht="67.5">
      <c r="A103" s="17" t="s">
        <v>396</v>
      </c>
      <c r="B103" s="18" t="s">
        <v>392</v>
      </c>
      <c r="C103" s="19" t="s">
        <v>383</v>
      </c>
      <c r="D103" s="31">
        <v>156.19999999999999</v>
      </c>
    </row>
    <row r="104" spans="1:4">
      <c r="A104" s="17" t="s">
        <v>395</v>
      </c>
      <c r="B104" s="18" t="s">
        <v>392</v>
      </c>
      <c r="C104" s="19" t="s">
        <v>394</v>
      </c>
      <c r="D104" s="31">
        <v>156.19999999999999</v>
      </c>
    </row>
    <row r="105" spans="1:4" ht="22.5">
      <c r="A105" s="17" t="s">
        <v>393</v>
      </c>
      <c r="B105" s="18" t="s">
        <v>392</v>
      </c>
      <c r="C105" s="19" t="s">
        <v>391</v>
      </c>
      <c r="D105" s="31">
        <v>156.19999999999999</v>
      </c>
    </row>
    <row r="106" spans="1:4" ht="33.75">
      <c r="A106" s="17" t="s">
        <v>390</v>
      </c>
      <c r="B106" s="18" t="s">
        <v>385</v>
      </c>
      <c r="C106" s="19" t="s">
        <v>383</v>
      </c>
      <c r="D106" s="31">
        <v>868.1</v>
      </c>
    </row>
    <row r="107" spans="1:4">
      <c r="A107" s="17" t="s">
        <v>389</v>
      </c>
      <c r="B107" s="18" t="s">
        <v>385</v>
      </c>
      <c r="C107" s="19" t="s">
        <v>388</v>
      </c>
      <c r="D107" s="31">
        <v>868.1</v>
      </c>
    </row>
    <row r="108" spans="1:4" ht="23.25" thickBot="1">
      <c r="A108" s="23" t="s">
        <v>387</v>
      </c>
      <c r="B108" s="24" t="s">
        <v>385</v>
      </c>
      <c r="C108" s="25" t="s">
        <v>386</v>
      </c>
      <c r="D108" s="33">
        <v>868.1</v>
      </c>
    </row>
    <row r="109" spans="1:4" ht="15" thickBot="1">
      <c r="A109" s="26" t="s">
        <v>384</v>
      </c>
      <c r="B109" s="27"/>
      <c r="C109" s="27"/>
      <c r="D109" s="28">
        <v>1019884.853</v>
      </c>
    </row>
    <row r="110" spans="1:4">
      <c r="A110" s="1"/>
      <c r="B110" s="1"/>
      <c r="C110" s="1"/>
      <c r="D110" s="1"/>
    </row>
  </sheetData>
  <mergeCells count="4">
    <mergeCell ref="A5:D5"/>
    <mergeCell ref="B1:D1"/>
    <mergeCell ref="B2:D2"/>
    <mergeCell ref="B3:D3"/>
  </mergeCells>
  <phoneticPr fontId="0" type="noConversion"/>
  <pageMargins left="0.74803149606299213" right="0.55118110236220474" top="0.78740157480314965" bottom="0.39370078740157483" header="0.51181102362204722" footer="0.51181102362204722"/>
  <pageSetup firstPageNumber="133" fitToHeight="0" orientation="portrait" useFirstPageNumber="1" r:id="rId1"/>
  <headerFooter alignWithMargins="0">
    <oddHeader>&amp;R&amp;P</oddHeader>
  </headerFooter>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D105"/>
  <sheetViews>
    <sheetView showGridLines="0" workbookViewId="0">
      <selection activeCell="I6" sqref="I6"/>
    </sheetView>
  </sheetViews>
  <sheetFormatPr defaultRowHeight="12.75"/>
  <cols>
    <col min="1" max="1" width="59" style="2" customWidth="1"/>
    <col min="2" max="2" width="10.5703125" style="2" customWidth="1"/>
    <col min="3" max="3" width="5.7109375" style="2" customWidth="1"/>
    <col min="4" max="4" width="13.7109375" style="2" customWidth="1"/>
    <col min="5" max="16384" width="9.140625" style="2"/>
  </cols>
  <sheetData>
    <row r="1" spans="1:4">
      <c r="A1" s="1"/>
      <c r="B1" s="731" t="s">
        <v>1320</v>
      </c>
      <c r="C1" s="731"/>
      <c r="D1" s="731"/>
    </row>
    <row r="2" spans="1:4">
      <c r="A2" s="3"/>
      <c r="B2" s="731" t="s">
        <v>522</v>
      </c>
      <c r="C2" s="731"/>
      <c r="D2" s="731"/>
    </row>
    <row r="3" spans="1:4" ht="15.75">
      <c r="A3" s="4"/>
      <c r="B3" s="732" t="s">
        <v>1316</v>
      </c>
      <c r="C3" s="732"/>
      <c r="D3" s="732"/>
    </row>
    <row r="4" spans="1:4" ht="75" customHeight="1">
      <c r="A4" s="733" t="s">
        <v>76</v>
      </c>
      <c r="B4" s="733"/>
      <c r="C4" s="733"/>
      <c r="D4" s="733"/>
    </row>
    <row r="5" spans="1:4" ht="13.5" thickBot="1">
      <c r="A5" s="5"/>
      <c r="B5" s="5"/>
      <c r="C5" s="5"/>
      <c r="D5" s="1" t="s">
        <v>121</v>
      </c>
    </row>
    <row r="6" spans="1:4" ht="13.5" thickBot="1">
      <c r="A6" s="6" t="s">
        <v>478</v>
      </c>
      <c r="B6" s="7" t="s">
        <v>477</v>
      </c>
      <c r="C6" s="8" t="s">
        <v>476</v>
      </c>
      <c r="D6" s="7" t="s">
        <v>475</v>
      </c>
    </row>
    <row r="7" spans="1:4" ht="13.5" thickBot="1">
      <c r="A7" s="9">
        <v>1</v>
      </c>
      <c r="B7" s="10">
        <v>2</v>
      </c>
      <c r="C7" s="10">
        <v>3</v>
      </c>
      <c r="D7" s="10">
        <v>4</v>
      </c>
    </row>
    <row r="8" spans="1:4" ht="24">
      <c r="A8" s="11" t="s">
        <v>474</v>
      </c>
      <c r="B8" s="12" t="s">
        <v>473</v>
      </c>
      <c r="C8" s="13" t="s">
        <v>383</v>
      </c>
      <c r="D8" s="29">
        <v>2445</v>
      </c>
    </row>
    <row r="9" spans="1:4" ht="31.5">
      <c r="A9" s="14" t="s">
        <v>472</v>
      </c>
      <c r="B9" s="15" t="s">
        <v>471</v>
      </c>
      <c r="C9" s="16" t="s">
        <v>383</v>
      </c>
      <c r="D9" s="30">
        <v>2445</v>
      </c>
    </row>
    <row r="10" spans="1:4" ht="56.25">
      <c r="A10" s="17" t="s">
        <v>480</v>
      </c>
      <c r="B10" s="18" t="s">
        <v>481</v>
      </c>
      <c r="C10" s="19" t="s">
        <v>383</v>
      </c>
      <c r="D10" s="31">
        <v>2445</v>
      </c>
    </row>
    <row r="11" spans="1:4">
      <c r="A11" s="17" t="s">
        <v>395</v>
      </c>
      <c r="B11" s="18" t="s">
        <v>481</v>
      </c>
      <c r="C11" s="19" t="s">
        <v>394</v>
      </c>
      <c r="D11" s="31">
        <v>1377.8</v>
      </c>
    </row>
    <row r="12" spans="1:4" ht="22.5">
      <c r="A12" s="17" t="s">
        <v>393</v>
      </c>
      <c r="B12" s="18" t="s">
        <v>481</v>
      </c>
      <c r="C12" s="19" t="s">
        <v>391</v>
      </c>
      <c r="D12" s="31">
        <v>1377.8</v>
      </c>
    </row>
    <row r="13" spans="1:4" ht="22.5">
      <c r="A13" s="17" t="s">
        <v>461</v>
      </c>
      <c r="B13" s="18" t="s">
        <v>481</v>
      </c>
      <c r="C13" s="19" t="s">
        <v>460</v>
      </c>
      <c r="D13" s="31">
        <v>1067.2</v>
      </c>
    </row>
    <row r="14" spans="1:4">
      <c r="A14" s="17" t="s">
        <v>459</v>
      </c>
      <c r="B14" s="18" t="s">
        <v>481</v>
      </c>
      <c r="C14" s="19" t="s">
        <v>458</v>
      </c>
      <c r="D14" s="31">
        <v>266.8</v>
      </c>
    </row>
    <row r="15" spans="1:4">
      <c r="A15" s="17" t="s">
        <v>457</v>
      </c>
      <c r="B15" s="18" t="s">
        <v>481</v>
      </c>
      <c r="C15" s="19" t="s">
        <v>455</v>
      </c>
      <c r="D15" s="31">
        <v>800.4</v>
      </c>
    </row>
    <row r="16" spans="1:4" ht="24">
      <c r="A16" s="20" t="s">
        <v>482</v>
      </c>
      <c r="B16" s="21" t="s">
        <v>483</v>
      </c>
      <c r="C16" s="22" t="s">
        <v>383</v>
      </c>
      <c r="D16" s="32">
        <v>3124.5</v>
      </c>
    </row>
    <row r="17" spans="1:4" ht="31.5">
      <c r="A17" s="14" t="s">
        <v>0</v>
      </c>
      <c r="B17" s="15" t="s">
        <v>1</v>
      </c>
      <c r="C17" s="16" t="s">
        <v>383</v>
      </c>
      <c r="D17" s="30">
        <v>3124.5</v>
      </c>
    </row>
    <row r="18" spans="1:4" ht="33.75">
      <c r="A18" s="17" t="s">
        <v>2</v>
      </c>
      <c r="B18" s="18" t="s">
        <v>3</v>
      </c>
      <c r="C18" s="19" t="s">
        <v>383</v>
      </c>
      <c r="D18" s="31">
        <v>3124.5</v>
      </c>
    </row>
    <row r="19" spans="1:4" ht="22.5">
      <c r="A19" s="17" t="s">
        <v>461</v>
      </c>
      <c r="B19" s="18" t="s">
        <v>3</v>
      </c>
      <c r="C19" s="19" t="s">
        <v>460</v>
      </c>
      <c r="D19" s="31">
        <v>3124.5</v>
      </c>
    </row>
    <row r="20" spans="1:4">
      <c r="A20" s="17" t="s">
        <v>459</v>
      </c>
      <c r="B20" s="18" t="s">
        <v>3</v>
      </c>
      <c r="C20" s="19" t="s">
        <v>458</v>
      </c>
      <c r="D20" s="31">
        <v>974.6</v>
      </c>
    </row>
    <row r="21" spans="1:4">
      <c r="A21" s="17" t="s">
        <v>457</v>
      </c>
      <c r="B21" s="18" t="s">
        <v>3</v>
      </c>
      <c r="C21" s="19" t="s">
        <v>455</v>
      </c>
      <c r="D21" s="31">
        <v>2149.9</v>
      </c>
    </row>
    <row r="22" spans="1:4" ht="24">
      <c r="A22" s="20" t="s">
        <v>454</v>
      </c>
      <c r="B22" s="21" t="s">
        <v>453</v>
      </c>
      <c r="C22" s="22" t="s">
        <v>383</v>
      </c>
      <c r="D22" s="32">
        <v>38850.080000000002</v>
      </c>
    </row>
    <row r="23" spans="1:4" ht="31.5">
      <c r="A23" s="14" t="s">
        <v>4</v>
      </c>
      <c r="B23" s="15" t="s">
        <v>5</v>
      </c>
      <c r="C23" s="16" t="s">
        <v>383</v>
      </c>
      <c r="D23" s="30">
        <v>35947.199999999997</v>
      </c>
    </row>
    <row r="24" spans="1:4" ht="33.75">
      <c r="A24" s="17" t="s">
        <v>6</v>
      </c>
      <c r="B24" s="18" t="s">
        <v>7</v>
      </c>
      <c r="C24" s="19" t="s">
        <v>383</v>
      </c>
      <c r="D24" s="31">
        <v>35947.199999999997</v>
      </c>
    </row>
    <row r="25" spans="1:4" ht="22.5">
      <c r="A25" s="17" t="s">
        <v>8</v>
      </c>
      <c r="B25" s="18" t="s">
        <v>7</v>
      </c>
      <c r="C25" s="19" t="s">
        <v>9</v>
      </c>
      <c r="D25" s="31">
        <v>35947.199999999997</v>
      </c>
    </row>
    <row r="26" spans="1:4">
      <c r="A26" s="17" t="s">
        <v>10</v>
      </c>
      <c r="B26" s="18" t="s">
        <v>7</v>
      </c>
      <c r="C26" s="19" t="s">
        <v>11</v>
      </c>
      <c r="D26" s="31">
        <v>35947.199999999997</v>
      </c>
    </row>
    <row r="27" spans="1:4" ht="31.5">
      <c r="A27" s="14" t="s">
        <v>12</v>
      </c>
      <c r="B27" s="15" t="s">
        <v>13</v>
      </c>
      <c r="C27" s="16" t="s">
        <v>383</v>
      </c>
      <c r="D27" s="30">
        <v>1193.48</v>
      </c>
    </row>
    <row r="28" spans="1:4" ht="45">
      <c r="A28" s="17" t="s">
        <v>14</v>
      </c>
      <c r="B28" s="18" t="s">
        <v>15</v>
      </c>
      <c r="C28" s="19" t="s">
        <v>383</v>
      </c>
      <c r="D28" s="31">
        <v>1193.48</v>
      </c>
    </row>
    <row r="29" spans="1:4">
      <c r="A29" s="17" t="s">
        <v>395</v>
      </c>
      <c r="B29" s="18" t="s">
        <v>15</v>
      </c>
      <c r="C29" s="19" t="s">
        <v>394</v>
      </c>
      <c r="D29" s="31">
        <v>1193.48</v>
      </c>
    </row>
    <row r="30" spans="1:4" ht="22.5">
      <c r="A30" s="17" t="s">
        <v>393</v>
      </c>
      <c r="B30" s="18" t="s">
        <v>15</v>
      </c>
      <c r="C30" s="19" t="s">
        <v>391</v>
      </c>
      <c r="D30" s="31">
        <v>1193.48</v>
      </c>
    </row>
    <row r="31" spans="1:4" ht="42">
      <c r="A31" s="14" t="s">
        <v>452</v>
      </c>
      <c r="B31" s="15" t="s">
        <v>451</v>
      </c>
      <c r="C31" s="16" t="s">
        <v>383</v>
      </c>
      <c r="D31" s="30">
        <v>1709.4</v>
      </c>
    </row>
    <row r="32" spans="1:4" ht="67.5">
      <c r="A32" s="17" t="s">
        <v>16</v>
      </c>
      <c r="B32" s="18" t="s">
        <v>17</v>
      </c>
      <c r="C32" s="19" t="s">
        <v>383</v>
      </c>
      <c r="D32" s="31">
        <v>180</v>
      </c>
    </row>
    <row r="33" spans="1:4">
      <c r="A33" s="17" t="s">
        <v>401</v>
      </c>
      <c r="B33" s="18" t="s">
        <v>17</v>
      </c>
      <c r="C33" s="19" t="s">
        <v>400</v>
      </c>
      <c r="D33" s="31">
        <v>180</v>
      </c>
    </row>
    <row r="34" spans="1:4" ht="22.5">
      <c r="A34" s="17" t="s">
        <v>399</v>
      </c>
      <c r="B34" s="18" t="s">
        <v>17</v>
      </c>
      <c r="C34" s="19" t="s">
        <v>397</v>
      </c>
      <c r="D34" s="31">
        <v>180</v>
      </c>
    </row>
    <row r="35" spans="1:4" ht="67.5">
      <c r="A35" s="17" t="s">
        <v>18</v>
      </c>
      <c r="B35" s="18" t="s">
        <v>19</v>
      </c>
      <c r="C35" s="19" t="s">
        <v>383</v>
      </c>
      <c r="D35" s="31">
        <v>1529.4</v>
      </c>
    </row>
    <row r="36" spans="1:4">
      <c r="A36" s="17" t="s">
        <v>401</v>
      </c>
      <c r="B36" s="18" t="s">
        <v>19</v>
      </c>
      <c r="C36" s="19" t="s">
        <v>400</v>
      </c>
      <c r="D36" s="31">
        <v>1529.4</v>
      </c>
    </row>
    <row r="37" spans="1:4" ht="22.5">
      <c r="A37" s="17" t="s">
        <v>399</v>
      </c>
      <c r="B37" s="18" t="s">
        <v>19</v>
      </c>
      <c r="C37" s="19" t="s">
        <v>397</v>
      </c>
      <c r="D37" s="31">
        <v>1529.4</v>
      </c>
    </row>
    <row r="38" spans="1:4" ht="36">
      <c r="A38" s="20" t="s">
        <v>448</v>
      </c>
      <c r="B38" s="21" t="s">
        <v>447</v>
      </c>
      <c r="C38" s="22" t="s">
        <v>383</v>
      </c>
      <c r="D38" s="32">
        <v>456.1</v>
      </c>
    </row>
    <row r="39" spans="1:4" ht="52.5">
      <c r="A39" s="14" t="s">
        <v>20</v>
      </c>
      <c r="B39" s="15" t="s">
        <v>21</v>
      </c>
      <c r="C39" s="16" t="s">
        <v>383</v>
      </c>
      <c r="D39" s="30">
        <v>456.1</v>
      </c>
    </row>
    <row r="40" spans="1:4" ht="56.25">
      <c r="A40" s="17" t="s">
        <v>22</v>
      </c>
      <c r="B40" s="18" t="s">
        <v>23</v>
      </c>
      <c r="C40" s="19" t="s">
        <v>383</v>
      </c>
      <c r="D40" s="31">
        <v>456.1</v>
      </c>
    </row>
    <row r="41" spans="1:4">
      <c r="A41" s="17" t="s">
        <v>389</v>
      </c>
      <c r="B41" s="18" t="s">
        <v>23</v>
      </c>
      <c r="C41" s="19" t="s">
        <v>388</v>
      </c>
      <c r="D41" s="31">
        <v>456.1</v>
      </c>
    </row>
    <row r="42" spans="1:4" ht="22.5">
      <c r="A42" s="17" t="s">
        <v>387</v>
      </c>
      <c r="B42" s="18" t="s">
        <v>23</v>
      </c>
      <c r="C42" s="19" t="s">
        <v>386</v>
      </c>
      <c r="D42" s="31">
        <v>456.1</v>
      </c>
    </row>
    <row r="43" spans="1:4" ht="48">
      <c r="A43" s="20" t="s">
        <v>24</v>
      </c>
      <c r="B43" s="21" t="s">
        <v>25</v>
      </c>
      <c r="C43" s="22" t="s">
        <v>383</v>
      </c>
      <c r="D43" s="32">
        <v>2441.1999999999998</v>
      </c>
    </row>
    <row r="44" spans="1:4" ht="52.5">
      <c r="A44" s="14" t="s">
        <v>26</v>
      </c>
      <c r="B44" s="15" t="s">
        <v>27</v>
      </c>
      <c r="C44" s="16" t="s">
        <v>383</v>
      </c>
      <c r="D44" s="30">
        <v>1093.2</v>
      </c>
    </row>
    <row r="45" spans="1:4" ht="56.25">
      <c r="A45" s="17" t="s">
        <v>28</v>
      </c>
      <c r="B45" s="18" t="s">
        <v>29</v>
      </c>
      <c r="C45" s="19" t="s">
        <v>383</v>
      </c>
      <c r="D45" s="31">
        <v>1093.2</v>
      </c>
    </row>
    <row r="46" spans="1:4">
      <c r="A46" s="17" t="s">
        <v>395</v>
      </c>
      <c r="B46" s="18" t="s">
        <v>29</v>
      </c>
      <c r="C46" s="19" t="s">
        <v>394</v>
      </c>
      <c r="D46" s="31">
        <v>958</v>
      </c>
    </row>
    <row r="47" spans="1:4" ht="22.5">
      <c r="A47" s="17" t="s">
        <v>393</v>
      </c>
      <c r="B47" s="18" t="s">
        <v>29</v>
      </c>
      <c r="C47" s="19" t="s">
        <v>391</v>
      </c>
      <c r="D47" s="31">
        <v>958</v>
      </c>
    </row>
    <row r="48" spans="1:4" ht="22.5">
      <c r="A48" s="17" t="s">
        <v>461</v>
      </c>
      <c r="B48" s="18" t="s">
        <v>29</v>
      </c>
      <c r="C48" s="19" t="s">
        <v>460</v>
      </c>
      <c r="D48" s="31">
        <v>135.19999999999999</v>
      </c>
    </row>
    <row r="49" spans="1:4" ht="22.5">
      <c r="A49" s="17" t="s">
        <v>30</v>
      </c>
      <c r="B49" s="18" t="s">
        <v>29</v>
      </c>
      <c r="C49" s="19" t="s">
        <v>31</v>
      </c>
      <c r="D49" s="31">
        <v>135.19999999999999</v>
      </c>
    </row>
    <row r="50" spans="1:4" ht="52.5">
      <c r="A50" s="14" t="s">
        <v>32</v>
      </c>
      <c r="B50" s="15" t="s">
        <v>33</v>
      </c>
      <c r="C50" s="16" t="s">
        <v>383</v>
      </c>
      <c r="D50" s="30">
        <v>1348</v>
      </c>
    </row>
    <row r="51" spans="1:4" ht="56.25">
      <c r="A51" s="17" t="s">
        <v>34</v>
      </c>
      <c r="B51" s="18" t="s">
        <v>35</v>
      </c>
      <c r="C51" s="19" t="s">
        <v>383</v>
      </c>
      <c r="D51" s="31">
        <v>1348</v>
      </c>
    </row>
    <row r="52" spans="1:4">
      <c r="A52" s="17" t="s">
        <v>395</v>
      </c>
      <c r="B52" s="18" t="s">
        <v>35</v>
      </c>
      <c r="C52" s="19" t="s">
        <v>394</v>
      </c>
      <c r="D52" s="31">
        <v>1348</v>
      </c>
    </row>
    <row r="53" spans="1:4" ht="22.5">
      <c r="A53" s="17" t="s">
        <v>393</v>
      </c>
      <c r="B53" s="18" t="s">
        <v>35</v>
      </c>
      <c r="C53" s="19" t="s">
        <v>391</v>
      </c>
      <c r="D53" s="31">
        <v>1348</v>
      </c>
    </row>
    <row r="54" spans="1:4" ht="36">
      <c r="A54" s="20" t="s">
        <v>36</v>
      </c>
      <c r="B54" s="21" t="s">
        <v>37</v>
      </c>
      <c r="C54" s="22" t="s">
        <v>383</v>
      </c>
      <c r="D54" s="32">
        <v>99.4</v>
      </c>
    </row>
    <row r="55" spans="1:4" ht="42">
      <c r="A55" s="14" t="s">
        <v>38</v>
      </c>
      <c r="B55" s="15" t="s">
        <v>39</v>
      </c>
      <c r="C55" s="16" t="s">
        <v>383</v>
      </c>
      <c r="D55" s="30">
        <v>99.4</v>
      </c>
    </row>
    <row r="56" spans="1:4" ht="56.25">
      <c r="A56" s="17" t="s">
        <v>40</v>
      </c>
      <c r="B56" s="18" t="s">
        <v>41</v>
      </c>
      <c r="C56" s="19" t="s">
        <v>383</v>
      </c>
      <c r="D56" s="31">
        <v>99.4</v>
      </c>
    </row>
    <row r="57" spans="1:4">
      <c r="A57" s="17" t="s">
        <v>395</v>
      </c>
      <c r="B57" s="18" t="s">
        <v>41</v>
      </c>
      <c r="C57" s="19" t="s">
        <v>394</v>
      </c>
      <c r="D57" s="31">
        <v>99.4</v>
      </c>
    </row>
    <row r="58" spans="1:4" ht="22.5">
      <c r="A58" s="17" t="s">
        <v>393</v>
      </c>
      <c r="B58" s="18" t="s">
        <v>41</v>
      </c>
      <c r="C58" s="19" t="s">
        <v>391</v>
      </c>
      <c r="D58" s="31">
        <v>99.4</v>
      </c>
    </row>
    <row r="59" spans="1:4" ht="24">
      <c r="A59" s="20" t="s">
        <v>42</v>
      </c>
      <c r="B59" s="21" t="s">
        <v>43</v>
      </c>
      <c r="C59" s="22" t="s">
        <v>383</v>
      </c>
      <c r="D59" s="32">
        <v>1431.9</v>
      </c>
    </row>
    <row r="60" spans="1:4" ht="33.75">
      <c r="A60" s="17" t="s">
        <v>44</v>
      </c>
      <c r="B60" s="18" t="s">
        <v>45</v>
      </c>
      <c r="C60" s="19" t="s">
        <v>383</v>
      </c>
      <c r="D60" s="31">
        <v>1431.9</v>
      </c>
    </row>
    <row r="61" spans="1:4">
      <c r="A61" s="17" t="s">
        <v>395</v>
      </c>
      <c r="B61" s="18" t="s">
        <v>45</v>
      </c>
      <c r="C61" s="19" t="s">
        <v>394</v>
      </c>
      <c r="D61" s="31">
        <v>286.10000000000002</v>
      </c>
    </row>
    <row r="62" spans="1:4" ht="22.5">
      <c r="A62" s="17" t="s">
        <v>393</v>
      </c>
      <c r="B62" s="18" t="s">
        <v>45</v>
      </c>
      <c r="C62" s="19" t="s">
        <v>391</v>
      </c>
      <c r="D62" s="31">
        <v>286.10000000000002</v>
      </c>
    </row>
    <row r="63" spans="1:4">
      <c r="A63" s="17" t="s">
        <v>389</v>
      </c>
      <c r="B63" s="18" t="s">
        <v>45</v>
      </c>
      <c r="C63" s="19" t="s">
        <v>388</v>
      </c>
      <c r="D63" s="31">
        <v>1145.8</v>
      </c>
    </row>
    <row r="64" spans="1:4" ht="22.5">
      <c r="A64" s="17" t="s">
        <v>387</v>
      </c>
      <c r="B64" s="18" t="s">
        <v>45</v>
      </c>
      <c r="C64" s="19" t="s">
        <v>386</v>
      </c>
      <c r="D64" s="31">
        <v>1145.8</v>
      </c>
    </row>
    <row r="65" spans="1:4" ht="24">
      <c r="A65" s="20" t="s">
        <v>46</v>
      </c>
      <c r="B65" s="21" t="s">
        <v>47</v>
      </c>
      <c r="C65" s="22" t="s">
        <v>383</v>
      </c>
      <c r="D65" s="32">
        <v>1847.6</v>
      </c>
    </row>
    <row r="66" spans="1:4" ht="33.75">
      <c r="A66" s="17" t="s">
        <v>48</v>
      </c>
      <c r="B66" s="18" t="s">
        <v>49</v>
      </c>
      <c r="C66" s="19" t="s">
        <v>383</v>
      </c>
      <c r="D66" s="31">
        <v>440</v>
      </c>
    </row>
    <row r="67" spans="1:4">
      <c r="A67" s="17" t="s">
        <v>395</v>
      </c>
      <c r="B67" s="18" t="s">
        <v>49</v>
      </c>
      <c r="C67" s="19" t="s">
        <v>394</v>
      </c>
      <c r="D67" s="31">
        <v>440</v>
      </c>
    </row>
    <row r="68" spans="1:4" ht="22.5">
      <c r="A68" s="17" t="s">
        <v>393</v>
      </c>
      <c r="B68" s="18" t="s">
        <v>49</v>
      </c>
      <c r="C68" s="19" t="s">
        <v>391</v>
      </c>
      <c r="D68" s="31">
        <v>440</v>
      </c>
    </row>
    <row r="69" spans="1:4" ht="45">
      <c r="A69" s="17" t="s">
        <v>50</v>
      </c>
      <c r="B69" s="18" t="s">
        <v>51</v>
      </c>
      <c r="C69" s="19" t="s">
        <v>383</v>
      </c>
      <c r="D69" s="31">
        <v>1407.6</v>
      </c>
    </row>
    <row r="70" spans="1:4" ht="33.75">
      <c r="A70" s="17" t="s">
        <v>419</v>
      </c>
      <c r="B70" s="18" t="s">
        <v>51</v>
      </c>
      <c r="C70" s="19" t="s">
        <v>418</v>
      </c>
      <c r="D70" s="31">
        <v>1302</v>
      </c>
    </row>
    <row r="71" spans="1:4">
      <c r="A71" s="17" t="s">
        <v>52</v>
      </c>
      <c r="B71" s="18" t="s">
        <v>51</v>
      </c>
      <c r="C71" s="19" t="s">
        <v>53</v>
      </c>
      <c r="D71" s="31">
        <v>1302</v>
      </c>
    </row>
    <row r="72" spans="1:4">
      <c r="A72" s="17" t="s">
        <v>395</v>
      </c>
      <c r="B72" s="18" t="s">
        <v>51</v>
      </c>
      <c r="C72" s="19" t="s">
        <v>394</v>
      </c>
      <c r="D72" s="31">
        <v>105.6</v>
      </c>
    </row>
    <row r="73" spans="1:4" ht="22.5">
      <c r="A73" s="17" t="s">
        <v>393</v>
      </c>
      <c r="B73" s="18" t="s">
        <v>51</v>
      </c>
      <c r="C73" s="19" t="s">
        <v>391</v>
      </c>
      <c r="D73" s="31">
        <v>105.6</v>
      </c>
    </row>
    <row r="74" spans="1:4" ht="24">
      <c r="A74" s="20" t="s">
        <v>54</v>
      </c>
      <c r="B74" s="21" t="s">
        <v>55</v>
      </c>
      <c r="C74" s="22" t="s">
        <v>383</v>
      </c>
      <c r="D74" s="32">
        <v>42298.9</v>
      </c>
    </row>
    <row r="75" spans="1:4" ht="21">
      <c r="A75" s="14" t="s">
        <v>56</v>
      </c>
      <c r="B75" s="15" t="s">
        <v>57</v>
      </c>
      <c r="C75" s="16" t="s">
        <v>383</v>
      </c>
      <c r="D75" s="30">
        <v>42298.9</v>
      </c>
    </row>
    <row r="76" spans="1:4" ht="45">
      <c r="A76" s="17" t="s">
        <v>58</v>
      </c>
      <c r="B76" s="18" t="s">
        <v>59</v>
      </c>
      <c r="C76" s="19" t="s">
        <v>383</v>
      </c>
      <c r="D76" s="31">
        <v>42298.9</v>
      </c>
    </row>
    <row r="77" spans="1:4">
      <c r="A77" s="17" t="s">
        <v>395</v>
      </c>
      <c r="B77" s="18" t="s">
        <v>59</v>
      </c>
      <c r="C77" s="19" t="s">
        <v>394</v>
      </c>
      <c r="D77" s="31">
        <v>13575</v>
      </c>
    </row>
    <row r="78" spans="1:4" ht="22.5">
      <c r="A78" s="17" t="s">
        <v>393</v>
      </c>
      <c r="B78" s="18" t="s">
        <v>59</v>
      </c>
      <c r="C78" s="19" t="s">
        <v>391</v>
      </c>
      <c r="D78" s="31">
        <v>13575</v>
      </c>
    </row>
    <row r="79" spans="1:4" ht="22.5">
      <c r="A79" s="17" t="s">
        <v>8</v>
      </c>
      <c r="B79" s="18" t="s">
        <v>59</v>
      </c>
      <c r="C79" s="19" t="s">
        <v>9</v>
      </c>
      <c r="D79" s="31">
        <v>28723.9</v>
      </c>
    </row>
    <row r="80" spans="1:4">
      <c r="A80" s="17" t="s">
        <v>10</v>
      </c>
      <c r="B80" s="18" t="s">
        <v>59</v>
      </c>
      <c r="C80" s="19" t="s">
        <v>11</v>
      </c>
      <c r="D80" s="31">
        <v>28723.9</v>
      </c>
    </row>
    <row r="81" spans="1:4" ht="24">
      <c r="A81" s="20" t="s">
        <v>60</v>
      </c>
      <c r="B81" s="21" t="s">
        <v>61</v>
      </c>
      <c r="C81" s="22" t="s">
        <v>383</v>
      </c>
      <c r="D81" s="32">
        <v>40247.350250000003</v>
      </c>
    </row>
    <row r="82" spans="1:4" ht="42">
      <c r="A82" s="14" t="s">
        <v>62</v>
      </c>
      <c r="B82" s="15" t="s">
        <v>63</v>
      </c>
      <c r="C82" s="16" t="s">
        <v>383</v>
      </c>
      <c r="D82" s="30">
        <v>4153.6000000000004</v>
      </c>
    </row>
    <row r="83" spans="1:4" ht="45">
      <c r="A83" s="17" t="s">
        <v>64</v>
      </c>
      <c r="B83" s="18" t="s">
        <v>65</v>
      </c>
      <c r="C83" s="19" t="s">
        <v>383</v>
      </c>
      <c r="D83" s="31">
        <v>4153.6000000000004</v>
      </c>
    </row>
    <row r="84" spans="1:4">
      <c r="A84" s="17" t="s">
        <v>395</v>
      </c>
      <c r="B84" s="18" t="s">
        <v>65</v>
      </c>
      <c r="C84" s="19" t="s">
        <v>394</v>
      </c>
      <c r="D84" s="31">
        <v>4153.6000000000004</v>
      </c>
    </row>
    <row r="85" spans="1:4" ht="22.5">
      <c r="A85" s="17" t="s">
        <v>393</v>
      </c>
      <c r="B85" s="18" t="s">
        <v>65</v>
      </c>
      <c r="C85" s="19" t="s">
        <v>391</v>
      </c>
      <c r="D85" s="31">
        <v>4153.6000000000004</v>
      </c>
    </row>
    <row r="86" spans="1:4" ht="31.5">
      <c r="A86" s="14" t="s">
        <v>66</v>
      </c>
      <c r="B86" s="15" t="s">
        <v>67</v>
      </c>
      <c r="C86" s="16" t="s">
        <v>383</v>
      </c>
      <c r="D86" s="30">
        <v>36093.750249999997</v>
      </c>
    </row>
    <row r="87" spans="1:4" ht="33.75">
      <c r="A87" s="17" t="s">
        <v>68</v>
      </c>
      <c r="B87" s="18" t="s">
        <v>69</v>
      </c>
      <c r="C87" s="19" t="s">
        <v>383</v>
      </c>
      <c r="D87" s="31">
        <v>36093.750249999997</v>
      </c>
    </row>
    <row r="88" spans="1:4" ht="22.5">
      <c r="A88" s="17" t="s">
        <v>8</v>
      </c>
      <c r="B88" s="18" t="s">
        <v>69</v>
      </c>
      <c r="C88" s="19" t="s">
        <v>9</v>
      </c>
      <c r="D88" s="31">
        <v>36093.750249999997</v>
      </c>
    </row>
    <row r="89" spans="1:4">
      <c r="A89" s="17" t="s">
        <v>10</v>
      </c>
      <c r="B89" s="18" t="s">
        <v>69</v>
      </c>
      <c r="C89" s="19" t="s">
        <v>11</v>
      </c>
      <c r="D89" s="31">
        <v>36093.750249999997</v>
      </c>
    </row>
    <row r="90" spans="1:4" ht="36">
      <c r="A90" s="20" t="s">
        <v>442</v>
      </c>
      <c r="B90" s="21" t="s">
        <v>441</v>
      </c>
      <c r="C90" s="22" t="s">
        <v>383</v>
      </c>
      <c r="D90" s="32">
        <v>5942.9</v>
      </c>
    </row>
    <row r="91" spans="1:4" ht="45">
      <c r="A91" s="17" t="s">
        <v>70</v>
      </c>
      <c r="B91" s="18" t="s">
        <v>71</v>
      </c>
      <c r="C91" s="19" t="s">
        <v>383</v>
      </c>
      <c r="D91" s="31">
        <v>5942.9</v>
      </c>
    </row>
    <row r="92" spans="1:4" ht="22.5">
      <c r="A92" s="17" t="s">
        <v>461</v>
      </c>
      <c r="B92" s="18" t="s">
        <v>71</v>
      </c>
      <c r="C92" s="19" t="s">
        <v>460</v>
      </c>
      <c r="D92" s="31">
        <v>5942.9</v>
      </c>
    </row>
    <row r="93" spans="1:4">
      <c r="A93" s="17" t="s">
        <v>459</v>
      </c>
      <c r="B93" s="18" t="s">
        <v>71</v>
      </c>
      <c r="C93" s="19" t="s">
        <v>458</v>
      </c>
      <c r="D93" s="31">
        <v>4642.2</v>
      </c>
    </row>
    <row r="94" spans="1:4">
      <c r="A94" s="17" t="s">
        <v>457</v>
      </c>
      <c r="B94" s="18" t="s">
        <v>71</v>
      </c>
      <c r="C94" s="19" t="s">
        <v>455</v>
      </c>
      <c r="D94" s="31">
        <v>1300.7</v>
      </c>
    </row>
    <row r="95" spans="1:4">
      <c r="A95" s="20" t="s">
        <v>438</v>
      </c>
      <c r="B95" s="21" t="s">
        <v>437</v>
      </c>
      <c r="C95" s="22" t="s">
        <v>383</v>
      </c>
      <c r="D95" s="32">
        <v>53710.257450000005</v>
      </c>
    </row>
    <row r="96" spans="1:4" ht="31.5">
      <c r="A96" s="14" t="s">
        <v>72</v>
      </c>
      <c r="B96" s="15" t="s">
        <v>73</v>
      </c>
      <c r="C96" s="16" t="s">
        <v>383</v>
      </c>
      <c r="D96" s="30">
        <v>53710.257450000005</v>
      </c>
    </row>
    <row r="97" spans="1:4" ht="67.5">
      <c r="A97" s="17" t="s">
        <v>74</v>
      </c>
      <c r="B97" s="18" t="s">
        <v>75</v>
      </c>
      <c r="C97" s="19" t="s">
        <v>383</v>
      </c>
      <c r="D97" s="31">
        <v>53710.257450000005</v>
      </c>
    </row>
    <row r="98" spans="1:4">
      <c r="A98" s="17" t="s">
        <v>395</v>
      </c>
      <c r="B98" s="18" t="s">
        <v>75</v>
      </c>
      <c r="C98" s="19" t="s">
        <v>394</v>
      </c>
      <c r="D98" s="31">
        <v>12111.63313</v>
      </c>
    </row>
    <row r="99" spans="1:4" ht="22.5">
      <c r="A99" s="17" t="s">
        <v>393</v>
      </c>
      <c r="B99" s="18" t="s">
        <v>75</v>
      </c>
      <c r="C99" s="19" t="s">
        <v>391</v>
      </c>
      <c r="D99" s="31">
        <v>12111.63313</v>
      </c>
    </row>
    <row r="100" spans="1:4">
      <c r="A100" s="17" t="s">
        <v>401</v>
      </c>
      <c r="B100" s="18" t="s">
        <v>75</v>
      </c>
      <c r="C100" s="19" t="s">
        <v>400</v>
      </c>
      <c r="D100" s="31">
        <v>4315.9894999999997</v>
      </c>
    </row>
    <row r="101" spans="1:4" ht="22.5">
      <c r="A101" s="17" t="s">
        <v>399</v>
      </c>
      <c r="B101" s="18" t="s">
        <v>75</v>
      </c>
      <c r="C101" s="19" t="s">
        <v>397</v>
      </c>
      <c r="D101" s="31">
        <v>4315.9894999999997</v>
      </c>
    </row>
    <row r="102" spans="1:4" ht="22.5">
      <c r="A102" s="17" t="s">
        <v>8</v>
      </c>
      <c r="B102" s="18" t="s">
        <v>75</v>
      </c>
      <c r="C102" s="19" t="s">
        <v>9</v>
      </c>
      <c r="D102" s="31">
        <v>37282.634819999999</v>
      </c>
    </row>
    <row r="103" spans="1:4" ht="13.5" thickBot="1">
      <c r="A103" s="23" t="s">
        <v>10</v>
      </c>
      <c r="B103" s="24" t="s">
        <v>75</v>
      </c>
      <c r="C103" s="25" t="s">
        <v>11</v>
      </c>
      <c r="D103" s="33">
        <v>37282.634819999999</v>
      </c>
    </row>
    <row r="104" spans="1:4" ht="15" thickBot="1">
      <c r="A104" s="26" t="s">
        <v>384</v>
      </c>
      <c r="B104" s="27"/>
      <c r="C104" s="27"/>
      <c r="D104" s="28">
        <v>192895.18769999998</v>
      </c>
    </row>
    <row r="105" spans="1:4">
      <c r="A105" s="1"/>
      <c r="B105" s="1"/>
      <c r="C105" s="1"/>
      <c r="D105" s="1"/>
    </row>
  </sheetData>
  <mergeCells count="4">
    <mergeCell ref="A4:D4"/>
    <mergeCell ref="B1:D1"/>
    <mergeCell ref="B2:D2"/>
    <mergeCell ref="B3:D3"/>
  </mergeCells>
  <phoneticPr fontId="0" type="noConversion"/>
  <pageMargins left="0.74803149606299213" right="0.55118110236220474" top="0.78740157480314965" bottom="0.39370078740157483" header="0.51181102362204722" footer="0.51181102362204722"/>
  <pageSetup firstPageNumber="137" fitToHeight="0" orientation="portrait" useFirstPageNumber="1" r:id="rId1"/>
  <headerFooter alignWithMargins="0">
    <oddHeader>&amp;R&amp;P</oddHeader>
  </headerFooter>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D65"/>
  <sheetViews>
    <sheetView showGridLines="0" workbookViewId="0">
      <selection activeCell="F8" sqref="F8"/>
    </sheetView>
  </sheetViews>
  <sheetFormatPr defaultRowHeight="12.75"/>
  <cols>
    <col min="1" max="1" width="63.28515625" style="2" customWidth="1"/>
    <col min="2" max="2" width="10" style="2" customWidth="1"/>
    <col min="3" max="3" width="5.7109375" style="2" customWidth="1"/>
    <col min="4" max="4" width="13.5703125" style="2" customWidth="1"/>
    <col min="5" max="16384" width="9.140625" style="2"/>
  </cols>
  <sheetData>
    <row r="1" spans="1:4">
      <c r="A1" s="1"/>
      <c r="B1" s="731" t="s">
        <v>1321</v>
      </c>
      <c r="C1" s="731"/>
      <c r="D1" s="731"/>
    </row>
    <row r="2" spans="1:4">
      <c r="A2" s="3"/>
      <c r="B2" s="731" t="s">
        <v>522</v>
      </c>
      <c r="C2" s="731"/>
      <c r="D2" s="731"/>
    </row>
    <row r="3" spans="1:4" ht="15.75">
      <c r="A3" s="4"/>
      <c r="B3" s="732" t="s">
        <v>1322</v>
      </c>
      <c r="C3" s="732"/>
      <c r="D3" s="732"/>
    </row>
    <row r="4" spans="1:4" ht="93" customHeight="1">
      <c r="A4" s="734" t="s">
        <v>119</v>
      </c>
      <c r="B4" s="734"/>
      <c r="C4" s="734"/>
      <c r="D4" s="734"/>
    </row>
    <row r="5" spans="1:4" ht="13.5" thickBot="1">
      <c r="A5" s="5"/>
      <c r="B5" s="5"/>
      <c r="C5" s="5"/>
      <c r="D5" s="1" t="s">
        <v>121</v>
      </c>
    </row>
    <row r="6" spans="1:4" ht="13.5" thickBot="1">
      <c r="A6" s="6" t="s">
        <v>478</v>
      </c>
      <c r="B6" s="7" t="s">
        <v>477</v>
      </c>
      <c r="C6" s="8" t="s">
        <v>476</v>
      </c>
      <c r="D6" s="7" t="s">
        <v>475</v>
      </c>
    </row>
    <row r="7" spans="1:4" ht="13.5" thickBot="1">
      <c r="A7" s="9">
        <v>1</v>
      </c>
      <c r="B7" s="10">
        <v>2</v>
      </c>
      <c r="C7" s="10">
        <v>3</v>
      </c>
      <c r="D7" s="10">
        <v>4</v>
      </c>
    </row>
    <row r="8" spans="1:4" ht="24">
      <c r="A8" s="35" t="s">
        <v>474</v>
      </c>
      <c r="B8" s="12" t="s">
        <v>473</v>
      </c>
      <c r="C8" s="13" t="s">
        <v>383</v>
      </c>
      <c r="D8" s="29">
        <v>6320.28</v>
      </c>
    </row>
    <row r="9" spans="1:4" ht="31.5">
      <c r="A9" s="36" t="s">
        <v>472</v>
      </c>
      <c r="B9" s="15" t="s">
        <v>471</v>
      </c>
      <c r="C9" s="16" t="s">
        <v>383</v>
      </c>
      <c r="D9" s="30">
        <v>745.5</v>
      </c>
    </row>
    <row r="10" spans="1:4" ht="33.75">
      <c r="A10" s="37" t="s">
        <v>77</v>
      </c>
      <c r="B10" s="18" t="s">
        <v>78</v>
      </c>
      <c r="C10" s="19" t="s">
        <v>383</v>
      </c>
      <c r="D10" s="31">
        <v>696</v>
      </c>
    </row>
    <row r="11" spans="1:4">
      <c r="A11" s="37" t="s">
        <v>395</v>
      </c>
      <c r="B11" s="18" t="s">
        <v>78</v>
      </c>
      <c r="C11" s="19" t="s">
        <v>394</v>
      </c>
      <c r="D11" s="31">
        <v>496</v>
      </c>
    </row>
    <row r="12" spans="1:4" ht="22.5">
      <c r="A12" s="37" t="s">
        <v>393</v>
      </c>
      <c r="B12" s="18" t="s">
        <v>78</v>
      </c>
      <c r="C12" s="19" t="s">
        <v>391</v>
      </c>
      <c r="D12" s="31">
        <v>496</v>
      </c>
    </row>
    <row r="13" spans="1:4" ht="22.5">
      <c r="A13" s="37" t="s">
        <v>461</v>
      </c>
      <c r="B13" s="18" t="s">
        <v>78</v>
      </c>
      <c r="C13" s="19" t="s">
        <v>460</v>
      </c>
      <c r="D13" s="31">
        <v>200</v>
      </c>
    </row>
    <row r="14" spans="1:4">
      <c r="A14" s="37" t="s">
        <v>459</v>
      </c>
      <c r="B14" s="18" t="s">
        <v>78</v>
      </c>
      <c r="C14" s="19" t="s">
        <v>458</v>
      </c>
      <c r="D14" s="31">
        <v>200</v>
      </c>
    </row>
    <row r="15" spans="1:4" ht="45">
      <c r="A15" s="37" t="s">
        <v>79</v>
      </c>
      <c r="B15" s="18" t="s">
        <v>80</v>
      </c>
      <c r="C15" s="19" t="s">
        <v>383</v>
      </c>
      <c r="D15" s="31">
        <v>49.5</v>
      </c>
    </row>
    <row r="16" spans="1:4" ht="22.5">
      <c r="A16" s="37" t="s">
        <v>461</v>
      </c>
      <c r="B16" s="18" t="s">
        <v>80</v>
      </c>
      <c r="C16" s="19" t="s">
        <v>460</v>
      </c>
      <c r="D16" s="31">
        <v>49.5</v>
      </c>
    </row>
    <row r="17" spans="1:4">
      <c r="A17" s="37" t="s">
        <v>459</v>
      </c>
      <c r="B17" s="18" t="s">
        <v>80</v>
      </c>
      <c r="C17" s="19" t="s">
        <v>458</v>
      </c>
      <c r="D17" s="31">
        <v>49.5</v>
      </c>
    </row>
    <row r="18" spans="1:4" ht="21">
      <c r="A18" s="36" t="s">
        <v>81</v>
      </c>
      <c r="B18" s="15" t="s">
        <v>82</v>
      </c>
      <c r="C18" s="16" t="s">
        <v>383</v>
      </c>
      <c r="D18" s="30">
        <v>482</v>
      </c>
    </row>
    <row r="19" spans="1:4" ht="33.75">
      <c r="A19" s="37" t="s">
        <v>83</v>
      </c>
      <c r="B19" s="18" t="s">
        <v>84</v>
      </c>
      <c r="C19" s="19" t="s">
        <v>383</v>
      </c>
      <c r="D19" s="31">
        <v>332</v>
      </c>
    </row>
    <row r="20" spans="1:4" ht="22.5">
      <c r="A20" s="37" t="s">
        <v>461</v>
      </c>
      <c r="B20" s="18" t="s">
        <v>84</v>
      </c>
      <c r="C20" s="19" t="s">
        <v>460</v>
      </c>
      <c r="D20" s="31">
        <v>332</v>
      </c>
    </row>
    <row r="21" spans="1:4">
      <c r="A21" s="37" t="s">
        <v>459</v>
      </c>
      <c r="B21" s="18" t="s">
        <v>84</v>
      </c>
      <c r="C21" s="19" t="s">
        <v>458</v>
      </c>
      <c r="D21" s="31">
        <v>181</v>
      </c>
    </row>
    <row r="22" spans="1:4">
      <c r="A22" s="37" t="s">
        <v>457</v>
      </c>
      <c r="B22" s="18" t="s">
        <v>84</v>
      </c>
      <c r="C22" s="19" t="s">
        <v>455</v>
      </c>
      <c r="D22" s="31">
        <v>151</v>
      </c>
    </row>
    <row r="23" spans="1:4" ht="33.75">
      <c r="A23" s="37" t="s">
        <v>85</v>
      </c>
      <c r="B23" s="18" t="s">
        <v>86</v>
      </c>
      <c r="C23" s="19" t="s">
        <v>383</v>
      </c>
      <c r="D23" s="31">
        <v>150</v>
      </c>
    </row>
    <row r="24" spans="1:4" ht="22.5">
      <c r="A24" s="37" t="s">
        <v>461</v>
      </c>
      <c r="B24" s="18" t="s">
        <v>86</v>
      </c>
      <c r="C24" s="19" t="s">
        <v>460</v>
      </c>
      <c r="D24" s="31">
        <v>150</v>
      </c>
    </row>
    <row r="25" spans="1:4">
      <c r="A25" s="37" t="s">
        <v>457</v>
      </c>
      <c r="B25" s="18" t="s">
        <v>86</v>
      </c>
      <c r="C25" s="19" t="s">
        <v>455</v>
      </c>
      <c r="D25" s="31">
        <v>150</v>
      </c>
    </row>
    <row r="26" spans="1:4" ht="31.5">
      <c r="A26" s="36" t="s">
        <v>87</v>
      </c>
      <c r="B26" s="15" t="s">
        <v>88</v>
      </c>
      <c r="C26" s="16" t="s">
        <v>383</v>
      </c>
      <c r="D26" s="30">
        <v>5092.78</v>
      </c>
    </row>
    <row r="27" spans="1:4" ht="45">
      <c r="A27" s="37" t="s">
        <v>89</v>
      </c>
      <c r="B27" s="18" t="s">
        <v>90</v>
      </c>
      <c r="C27" s="19" t="s">
        <v>383</v>
      </c>
      <c r="D27" s="31">
        <v>5092.78</v>
      </c>
    </row>
    <row r="28" spans="1:4" ht="22.5">
      <c r="A28" s="37" t="s">
        <v>461</v>
      </c>
      <c r="B28" s="18" t="s">
        <v>90</v>
      </c>
      <c r="C28" s="19" t="s">
        <v>460</v>
      </c>
      <c r="D28" s="31">
        <v>5092.78</v>
      </c>
    </row>
    <row r="29" spans="1:4">
      <c r="A29" s="37" t="s">
        <v>457</v>
      </c>
      <c r="B29" s="18" t="s">
        <v>90</v>
      </c>
      <c r="C29" s="19" t="s">
        <v>455</v>
      </c>
      <c r="D29" s="31">
        <v>5092.78</v>
      </c>
    </row>
    <row r="30" spans="1:4" ht="24">
      <c r="A30" s="38" t="s">
        <v>91</v>
      </c>
      <c r="B30" s="21" t="s">
        <v>92</v>
      </c>
      <c r="C30" s="22" t="s">
        <v>383</v>
      </c>
      <c r="D30" s="32">
        <v>369</v>
      </c>
    </row>
    <row r="31" spans="1:4" ht="31.5">
      <c r="A31" s="36" t="s">
        <v>93</v>
      </c>
      <c r="B31" s="15" t="s">
        <v>94</v>
      </c>
      <c r="C31" s="16" t="s">
        <v>383</v>
      </c>
      <c r="D31" s="30">
        <v>369</v>
      </c>
    </row>
    <row r="32" spans="1:4" ht="45">
      <c r="A32" s="37" t="s">
        <v>95</v>
      </c>
      <c r="B32" s="18" t="s">
        <v>96</v>
      </c>
      <c r="C32" s="19" t="s">
        <v>383</v>
      </c>
      <c r="D32" s="31">
        <v>369</v>
      </c>
    </row>
    <row r="33" spans="1:4">
      <c r="A33" s="37" t="s">
        <v>401</v>
      </c>
      <c r="B33" s="18" t="s">
        <v>96</v>
      </c>
      <c r="C33" s="19" t="s">
        <v>400</v>
      </c>
      <c r="D33" s="31">
        <v>369</v>
      </c>
    </row>
    <row r="34" spans="1:4">
      <c r="A34" s="37" t="s">
        <v>399</v>
      </c>
      <c r="B34" s="18" t="s">
        <v>96</v>
      </c>
      <c r="C34" s="19" t="s">
        <v>397</v>
      </c>
      <c r="D34" s="31">
        <v>369</v>
      </c>
    </row>
    <row r="35" spans="1:4" ht="24">
      <c r="A35" s="38" t="s">
        <v>482</v>
      </c>
      <c r="B35" s="21" t="s">
        <v>483</v>
      </c>
      <c r="C35" s="22" t="s">
        <v>383</v>
      </c>
      <c r="D35" s="32">
        <v>527.5</v>
      </c>
    </row>
    <row r="36" spans="1:4" ht="31.5">
      <c r="A36" s="36" t="s">
        <v>97</v>
      </c>
      <c r="B36" s="15" t="s">
        <v>98</v>
      </c>
      <c r="C36" s="16" t="s">
        <v>383</v>
      </c>
      <c r="D36" s="30">
        <v>527.5</v>
      </c>
    </row>
    <row r="37" spans="1:4" ht="45">
      <c r="A37" s="37" t="s">
        <v>99</v>
      </c>
      <c r="B37" s="18" t="s">
        <v>100</v>
      </c>
      <c r="C37" s="19" t="s">
        <v>383</v>
      </c>
      <c r="D37" s="31">
        <v>527.5</v>
      </c>
    </row>
    <row r="38" spans="1:4" ht="22.5">
      <c r="A38" s="37" t="s">
        <v>461</v>
      </c>
      <c r="B38" s="18" t="s">
        <v>100</v>
      </c>
      <c r="C38" s="19" t="s">
        <v>460</v>
      </c>
      <c r="D38" s="31">
        <v>527.5</v>
      </c>
    </row>
    <row r="39" spans="1:4">
      <c r="A39" s="37" t="s">
        <v>457</v>
      </c>
      <c r="B39" s="18" t="s">
        <v>100</v>
      </c>
      <c r="C39" s="19" t="s">
        <v>455</v>
      </c>
      <c r="D39" s="31">
        <v>527.5</v>
      </c>
    </row>
    <row r="40" spans="1:4" ht="24">
      <c r="A40" s="38" t="s">
        <v>101</v>
      </c>
      <c r="B40" s="21" t="s">
        <v>102</v>
      </c>
      <c r="C40" s="22" t="s">
        <v>383</v>
      </c>
      <c r="D40" s="32">
        <v>100</v>
      </c>
    </row>
    <row r="41" spans="1:4" ht="42">
      <c r="A41" s="36" t="s">
        <v>103</v>
      </c>
      <c r="B41" s="15" t="s">
        <v>104</v>
      </c>
      <c r="C41" s="16" t="s">
        <v>383</v>
      </c>
      <c r="D41" s="30">
        <v>100</v>
      </c>
    </row>
    <row r="42" spans="1:4" ht="56.25">
      <c r="A42" s="37" t="s">
        <v>105</v>
      </c>
      <c r="B42" s="18" t="s">
        <v>106</v>
      </c>
      <c r="C42" s="19" t="s">
        <v>383</v>
      </c>
      <c r="D42" s="31">
        <v>100</v>
      </c>
    </row>
    <row r="43" spans="1:4" ht="22.5">
      <c r="A43" s="37" t="s">
        <v>461</v>
      </c>
      <c r="B43" s="18" t="s">
        <v>106</v>
      </c>
      <c r="C43" s="19" t="s">
        <v>460</v>
      </c>
      <c r="D43" s="31">
        <v>100</v>
      </c>
    </row>
    <row r="44" spans="1:4">
      <c r="A44" s="37" t="s">
        <v>457</v>
      </c>
      <c r="B44" s="18" t="s">
        <v>106</v>
      </c>
      <c r="C44" s="19" t="s">
        <v>455</v>
      </c>
      <c r="D44" s="31">
        <v>100</v>
      </c>
    </row>
    <row r="45" spans="1:4" ht="36">
      <c r="A45" s="38" t="s">
        <v>448</v>
      </c>
      <c r="B45" s="21" t="s">
        <v>447</v>
      </c>
      <c r="C45" s="22" t="s">
        <v>383</v>
      </c>
      <c r="D45" s="32">
        <v>356.25</v>
      </c>
    </row>
    <row r="46" spans="1:4" ht="42">
      <c r="A46" s="36" t="s">
        <v>107</v>
      </c>
      <c r="B46" s="15" t="s">
        <v>108</v>
      </c>
      <c r="C46" s="16" t="s">
        <v>383</v>
      </c>
      <c r="D46" s="30">
        <v>356.25</v>
      </c>
    </row>
    <row r="47" spans="1:4" ht="45">
      <c r="A47" s="37" t="s">
        <v>109</v>
      </c>
      <c r="B47" s="18" t="s">
        <v>110</v>
      </c>
      <c r="C47" s="19" t="s">
        <v>383</v>
      </c>
      <c r="D47" s="31">
        <v>356.25</v>
      </c>
    </row>
    <row r="48" spans="1:4">
      <c r="A48" s="37" t="s">
        <v>389</v>
      </c>
      <c r="B48" s="18" t="s">
        <v>110</v>
      </c>
      <c r="C48" s="19" t="s">
        <v>388</v>
      </c>
      <c r="D48" s="31">
        <v>356.25</v>
      </c>
    </row>
    <row r="49" spans="1:4" ht="22.5">
      <c r="A49" s="37" t="s">
        <v>387</v>
      </c>
      <c r="B49" s="18" t="s">
        <v>110</v>
      </c>
      <c r="C49" s="19" t="s">
        <v>386</v>
      </c>
      <c r="D49" s="31">
        <v>356.25</v>
      </c>
    </row>
    <row r="50" spans="1:4" ht="48">
      <c r="A50" s="38" t="s">
        <v>24</v>
      </c>
      <c r="B50" s="21" t="s">
        <v>25</v>
      </c>
      <c r="C50" s="22" t="s">
        <v>383</v>
      </c>
      <c r="D50" s="32">
        <v>225</v>
      </c>
    </row>
    <row r="51" spans="1:4" ht="42">
      <c r="A51" s="36" t="s">
        <v>26</v>
      </c>
      <c r="B51" s="15" t="s">
        <v>27</v>
      </c>
      <c r="C51" s="16" t="s">
        <v>383</v>
      </c>
      <c r="D51" s="30">
        <v>225</v>
      </c>
    </row>
    <row r="52" spans="1:4" ht="67.5">
      <c r="A52" s="37" t="s">
        <v>111</v>
      </c>
      <c r="B52" s="18" t="s">
        <v>112</v>
      </c>
      <c r="C52" s="19" t="s">
        <v>383</v>
      </c>
      <c r="D52" s="31">
        <v>225</v>
      </c>
    </row>
    <row r="53" spans="1:4">
      <c r="A53" s="37" t="s">
        <v>395</v>
      </c>
      <c r="B53" s="18" t="s">
        <v>112</v>
      </c>
      <c r="C53" s="19" t="s">
        <v>394</v>
      </c>
      <c r="D53" s="31">
        <v>225</v>
      </c>
    </row>
    <row r="54" spans="1:4" ht="22.5">
      <c r="A54" s="37" t="s">
        <v>393</v>
      </c>
      <c r="B54" s="18" t="s">
        <v>112</v>
      </c>
      <c r="C54" s="19" t="s">
        <v>391</v>
      </c>
      <c r="D54" s="31">
        <v>225</v>
      </c>
    </row>
    <row r="55" spans="1:4">
      <c r="A55" s="38" t="s">
        <v>438</v>
      </c>
      <c r="B55" s="21" t="s">
        <v>437</v>
      </c>
      <c r="C55" s="22" t="s">
        <v>383</v>
      </c>
      <c r="D55" s="32">
        <v>327.2</v>
      </c>
    </row>
    <row r="56" spans="1:4">
      <c r="A56" s="36" t="s">
        <v>113</v>
      </c>
      <c r="B56" s="15" t="s">
        <v>114</v>
      </c>
      <c r="C56" s="16" t="s">
        <v>383</v>
      </c>
      <c r="D56" s="30">
        <v>327.2</v>
      </c>
    </row>
    <row r="57" spans="1:4" ht="56.25">
      <c r="A57" s="37" t="s">
        <v>115</v>
      </c>
      <c r="B57" s="18" t="s">
        <v>116</v>
      </c>
      <c r="C57" s="19" t="s">
        <v>383</v>
      </c>
      <c r="D57" s="31">
        <v>69.3</v>
      </c>
    </row>
    <row r="58" spans="1:4" ht="22.5">
      <c r="A58" s="37" t="s">
        <v>461</v>
      </c>
      <c r="B58" s="18" t="s">
        <v>116</v>
      </c>
      <c r="C58" s="19" t="s">
        <v>460</v>
      </c>
      <c r="D58" s="31">
        <v>69.3</v>
      </c>
    </row>
    <row r="59" spans="1:4">
      <c r="A59" s="37" t="s">
        <v>457</v>
      </c>
      <c r="B59" s="18" t="s">
        <v>116</v>
      </c>
      <c r="C59" s="19" t="s">
        <v>455</v>
      </c>
      <c r="D59" s="31">
        <v>69.3</v>
      </c>
    </row>
    <row r="60" spans="1:4" ht="56.25">
      <c r="A60" s="37" t="s">
        <v>117</v>
      </c>
      <c r="B60" s="18" t="s">
        <v>118</v>
      </c>
      <c r="C60" s="19" t="s">
        <v>383</v>
      </c>
      <c r="D60" s="31">
        <v>257.89999999999998</v>
      </c>
    </row>
    <row r="61" spans="1:4" ht="22.5">
      <c r="A61" s="37" t="s">
        <v>461</v>
      </c>
      <c r="B61" s="18" t="s">
        <v>118</v>
      </c>
      <c r="C61" s="19" t="s">
        <v>460</v>
      </c>
      <c r="D61" s="31">
        <v>257.89999999999998</v>
      </c>
    </row>
    <row r="62" spans="1:4">
      <c r="A62" s="37" t="s">
        <v>459</v>
      </c>
      <c r="B62" s="18" t="s">
        <v>118</v>
      </c>
      <c r="C62" s="19" t="s">
        <v>458</v>
      </c>
      <c r="D62" s="31">
        <v>69.3</v>
      </c>
    </row>
    <row r="63" spans="1:4" ht="13.5" thickBot="1">
      <c r="A63" s="39" t="s">
        <v>457</v>
      </c>
      <c r="B63" s="24" t="s">
        <v>118</v>
      </c>
      <c r="C63" s="25" t="s">
        <v>455</v>
      </c>
      <c r="D63" s="33">
        <v>188.6</v>
      </c>
    </row>
    <row r="64" spans="1:4" ht="15" thickBot="1">
      <c r="A64" s="26" t="s">
        <v>384</v>
      </c>
      <c r="B64" s="27"/>
      <c r="C64" s="27"/>
      <c r="D64" s="28">
        <v>8225.23</v>
      </c>
    </row>
    <row r="65" spans="1:4">
      <c r="A65" s="1"/>
      <c r="B65" s="1"/>
      <c r="C65" s="1"/>
      <c r="D65" s="1"/>
    </row>
  </sheetData>
  <mergeCells count="4">
    <mergeCell ref="A4:D4"/>
    <mergeCell ref="B1:D1"/>
    <mergeCell ref="B2:D2"/>
    <mergeCell ref="B3:D3"/>
  </mergeCells>
  <phoneticPr fontId="0" type="noConversion"/>
  <pageMargins left="0.74803149606299213" right="0.55118110236220474" top="0.59055118110236227" bottom="0.59055118110236227" header="0.31496062992125984" footer="0.51181102362204722"/>
  <pageSetup scale="99" firstPageNumber="141" fitToHeight="0" orientation="portrait" useFirstPageNumber="1" r:id="rId1"/>
  <headerFooter alignWithMargins="0">
    <oddHeader>&amp;R&amp;P</oddHeader>
  </headerFooter>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E105"/>
  <sheetViews>
    <sheetView showGridLines="0" workbookViewId="0">
      <selection activeCell="J8" sqref="J8"/>
    </sheetView>
  </sheetViews>
  <sheetFormatPr defaultRowHeight="12.75"/>
  <cols>
    <col min="1" max="1" width="47.28515625" style="2" customWidth="1"/>
    <col min="2" max="2" width="12.140625" style="2" customWidth="1"/>
    <col min="3" max="3" width="5.7109375" style="2" customWidth="1"/>
    <col min="4" max="5" width="12.85546875" style="2" customWidth="1"/>
    <col min="6" max="16384" width="9.140625" style="2"/>
  </cols>
  <sheetData>
    <row r="1" spans="1:5">
      <c r="A1" s="1"/>
      <c r="B1" s="3" t="s">
        <v>120</v>
      </c>
      <c r="C1" s="731" t="s">
        <v>1323</v>
      </c>
      <c r="D1" s="731"/>
      <c r="E1" s="731"/>
    </row>
    <row r="2" spans="1:5">
      <c r="A2" s="3"/>
      <c r="B2" s="41"/>
      <c r="C2" s="731" t="s">
        <v>522</v>
      </c>
      <c r="D2" s="731"/>
      <c r="E2" s="731"/>
    </row>
    <row r="3" spans="1:5" ht="15.75">
      <c r="A3" s="4"/>
      <c r="B3" s="34"/>
      <c r="C3" s="732" t="s">
        <v>1316</v>
      </c>
      <c r="D3" s="732"/>
      <c r="E3" s="732"/>
    </row>
    <row r="4" spans="1:5" ht="15.75">
      <c r="A4" s="4"/>
      <c r="B4" s="34"/>
      <c r="C4" s="40"/>
      <c r="D4" s="40"/>
      <c r="E4" s="40"/>
    </row>
    <row r="5" spans="1:5" ht="72" customHeight="1">
      <c r="A5" s="737" t="s">
        <v>126</v>
      </c>
      <c r="B5" s="737"/>
      <c r="C5" s="737"/>
      <c r="D5" s="737"/>
      <c r="E5" s="737"/>
    </row>
    <row r="6" spans="1:5" ht="13.5" thickBot="1">
      <c r="A6" s="5"/>
      <c r="B6" s="5"/>
      <c r="C6" s="5"/>
      <c r="D6" s="1"/>
      <c r="E6" s="1" t="s">
        <v>121</v>
      </c>
    </row>
    <row r="7" spans="1:5" ht="13.5" thickBot="1">
      <c r="A7" s="42"/>
      <c r="B7" s="56"/>
      <c r="C7" s="42"/>
      <c r="D7" s="735" t="s">
        <v>475</v>
      </c>
      <c r="E7" s="736"/>
    </row>
    <row r="8" spans="1:5" ht="13.5" thickBot="1">
      <c r="A8" s="45" t="s">
        <v>478</v>
      </c>
      <c r="B8" s="57" t="s">
        <v>477</v>
      </c>
      <c r="C8" s="43" t="s">
        <v>476</v>
      </c>
      <c r="D8" s="43" t="s">
        <v>122</v>
      </c>
      <c r="E8" s="44" t="s">
        <v>123</v>
      </c>
    </row>
    <row r="9" spans="1:5" ht="13.5" thickBot="1">
      <c r="A9" s="9">
        <v>1</v>
      </c>
      <c r="B9" s="45">
        <v>2</v>
      </c>
      <c r="C9" s="10">
        <v>3</v>
      </c>
      <c r="D9" s="10">
        <v>4</v>
      </c>
      <c r="E9" s="46">
        <v>5</v>
      </c>
    </row>
    <row r="10" spans="1:5" ht="24">
      <c r="A10" s="20" t="s">
        <v>474</v>
      </c>
      <c r="B10" s="21" t="s">
        <v>473</v>
      </c>
      <c r="C10" s="22" t="s">
        <v>383</v>
      </c>
      <c r="D10" s="51">
        <v>897955.5</v>
      </c>
      <c r="E10" s="52">
        <v>947766.2</v>
      </c>
    </row>
    <row r="11" spans="1:5" ht="31.5">
      <c r="A11" s="14" t="s">
        <v>472</v>
      </c>
      <c r="B11" s="15" t="s">
        <v>471</v>
      </c>
      <c r="C11" s="16" t="s">
        <v>383</v>
      </c>
      <c r="D11" s="47">
        <v>897955.5</v>
      </c>
      <c r="E11" s="48">
        <v>947766.2</v>
      </c>
    </row>
    <row r="12" spans="1:5" ht="45">
      <c r="A12" s="17" t="s">
        <v>470</v>
      </c>
      <c r="B12" s="18" t="s">
        <v>469</v>
      </c>
      <c r="C12" s="19" t="s">
        <v>383</v>
      </c>
      <c r="D12" s="49">
        <v>575227.5</v>
      </c>
      <c r="E12" s="50">
        <v>598477.19999999995</v>
      </c>
    </row>
    <row r="13" spans="1:5" ht="22.5">
      <c r="A13" s="17" t="s">
        <v>461</v>
      </c>
      <c r="B13" s="18" t="s">
        <v>469</v>
      </c>
      <c r="C13" s="19" t="s">
        <v>460</v>
      </c>
      <c r="D13" s="49">
        <v>575227.5</v>
      </c>
      <c r="E13" s="50">
        <v>598477.19999999995</v>
      </c>
    </row>
    <row r="14" spans="1:5">
      <c r="A14" s="17" t="s">
        <v>459</v>
      </c>
      <c r="B14" s="18" t="s">
        <v>469</v>
      </c>
      <c r="C14" s="19" t="s">
        <v>458</v>
      </c>
      <c r="D14" s="49">
        <v>575227.5</v>
      </c>
      <c r="E14" s="50">
        <v>598477.19999999995</v>
      </c>
    </row>
    <row r="15" spans="1:5" ht="67.5">
      <c r="A15" s="17" t="s">
        <v>468</v>
      </c>
      <c r="B15" s="18" t="s">
        <v>467</v>
      </c>
      <c r="C15" s="19" t="s">
        <v>383</v>
      </c>
      <c r="D15" s="49">
        <v>249271</v>
      </c>
      <c r="E15" s="50">
        <v>273188</v>
      </c>
    </row>
    <row r="16" spans="1:5" ht="22.5">
      <c r="A16" s="17" t="s">
        <v>461</v>
      </c>
      <c r="B16" s="18" t="s">
        <v>467</v>
      </c>
      <c r="C16" s="19" t="s">
        <v>460</v>
      </c>
      <c r="D16" s="49">
        <v>249271</v>
      </c>
      <c r="E16" s="50">
        <v>273188</v>
      </c>
    </row>
    <row r="17" spans="1:5">
      <c r="A17" s="17" t="s">
        <v>459</v>
      </c>
      <c r="B17" s="18" t="s">
        <v>467</v>
      </c>
      <c r="C17" s="19" t="s">
        <v>458</v>
      </c>
      <c r="D17" s="49">
        <v>63196.4</v>
      </c>
      <c r="E17" s="50">
        <v>69298.3</v>
      </c>
    </row>
    <row r="18" spans="1:5">
      <c r="A18" s="17" t="s">
        <v>457</v>
      </c>
      <c r="B18" s="18" t="s">
        <v>467</v>
      </c>
      <c r="C18" s="19" t="s">
        <v>455</v>
      </c>
      <c r="D18" s="49">
        <v>186074.6</v>
      </c>
      <c r="E18" s="50">
        <v>203889.7</v>
      </c>
    </row>
    <row r="19" spans="1:5" ht="90">
      <c r="A19" s="17" t="s">
        <v>466</v>
      </c>
      <c r="B19" s="18" t="s">
        <v>465</v>
      </c>
      <c r="C19" s="19" t="s">
        <v>383</v>
      </c>
      <c r="D19" s="49">
        <v>52897</v>
      </c>
      <c r="E19" s="50">
        <v>55392</v>
      </c>
    </row>
    <row r="20" spans="1:5" ht="22.5">
      <c r="A20" s="17" t="s">
        <v>461</v>
      </c>
      <c r="B20" s="18" t="s">
        <v>465</v>
      </c>
      <c r="C20" s="19" t="s">
        <v>460</v>
      </c>
      <c r="D20" s="49">
        <v>52897</v>
      </c>
      <c r="E20" s="50">
        <v>55392</v>
      </c>
    </row>
    <row r="21" spans="1:5">
      <c r="A21" s="17" t="s">
        <v>459</v>
      </c>
      <c r="B21" s="18" t="s">
        <v>465</v>
      </c>
      <c r="C21" s="19" t="s">
        <v>458</v>
      </c>
      <c r="D21" s="49">
        <v>52897</v>
      </c>
      <c r="E21" s="50">
        <v>55392</v>
      </c>
    </row>
    <row r="22" spans="1:5" ht="67.5">
      <c r="A22" s="17" t="s">
        <v>464</v>
      </c>
      <c r="B22" s="18" t="s">
        <v>463</v>
      </c>
      <c r="C22" s="19" t="s">
        <v>383</v>
      </c>
      <c r="D22" s="49">
        <v>959</v>
      </c>
      <c r="E22" s="50">
        <v>959</v>
      </c>
    </row>
    <row r="23" spans="1:5" ht="22.5">
      <c r="A23" s="17" t="s">
        <v>395</v>
      </c>
      <c r="B23" s="18" t="s">
        <v>463</v>
      </c>
      <c r="C23" s="19" t="s">
        <v>394</v>
      </c>
      <c r="D23" s="49">
        <v>125.3</v>
      </c>
      <c r="E23" s="50">
        <v>125.3</v>
      </c>
    </row>
    <row r="24" spans="1:5" ht="22.5">
      <c r="A24" s="17" t="s">
        <v>393</v>
      </c>
      <c r="B24" s="18" t="s">
        <v>463</v>
      </c>
      <c r="C24" s="19" t="s">
        <v>391</v>
      </c>
      <c r="D24" s="49">
        <v>125.3</v>
      </c>
      <c r="E24" s="50">
        <v>125.3</v>
      </c>
    </row>
    <row r="25" spans="1:5" ht="22.5">
      <c r="A25" s="17" t="s">
        <v>461</v>
      </c>
      <c r="B25" s="18" t="s">
        <v>463</v>
      </c>
      <c r="C25" s="19" t="s">
        <v>460</v>
      </c>
      <c r="D25" s="49">
        <v>833.7</v>
      </c>
      <c r="E25" s="50">
        <v>833.7</v>
      </c>
    </row>
    <row r="26" spans="1:5">
      <c r="A26" s="17" t="s">
        <v>459</v>
      </c>
      <c r="B26" s="18" t="s">
        <v>463</v>
      </c>
      <c r="C26" s="19" t="s">
        <v>458</v>
      </c>
      <c r="D26" s="49">
        <v>833.7</v>
      </c>
      <c r="E26" s="50">
        <v>833.7</v>
      </c>
    </row>
    <row r="27" spans="1:5" ht="67.5">
      <c r="A27" s="17" t="s">
        <v>462</v>
      </c>
      <c r="B27" s="18" t="s">
        <v>456</v>
      </c>
      <c r="C27" s="19" t="s">
        <v>383</v>
      </c>
      <c r="D27" s="49">
        <v>19601</v>
      </c>
      <c r="E27" s="50">
        <v>19750</v>
      </c>
    </row>
    <row r="28" spans="1:5">
      <c r="A28" s="17" t="s">
        <v>401</v>
      </c>
      <c r="B28" s="18" t="s">
        <v>456</v>
      </c>
      <c r="C28" s="19" t="s">
        <v>400</v>
      </c>
      <c r="D28" s="49">
        <v>18023</v>
      </c>
      <c r="E28" s="50">
        <v>18172</v>
      </c>
    </row>
    <row r="29" spans="1:5">
      <c r="A29" s="17" t="s">
        <v>405</v>
      </c>
      <c r="B29" s="18" t="s">
        <v>456</v>
      </c>
      <c r="C29" s="19" t="s">
        <v>403</v>
      </c>
      <c r="D29" s="49">
        <v>18023</v>
      </c>
      <c r="E29" s="50">
        <v>18172</v>
      </c>
    </row>
    <row r="30" spans="1:5" ht="22.5">
      <c r="A30" s="17" t="s">
        <v>461</v>
      </c>
      <c r="B30" s="18" t="s">
        <v>456</v>
      </c>
      <c r="C30" s="19" t="s">
        <v>460</v>
      </c>
      <c r="D30" s="49">
        <v>1578</v>
      </c>
      <c r="E30" s="50">
        <v>1578</v>
      </c>
    </row>
    <row r="31" spans="1:5">
      <c r="A31" s="17" t="s">
        <v>459</v>
      </c>
      <c r="B31" s="18" t="s">
        <v>456</v>
      </c>
      <c r="C31" s="19" t="s">
        <v>458</v>
      </c>
      <c r="D31" s="49">
        <v>402</v>
      </c>
      <c r="E31" s="50">
        <v>402</v>
      </c>
    </row>
    <row r="32" spans="1:5">
      <c r="A32" s="17" t="s">
        <v>457</v>
      </c>
      <c r="B32" s="18" t="s">
        <v>456</v>
      </c>
      <c r="C32" s="19" t="s">
        <v>455</v>
      </c>
      <c r="D32" s="49">
        <v>1176</v>
      </c>
      <c r="E32" s="50">
        <v>1176</v>
      </c>
    </row>
    <row r="33" spans="1:5" ht="36">
      <c r="A33" s="20" t="s">
        <v>448</v>
      </c>
      <c r="B33" s="21" t="s">
        <v>447</v>
      </c>
      <c r="C33" s="22" t="s">
        <v>383</v>
      </c>
      <c r="D33" s="51">
        <v>371.7</v>
      </c>
      <c r="E33" s="52">
        <v>371.7</v>
      </c>
    </row>
    <row r="34" spans="1:5" ht="52.5">
      <c r="A34" s="14" t="s">
        <v>446</v>
      </c>
      <c r="B34" s="15" t="s">
        <v>445</v>
      </c>
      <c r="C34" s="16" t="s">
        <v>383</v>
      </c>
      <c r="D34" s="47">
        <v>371.7</v>
      </c>
      <c r="E34" s="48">
        <v>371.7</v>
      </c>
    </row>
    <row r="35" spans="1:5" ht="67.5">
      <c r="A35" s="17" t="s">
        <v>444</v>
      </c>
      <c r="B35" s="18" t="s">
        <v>443</v>
      </c>
      <c r="C35" s="19" t="s">
        <v>383</v>
      </c>
      <c r="D35" s="49">
        <v>371.7</v>
      </c>
      <c r="E35" s="50">
        <v>371.7</v>
      </c>
    </row>
    <row r="36" spans="1:5" ht="22.5">
      <c r="A36" s="17" t="s">
        <v>395</v>
      </c>
      <c r="B36" s="18" t="s">
        <v>443</v>
      </c>
      <c r="C36" s="19" t="s">
        <v>394</v>
      </c>
      <c r="D36" s="49">
        <v>371.7</v>
      </c>
      <c r="E36" s="50">
        <v>371.7</v>
      </c>
    </row>
    <row r="37" spans="1:5" ht="22.5">
      <c r="A37" s="17" t="s">
        <v>393</v>
      </c>
      <c r="B37" s="18" t="s">
        <v>443</v>
      </c>
      <c r="C37" s="19" t="s">
        <v>391</v>
      </c>
      <c r="D37" s="49">
        <v>371.7</v>
      </c>
      <c r="E37" s="50">
        <v>371.7</v>
      </c>
    </row>
    <row r="38" spans="1:5" ht="36">
      <c r="A38" s="20" t="s">
        <v>442</v>
      </c>
      <c r="B38" s="21" t="s">
        <v>441</v>
      </c>
      <c r="C38" s="22" t="s">
        <v>383</v>
      </c>
      <c r="D38" s="51">
        <v>7848.7</v>
      </c>
      <c r="E38" s="52">
        <v>7749.7</v>
      </c>
    </row>
    <row r="39" spans="1:5" ht="45">
      <c r="A39" s="17" t="s">
        <v>440</v>
      </c>
      <c r="B39" s="18" t="s">
        <v>439</v>
      </c>
      <c r="C39" s="19" t="s">
        <v>383</v>
      </c>
      <c r="D39" s="49">
        <v>7848.7</v>
      </c>
      <c r="E39" s="50">
        <v>7749.7</v>
      </c>
    </row>
    <row r="40" spans="1:5" ht="22.5">
      <c r="A40" s="17" t="s">
        <v>395</v>
      </c>
      <c r="B40" s="18" t="s">
        <v>439</v>
      </c>
      <c r="C40" s="19" t="s">
        <v>394</v>
      </c>
      <c r="D40" s="49">
        <v>7848.7</v>
      </c>
      <c r="E40" s="50">
        <v>7749.7</v>
      </c>
    </row>
    <row r="41" spans="1:5" ht="22.5">
      <c r="A41" s="17" t="s">
        <v>393</v>
      </c>
      <c r="B41" s="18" t="s">
        <v>439</v>
      </c>
      <c r="C41" s="19" t="s">
        <v>391</v>
      </c>
      <c r="D41" s="49">
        <v>7848.7</v>
      </c>
      <c r="E41" s="50">
        <v>7749.7</v>
      </c>
    </row>
    <row r="42" spans="1:5">
      <c r="A42" s="20" t="s">
        <v>438</v>
      </c>
      <c r="B42" s="21" t="s">
        <v>437</v>
      </c>
      <c r="C42" s="22" t="s">
        <v>383</v>
      </c>
      <c r="D42" s="51">
        <v>138386.79999999999</v>
      </c>
      <c r="E42" s="52">
        <v>138982.79999999999</v>
      </c>
    </row>
    <row r="43" spans="1:5" ht="21">
      <c r="A43" s="14" t="s">
        <v>436</v>
      </c>
      <c r="B43" s="15" t="s">
        <v>435</v>
      </c>
      <c r="C43" s="16" t="s">
        <v>383</v>
      </c>
      <c r="D43" s="47">
        <v>35015.1</v>
      </c>
      <c r="E43" s="48">
        <v>35015.1</v>
      </c>
    </row>
    <row r="44" spans="1:5" ht="56.25">
      <c r="A44" s="17" t="s">
        <v>434</v>
      </c>
      <c r="B44" s="18" t="s">
        <v>432</v>
      </c>
      <c r="C44" s="19" t="s">
        <v>383</v>
      </c>
      <c r="D44" s="49">
        <v>15444.7</v>
      </c>
      <c r="E44" s="50">
        <v>15444.7</v>
      </c>
    </row>
    <row r="45" spans="1:5" ht="45">
      <c r="A45" s="17" t="s">
        <v>419</v>
      </c>
      <c r="B45" s="18" t="s">
        <v>432</v>
      </c>
      <c r="C45" s="19" t="s">
        <v>418</v>
      </c>
      <c r="D45" s="49">
        <v>13714</v>
      </c>
      <c r="E45" s="50">
        <v>13741</v>
      </c>
    </row>
    <row r="46" spans="1:5" ht="22.5">
      <c r="A46" s="17" t="s">
        <v>417</v>
      </c>
      <c r="B46" s="18" t="s">
        <v>432</v>
      </c>
      <c r="C46" s="19" t="s">
        <v>416</v>
      </c>
      <c r="D46" s="49">
        <v>13714</v>
      </c>
      <c r="E46" s="50">
        <v>13741</v>
      </c>
    </row>
    <row r="47" spans="1:5" ht="22.5">
      <c r="A47" s="17" t="s">
        <v>395</v>
      </c>
      <c r="B47" s="18" t="s">
        <v>432</v>
      </c>
      <c r="C47" s="19" t="s">
        <v>394</v>
      </c>
      <c r="D47" s="49">
        <v>1721.7</v>
      </c>
      <c r="E47" s="50">
        <v>1694.7</v>
      </c>
    </row>
    <row r="48" spans="1:5" ht="22.5">
      <c r="A48" s="17" t="s">
        <v>393</v>
      </c>
      <c r="B48" s="18" t="s">
        <v>432</v>
      </c>
      <c r="C48" s="19" t="s">
        <v>391</v>
      </c>
      <c r="D48" s="49">
        <v>1721.7</v>
      </c>
      <c r="E48" s="50">
        <v>1694.7</v>
      </c>
    </row>
    <row r="49" spans="1:5">
      <c r="A49" s="17" t="s">
        <v>389</v>
      </c>
      <c r="B49" s="18" t="s">
        <v>432</v>
      </c>
      <c r="C49" s="19" t="s">
        <v>388</v>
      </c>
      <c r="D49" s="49">
        <v>9</v>
      </c>
      <c r="E49" s="50">
        <v>9</v>
      </c>
    </row>
    <row r="50" spans="1:5">
      <c r="A50" s="17" t="s">
        <v>433</v>
      </c>
      <c r="B50" s="18" t="s">
        <v>432</v>
      </c>
      <c r="C50" s="19" t="s">
        <v>431</v>
      </c>
      <c r="D50" s="49">
        <v>9</v>
      </c>
      <c r="E50" s="50">
        <v>9</v>
      </c>
    </row>
    <row r="51" spans="1:5" ht="67.5">
      <c r="A51" s="17" t="s">
        <v>430</v>
      </c>
      <c r="B51" s="18" t="s">
        <v>429</v>
      </c>
      <c r="C51" s="19" t="s">
        <v>383</v>
      </c>
      <c r="D51" s="49">
        <v>2833.5</v>
      </c>
      <c r="E51" s="50">
        <v>2833.5</v>
      </c>
    </row>
    <row r="52" spans="1:5" ht="45">
      <c r="A52" s="17" t="s">
        <v>419</v>
      </c>
      <c r="B52" s="18" t="s">
        <v>429</v>
      </c>
      <c r="C52" s="19" t="s">
        <v>418</v>
      </c>
      <c r="D52" s="49">
        <v>2392</v>
      </c>
      <c r="E52" s="50">
        <v>2482</v>
      </c>
    </row>
    <row r="53" spans="1:5" ht="22.5">
      <c r="A53" s="17" t="s">
        <v>417</v>
      </c>
      <c r="B53" s="18" t="s">
        <v>429</v>
      </c>
      <c r="C53" s="19" t="s">
        <v>416</v>
      </c>
      <c r="D53" s="49">
        <v>2392</v>
      </c>
      <c r="E53" s="50">
        <v>2482</v>
      </c>
    </row>
    <row r="54" spans="1:5" ht="22.5">
      <c r="A54" s="17" t="s">
        <v>395</v>
      </c>
      <c r="B54" s="18" t="s">
        <v>429</v>
      </c>
      <c r="C54" s="19" t="s">
        <v>394</v>
      </c>
      <c r="D54" s="49">
        <v>441.5</v>
      </c>
      <c r="E54" s="50">
        <v>351.5</v>
      </c>
    </row>
    <row r="55" spans="1:5" ht="22.5">
      <c r="A55" s="17" t="s">
        <v>393</v>
      </c>
      <c r="B55" s="18" t="s">
        <v>429</v>
      </c>
      <c r="C55" s="19" t="s">
        <v>391</v>
      </c>
      <c r="D55" s="49">
        <v>441.5</v>
      </c>
      <c r="E55" s="50">
        <v>351.5</v>
      </c>
    </row>
    <row r="56" spans="1:5" ht="78.75">
      <c r="A56" s="17" t="s">
        <v>428</v>
      </c>
      <c r="B56" s="18" t="s">
        <v>427</v>
      </c>
      <c r="C56" s="19" t="s">
        <v>383</v>
      </c>
      <c r="D56" s="49">
        <v>1632.7</v>
      </c>
      <c r="E56" s="50">
        <v>1632.7</v>
      </c>
    </row>
    <row r="57" spans="1:5" ht="45">
      <c r="A57" s="17" t="s">
        <v>419</v>
      </c>
      <c r="B57" s="18" t="s">
        <v>427</v>
      </c>
      <c r="C57" s="19" t="s">
        <v>418</v>
      </c>
      <c r="D57" s="49">
        <v>1371</v>
      </c>
      <c r="E57" s="50">
        <v>1311</v>
      </c>
    </row>
    <row r="58" spans="1:5" ht="22.5">
      <c r="A58" s="17" t="s">
        <v>417</v>
      </c>
      <c r="B58" s="18" t="s">
        <v>427</v>
      </c>
      <c r="C58" s="19" t="s">
        <v>416</v>
      </c>
      <c r="D58" s="49">
        <v>1371</v>
      </c>
      <c r="E58" s="50">
        <v>1311</v>
      </c>
    </row>
    <row r="59" spans="1:5" ht="22.5">
      <c r="A59" s="17" t="s">
        <v>395</v>
      </c>
      <c r="B59" s="18" t="s">
        <v>427</v>
      </c>
      <c r="C59" s="19" t="s">
        <v>394</v>
      </c>
      <c r="D59" s="49">
        <v>261.7</v>
      </c>
      <c r="E59" s="50">
        <v>321.7</v>
      </c>
    </row>
    <row r="60" spans="1:5" ht="22.5">
      <c r="A60" s="17" t="s">
        <v>393</v>
      </c>
      <c r="B60" s="18" t="s">
        <v>427</v>
      </c>
      <c r="C60" s="19" t="s">
        <v>391</v>
      </c>
      <c r="D60" s="49">
        <v>261.7</v>
      </c>
      <c r="E60" s="50">
        <v>321.7</v>
      </c>
    </row>
    <row r="61" spans="1:5" ht="22.5">
      <c r="A61" s="17" t="s">
        <v>426</v>
      </c>
      <c r="B61" s="18" t="s">
        <v>425</v>
      </c>
      <c r="C61" s="19" t="s">
        <v>383</v>
      </c>
      <c r="D61" s="49">
        <v>1416.8</v>
      </c>
      <c r="E61" s="50">
        <v>1416.8</v>
      </c>
    </row>
    <row r="62" spans="1:5" ht="45">
      <c r="A62" s="17" t="s">
        <v>419</v>
      </c>
      <c r="B62" s="18" t="s">
        <v>425</v>
      </c>
      <c r="C62" s="19" t="s">
        <v>418</v>
      </c>
      <c r="D62" s="49">
        <v>1044</v>
      </c>
      <c r="E62" s="50">
        <v>1130</v>
      </c>
    </row>
    <row r="63" spans="1:5" ht="22.5">
      <c r="A63" s="17" t="s">
        <v>417</v>
      </c>
      <c r="B63" s="18" t="s">
        <v>425</v>
      </c>
      <c r="C63" s="19" t="s">
        <v>416</v>
      </c>
      <c r="D63" s="49">
        <v>1044</v>
      </c>
      <c r="E63" s="50">
        <v>1130</v>
      </c>
    </row>
    <row r="64" spans="1:5" ht="22.5">
      <c r="A64" s="17" t="s">
        <v>395</v>
      </c>
      <c r="B64" s="18" t="s">
        <v>425</v>
      </c>
      <c r="C64" s="19" t="s">
        <v>394</v>
      </c>
      <c r="D64" s="49">
        <v>372.8</v>
      </c>
      <c r="E64" s="50">
        <v>286.8</v>
      </c>
    </row>
    <row r="65" spans="1:5" ht="22.5">
      <c r="A65" s="17" t="s">
        <v>393</v>
      </c>
      <c r="B65" s="18" t="s">
        <v>425</v>
      </c>
      <c r="C65" s="19" t="s">
        <v>391</v>
      </c>
      <c r="D65" s="49">
        <v>372.8</v>
      </c>
      <c r="E65" s="50">
        <v>286.8</v>
      </c>
    </row>
    <row r="66" spans="1:5" ht="33.75">
      <c r="A66" s="17" t="s">
        <v>424</v>
      </c>
      <c r="B66" s="18" t="s">
        <v>423</v>
      </c>
      <c r="C66" s="19" t="s">
        <v>383</v>
      </c>
      <c r="D66" s="49">
        <v>7354.7</v>
      </c>
      <c r="E66" s="50">
        <v>7354.7</v>
      </c>
    </row>
    <row r="67" spans="1:5" ht="45">
      <c r="A67" s="17" t="s">
        <v>419</v>
      </c>
      <c r="B67" s="18" t="s">
        <v>423</v>
      </c>
      <c r="C67" s="19" t="s">
        <v>418</v>
      </c>
      <c r="D67" s="49">
        <v>5269</v>
      </c>
      <c r="E67" s="50">
        <v>5156</v>
      </c>
    </row>
    <row r="68" spans="1:5" ht="22.5">
      <c r="A68" s="17" t="s">
        <v>417</v>
      </c>
      <c r="B68" s="18" t="s">
        <v>423</v>
      </c>
      <c r="C68" s="19" t="s">
        <v>416</v>
      </c>
      <c r="D68" s="49">
        <v>5269</v>
      </c>
      <c r="E68" s="50">
        <v>5156</v>
      </c>
    </row>
    <row r="69" spans="1:5" ht="22.5">
      <c r="A69" s="17" t="s">
        <v>395</v>
      </c>
      <c r="B69" s="18" t="s">
        <v>423</v>
      </c>
      <c r="C69" s="19" t="s">
        <v>394</v>
      </c>
      <c r="D69" s="49">
        <v>2085.6999999999998</v>
      </c>
      <c r="E69" s="50">
        <v>2198.6999999999998</v>
      </c>
    </row>
    <row r="70" spans="1:5" ht="22.5">
      <c r="A70" s="17" t="s">
        <v>393</v>
      </c>
      <c r="B70" s="18" t="s">
        <v>423</v>
      </c>
      <c r="C70" s="19" t="s">
        <v>391</v>
      </c>
      <c r="D70" s="49">
        <v>2085.6999999999998</v>
      </c>
      <c r="E70" s="50">
        <v>2198.6999999999998</v>
      </c>
    </row>
    <row r="71" spans="1:5" ht="112.5">
      <c r="A71" s="17" t="s">
        <v>422</v>
      </c>
      <c r="B71" s="18" t="s">
        <v>421</v>
      </c>
      <c r="C71" s="19" t="s">
        <v>383</v>
      </c>
      <c r="D71" s="49">
        <v>4940.3999999999996</v>
      </c>
      <c r="E71" s="50">
        <v>4940.3999999999996</v>
      </c>
    </row>
    <row r="72" spans="1:5" ht="45">
      <c r="A72" s="17" t="s">
        <v>419</v>
      </c>
      <c r="B72" s="18" t="s">
        <v>421</v>
      </c>
      <c r="C72" s="19" t="s">
        <v>418</v>
      </c>
      <c r="D72" s="49">
        <v>4940.3999999999996</v>
      </c>
      <c r="E72" s="50">
        <v>4940.3999999999996</v>
      </c>
    </row>
    <row r="73" spans="1:5" ht="22.5">
      <c r="A73" s="17" t="s">
        <v>417</v>
      </c>
      <c r="B73" s="18" t="s">
        <v>421</v>
      </c>
      <c r="C73" s="19" t="s">
        <v>416</v>
      </c>
      <c r="D73" s="49">
        <v>4940.3999999999996</v>
      </c>
      <c r="E73" s="50">
        <v>4940.3999999999996</v>
      </c>
    </row>
    <row r="74" spans="1:5" ht="112.5">
      <c r="A74" s="17" t="s">
        <v>420</v>
      </c>
      <c r="B74" s="18" t="s">
        <v>415</v>
      </c>
      <c r="C74" s="19" t="s">
        <v>383</v>
      </c>
      <c r="D74" s="49">
        <v>1392.3</v>
      </c>
      <c r="E74" s="50">
        <v>1392.3</v>
      </c>
    </row>
    <row r="75" spans="1:5" ht="45">
      <c r="A75" s="17" t="s">
        <v>419</v>
      </c>
      <c r="B75" s="18" t="s">
        <v>415</v>
      </c>
      <c r="C75" s="19" t="s">
        <v>418</v>
      </c>
      <c r="D75" s="49">
        <v>150</v>
      </c>
      <c r="E75" s="50">
        <v>150</v>
      </c>
    </row>
    <row r="76" spans="1:5" ht="22.5">
      <c r="A76" s="17" t="s">
        <v>417</v>
      </c>
      <c r="B76" s="18" t="s">
        <v>415</v>
      </c>
      <c r="C76" s="19" t="s">
        <v>416</v>
      </c>
      <c r="D76" s="49">
        <v>150</v>
      </c>
      <c r="E76" s="50">
        <v>150</v>
      </c>
    </row>
    <row r="77" spans="1:5" ht="22.5">
      <c r="A77" s="17" t="s">
        <v>395</v>
      </c>
      <c r="B77" s="18" t="s">
        <v>415</v>
      </c>
      <c r="C77" s="19" t="s">
        <v>394</v>
      </c>
      <c r="D77" s="49">
        <v>1242.3</v>
      </c>
      <c r="E77" s="50">
        <v>1242.3</v>
      </c>
    </row>
    <row r="78" spans="1:5" ht="22.5">
      <c r="A78" s="17" t="s">
        <v>393</v>
      </c>
      <c r="B78" s="18" t="s">
        <v>415</v>
      </c>
      <c r="C78" s="19" t="s">
        <v>391</v>
      </c>
      <c r="D78" s="49">
        <v>1242.3</v>
      </c>
      <c r="E78" s="50">
        <v>1242.3</v>
      </c>
    </row>
    <row r="79" spans="1:5" ht="21">
      <c r="A79" s="14" t="s">
        <v>414</v>
      </c>
      <c r="B79" s="15" t="s">
        <v>413</v>
      </c>
      <c r="C79" s="16" t="s">
        <v>383</v>
      </c>
      <c r="D79" s="47">
        <v>103371.7</v>
      </c>
      <c r="E79" s="48">
        <v>103967.7</v>
      </c>
    </row>
    <row r="80" spans="1:5" ht="90">
      <c r="A80" s="17" t="s">
        <v>412</v>
      </c>
      <c r="B80" s="18" t="s">
        <v>411</v>
      </c>
      <c r="C80" s="19" t="s">
        <v>383</v>
      </c>
      <c r="D80" s="49">
        <v>0</v>
      </c>
      <c r="E80" s="50">
        <v>30</v>
      </c>
    </row>
    <row r="81" spans="1:5" ht="22.5">
      <c r="A81" s="17" t="s">
        <v>395</v>
      </c>
      <c r="B81" s="18" t="s">
        <v>411</v>
      </c>
      <c r="C81" s="19" t="s">
        <v>394</v>
      </c>
      <c r="D81" s="49">
        <v>0</v>
      </c>
      <c r="E81" s="50">
        <v>30</v>
      </c>
    </row>
    <row r="82" spans="1:5" ht="22.5">
      <c r="A82" s="17" t="s">
        <v>393</v>
      </c>
      <c r="B82" s="18" t="s">
        <v>411</v>
      </c>
      <c r="C82" s="19" t="s">
        <v>391</v>
      </c>
      <c r="D82" s="49">
        <v>0</v>
      </c>
      <c r="E82" s="50">
        <v>30</v>
      </c>
    </row>
    <row r="83" spans="1:5" ht="123.75">
      <c r="A83" s="17" t="s">
        <v>410</v>
      </c>
      <c r="B83" s="18" t="s">
        <v>409</v>
      </c>
      <c r="C83" s="19" t="s">
        <v>383</v>
      </c>
      <c r="D83" s="49">
        <v>5852.2</v>
      </c>
      <c r="E83" s="50">
        <v>5852.2</v>
      </c>
    </row>
    <row r="84" spans="1:5">
      <c r="A84" s="17" t="s">
        <v>401</v>
      </c>
      <c r="B84" s="18" t="s">
        <v>409</v>
      </c>
      <c r="C84" s="19" t="s">
        <v>400</v>
      </c>
      <c r="D84" s="49">
        <v>5852.2</v>
      </c>
      <c r="E84" s="50">
        <v>5852.2</v>
      </c>
    </row>
    <row r="85" spans="1:5" ht="22.5">
      <c r="A85" s="17" t="s">
        <v>399</v>
      </c>
      <c r="B85" s="18" t="s">
        <v>409</v>
      </c>
      <c r="C85" s="19" t="s">
        <v>397</v>
      </c>
      <c r="D85" s="49">
        <v>5852.2</v>
      </c>
      <c r="E85" s="50">
        <v>5852.2</v>
      </c>
    </row>
    <row r="86" spans="1:5" ht="67.5">
      <c r="A86" s="17" t="s">
        <v>408</v>
      </c>
      <c r="B86" s="18" t="s">
        <v>407</v>
      </c>
      <c r="C86" s="19" t="s">
        <v>383</v>
      </c>
      <c r="D86" s="49">
        <v>433.7</v>
      </c>
      <c r="E86" s="50">
        <v>453.8</v>
      </c>
    </row>
    <row r="87" spans="1:5">
      <c r="A87" s="17" t="s">
        <v>401</v>
      </c>
      <c r="B87" s="18" t="s">
        <v>407</v>
      </c>
      <c r="C87" s="19" t="s">
        <v>400</v>
      </c>
      <c r="D87" s="49">
        <v>433.7</v>
      </c>
      <c r="E87" s="50">
        <v>453.8</v>
      </c>
    </row>
    <row r="88" spans="1:5">
      <c r="A88" s="17" t="s">
        <v>405</v>
      </c>
      <c r="B88" s="18" t="s">
        <v>407</v>
      </c>
      <c r="C88" s="19" t="s">
        <v>403</v>
      </c>
      <c r="D88" s="49">
        <v>433.7</v>
      </c>
      <c r="E88" s="50">
        <v>453.8</v>
      </c>
    </row>
    <row r="89" spans="1:5" ht="101.25">
      <c r="A89" s="17" t="s">
        <v>406</v>
      </c>
      <c r="B89" s="18" t="s">
        <v>404</v>
      </c>
      <c r="C89" s="19" t="s">
        <v>383</v>
      </c>
      <c r="D89" s="49">
        <v>93538.3</v>
      </c>
      <c r="E89" s="50">
        <v>93538.3</v>
      </c>
    </row>
    <row r="90" spans="1:5">
      <c r="A90" s="17" t="s">
        <v>401</v>
      </c>
      <c r="B90" s="18" t="s">
        <v>404</v>
      </c>
      <c r="C90" s="19" t="s">
        <v>400</v>
      </c>
      <c r="D90" s="49">
        <v>93538.3</v>
      </c>
      <c r="E90" s="50">
        <v>93538.3</v>
      </c>
    </row>
    <row r="91" spans="1:5">
      <c r="A91" s="17" t="s">
        <v>405</v>
      </c>
      <c r="B91" s="18" t="s">
        <v>404</v>
      </c>
      <c r="C91" s="19" t="s">
        <v>403</v>
      </c>
      <c r="D91" s="49">
        <v>93538.3</v>
      </c>
      <c r="E91" s="50">
        <v>93538.3</v>
      </c>
    </row>
    <row r="92" spans="1:5" ht="90">
      <c r="A92" s="17" t="s">
        <v>402</v>
      </c>
      <c r="B92" s="18" t="s">
        <v>398</v>
      </c>
      <c r="C92" s="19" t="s">
        <v>383</v>
      </c>
      <c r="D92" s="49">
        <v>2839.9</v>
      </c>
      <c r="E92" s="50">
        <v>2839.9</v>
      </c>
    </row>
    <row r="93" spans="1:5">
      <c r="A93" s="17" t="s">
        <v>401</v>
      </c>
      <c r="B93" s="18" t="s">
        <v>398</v>
      </c>
      <c r="C93" s="19" t="s">
        <v>400</v>
      </c>
      <c r="D93" s="49">
        <v>2839.9</v>
      </c>
      <c r="E93" s="50">
        <v>2839.9</v>
      </c>
    </row>
    <row r="94" spans="1:5" ht="22.5">
      <c r="A94" s="17" t="s">
        <v>399</v>
      </c>
      <c r="B94" s="18" t="s">
        <v>398</v>
      </c>
      <c r="C94" s="19" t="s">
        <v>397</v>
      </c>
      <c r="D94" s="49">
        <v>2839.9</v>
      </c>
      <c r="E94" s="50">
        <v>2839.9</v>
      </c>
    </row>
    <row r="95" spans="1:5" ht="78.75">
      <c r="A95" s="17" t="s">
        <v>124</v>
      </c>
      <c r="B95" s="18" t="s">
        <v>125</v>
      </c>
      <c r="C95" s="19" t="s">
        <v>383</v>
      </c>
      <c r="D95" s="49">
        <v>0</v>
      </c>
      <c r="E95" s="50">
        <v>505.3</v>
      </c>
    </row>
    <row r="96" spans="1:5">
      <c r="A96" s="17" t="s">
        <v>401</v>
      </c>
      <c r="B96" s="18" t="s">
        <v>125</v>
      </c>
      <c r="C96" s="19" t="s">
        <v>400</v>
      </c>
      <c r="D96" s="49">
        <v>0</v>
      </c>
      <c r="E96" s="50">
        <v>505.3</v>
      </c>
    </row>
    <row r="97" spans="1:5" ht="22.5">
      <c r="A97" s="17" t="s">
        <v>399</v>
      </c>
      <c r="B97" s="18" t="s">
        <v>125</v>
      </c>
      <c r="C97" s="19" t="s">
        <v>397</v>
      </c>
      <c r="D97" s="49">
        <v>0</v>
      </c>
      <c r="E97" s="50">
        <v>505.3</v>
      </c>
    </row>
    <row r="98" spans="1:5" ht="90">
      <c r="A98" s="17" t="s">
        <v>396</v>
      </c>
      <c r="B98" s="18" t="s">
        <v>392</v>
      </c>
      <c r="C98" s="19" t="s">
        <v>383</v>
      </c>
      <c r="D98" s="49">
        <v>196.7</v>
      </c>
      <c r="E98" s="50">
        <v>237.3</v>
      </c>
    </row>
    <row r="99" spans="1:5" ht="22.5">
      <c r="A99" s="17" t="s">
        <v>395</v>
      </c>
      <c r="B99" s="18" t="s">
        <v>392</v>
      </c>
      <c r="C99" s="19" t="s">
        <v>394</v>
      </c>
      <c r="D99" s="49">
        <v>196.7</v>
      </c>
      <c r="E99" s="50">
        <v>237.3</v>
      </c>
    </row>
    <row r="100" spans="1:5" ht="22.5">
      <c r="A100" s="17" t="s">
        <v>393</v>
      </c>
      <c r="B100" s="18" t="s">
        <v>392</v>
      </c>
      <c r="C100" s="19" t="s">
        <v>391</v>
      </c>
      <c r="D100" s="49">
        <v>196.7</v>
      </c>
      <c r="E100" s="50">
        <v>237.3</v>
      </c>
    </row>
    <row r="101" spans="1:5" ht="45">
      <c r="A101" s="17" t="s">
        <v>390</v>
      </c>
      <c r="B101" s="18" t="s">
        <v>385</v>
      </c>
      <c r="C101" s="19" t="s">
        <v>383</v>
      </c>
      <c r="D101" s="49">
        <v>510.9</v>
      </c>
      <c r="E101" s="50">
        <v>510.9</v>
      </c>
    </row>
    <row r="102" spans="1:5">
      <c r="A102" s="17" t="s">
        <v>389</v>
      </c>
      <c r="B102" s="18" t="s">
        <v>385</v>
      </c>
      <c r="C102" s="19" t="s">
        <v>388</v>
      </c>
      <c r="D102" s="49">
        <v>510.9</v>
      </c>
      <c r="E102" s="50">
        <v>510.9</v>
      </c>
    </row>
    <row r="103" spans="1:5" ht="34.5" thickBot="1">
      <c r="A103" s="23" t="s">
        <v>387</v>
      </c>
      <c r="B103" s="24" t="s">
        <v>385</v>
      </c>
      <c r="C103" s="25" t="s">
        <v>386</v>
      </c>
      <c r="D103" s="53">
        <v>510.9</v>
      </c>
      <c r="E103" s="54">
        <v>510.9</v>
      </c>
    </row>
    <row r="104" spans="1:5" ht="15" thickBot="1">
      <c r="A104" s="26" t="s">
        <v>384</v>
      </c>
      <c r="B104" s="27"/>
      <c r="C104" s="27"/>
      <c r="D104" s="28">
        <v>1044562.7</v>
      </c>
      <c r="E104" s="55">
        <v>1094870.3999999999</v>
      </c>
    </row>
    <row r="105" spans="1:5">
      <c r="A105" s="1"/>
      <c r="B105" s="1"/>
      <c r="C105" s="1"/>
      <c r="D105" s="1"/>
      <c r="E105" s="1"/>
    </row>
  </sheetData>
  <mergeCells count="5">
    <mergeCell ref="D7:E7"/>
    <mergeCell ref="C1:E1"/>
    <mergeCell ref="C2:E2"/>
    <mergeCell ref="C3:E3"/>
    <mergeCell ref="A5:E5"/>
  </mergeCells>
  <phoneticPr fontId="0" type="noConversion"/>
  <pageMargins left="0.74803149606299213" right="0.35433070866141736" top="0.59055118110236227" bottom="0.19685039370078741" header="0.31496062992125984" footer="0.51181102362204722"/>
  <pageSetup firstPageNumber="144" fitToHeight="0" orientation="portrait" useFirstPageNumber="1" r:id="rId1"/>
  <headerFooter alignWithMargins="0">
    <oddHeader>&amp;R&amp;P</oddHeader>
  </headerFooter>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E75"/>
  <sheetViews>
    <sheetView showGridLines="0" workbookViewId="0">
      <selection activeCell="L8" sqref="L8"/>
    </sheetView>
  </sheetViews>
  <sheetFormatPr defaultRowHeight="12.75"/>
  <cols>
    <col min="1" max="1" width="46.42578125" style="2" customWidth="1"/>
    <col min="2" max="2" width="10.85546875" style="2" customWidth="1"/>
    <col min="3" max="3" width="5.7109375" style="2" customWidth="1"/>
    <col min="4" max="5" width="12.85546875" style="2" customWidth="1"/>
    <col min="6" max="16384" width="9.140625" style="2"/>
  </cols>
  <sheetData>
    <row r="1" spans="1:5">
      <c r="A1" s="1"/>
      <c r="B1" s="3" t="s">
        <v>120</v>
      </c>
      <c r="C1" s="731" t="s">
        <v>1324</v>
      </c>
      <c r="D1" s="731"/>
      <c r="E1" s="731"/>
    </row>
    <row r="2" spans="1:5">
      <c r="A2" s="3"/>
      <c r="B2" s="41"/>
      <c r="C2" s="731" t="s">
        <v>522</v>
      </c>
      <c r="D2" s="731"/>
      <c r="E2" s="731"/>
    </row>
    <row r="3" spans="1:5" ht="15.75">
      <c r="A3" s="4"/>
      <c r="B3" s="34"/>
      <c r="C3" s="732" t="s">
        <v>1316</v>
      </c>
      <c r="D3" s="732"/>
      <c r="E3" s="732"/>
    </row>
    <row r="4" spans="1:5" ht="15.75">
      <c r="A4" s="4"/>
      <c r="B4" s="34"/>
      <c r="C4" s="40"/>
      <c r="D4" s="40"/>
      <c r="E4" s="40"/>
    </row>
    <row r="5" spans="1:5" ht="70.5" customHeight="1">
      <c r="A5" s="737" t="s">
        <v>141</v>
      </c>
      <c r="B5" s="737"/>
      <c r="C5" s="737"/>
      <c r="D5" s="737"/>
      <c r="E5" s="737"/>
    </row>
    <row r="6" spans="1:5" ht="13.5" thickBot="1">
      <c r="A6" s="5"/>
      <c r="B6" s="5"/>
      <c r="C6" s="5"/>
      <c r="D6" s="1"/>
      <c r="E6" s="1" t="s">
        <v>121</v>
      </c>
    </row>
    <row r="7" spans="1:5" ht="13.5" thickBot="1">
      <c r="A7" s="42"/>
      <c r="B7" s="56"/>
      <c r="C7" s="42"/>
      <c r="D7" s="735" t="s">
        <v>475</v>
      </c>
      <c r="E7" s="736"/>
    </row>
    <row r="8" spans="1:5" ht="13.5" thickBot="1">
      <c r="A8" s="45" t="s">
        <v>478</v>
      </c>
      <c r="B8" s="57" t="s">
        <v>477</v>
      </c>
      <c r="C8" s="43" t="s">
        <v>476</v>
      </c>
      <c r="D8" s="43" t="s">
        <v>122</v>
      </c>
      <c r="E8" s="44" t="s">
        <v>123</v>
      </c>
    </row>
    <row r="9" spans="1:5" ht="13.5" thickBot="1">
      <c r="A9" s="9">
        <v>1</v>
      </c>
      <c r="B9" s="45">
        <v>2</v>
      </c>
      <c r="C9" s="10">
        <v>3</v>
      </c>
      <c r="D9" s="10">
        <v>4</v>
      </c>
      <c r="E9" s="46">
        <v>5</v>
      </c>
    </row>
    <row r="10" spans="1:5" ht="24">
      <c r="A10" s="11" t="s">
        <v>474</v>
      </c>
      <c r="B10" s="12" t="s">
        <v>473</v>
      </c>
      <c r="C10" s="13" t="s">
        <v>383</v>
      </c>
      <c r="D10" s="58">
        <v>2710</v>
      </c>
      <c r="E10" s="59">
        <v>2846</v>
      </c>
    </row>
    <row r="11" spans="1:5" ht="42">
      <c r="A11" s="14" t="s">
        <v>472</v>
      </c>
      <c r="B11" s="15" t="s">
        <v>471</v>
      </c>
      <c r="C11" s="16" t="s">
        <v>383</v>
      </c>
      <c r="D11" s="47">
        <v>2710</v>
      </c>
      <c r="E11" s="48">
        <v>2846</v>
      </c>
    </row>
    <row r="12" spans="1:5" ht="78.75">
      <c r="A12" s="17" t="s">
        <v>480</v>
      </c>
      <c r="B12" s="18" t="s">
        <v>481</v>
      </c>
      <c r="C12" s="19" t="s">
        <v>383</v>
      </c>
      <c r="D12" s="49">
        <v>2710</v>
      </c>
      <c r="E12" s="50">
        <v>2846</v>
      </c>
    </row>
    <row r="13" spans="1:5" ht="22.5">
      <c r="A13" s="17" t="s">
        <v>395</v>
      </c>
      <c r="B13" s="18" t="s">
        <v>481</v>
      </c>
      <c r="C13" s="19" t="s">
        <v>394</v>
      </c>
      <c r="D13" s="49">
        <v>1509.4</v>
      </c>
      <c r="E13" s="50">
        <v>1645.4</v>
      </c>
    </row>
    <row r="14" spans="1:5" ht="22.5">
      <c r="A14" s="17" t="s">
        <v>393</v>
      </c>
      <c r="B14" s="18" t="s">
        <v>481</v>
      </c>
      <c r="C14" s="19" t="s">
        <v>391</v>
      </c>
      <c r="D14" s="49">
        <v>1509.4</v>
      </c>
      <c r="E14" s="50">
        <v>1645.4</v>
      </c>
    </row>
    <row r="15" spans="1:5" ht="22.5">
      <c r="A15" s="17" t="s">
        <v>461</v>
      </c>
      <c r="B15" s="18" t="s">
        <v>481</v>
      </c>
      <c r="C15" s="19" t="s">
        <v>460</v>
      </c>
      <c r="D15" s="49">
        <v>1200.5999999999999</v>
      </c>
      <c r="E15" s="50">
        <v>1200.5999999999999</v>
      </c>
    </row>
    <row r="16" spans="1:5">
      <c r="A16" s="17" t="s">
        <v>459</v>
      </c>
      <c r="B16" s="18" t="s">
        <v>481</v>
      </c>
      <c r="C16" s="19" t="s">
        <v>458</v>
      </c>
      <c r="D16" s="49">
        <v>266.8</v>
      </c>
      <c r="E16" s="50">
        <v>266.8</v>
      </c>
    </row>
    <row r="17" spans="1:5">
      <c r="A17" s="17" t="s">
        <v>457</v>
      </c>
      <c r="B17" s="18" t="s">
        <v>481</v>
      </c>
      <c r="C17" s="19" t="s">
        <v>455</v>
      </c>
      <c r="D17" s="49">
        <v>933.8</v>
      </c>
      <c r="E17" s="50">
        <v>933.8</v>
      </c>
    </row>
    <row r="18" spans="1:5" ht="24">
      <c r="A18" s="20" t="s">
        <v>482</v>
      </c>
      <c r="B18" s="21" t="s">
        <v>483</v>
      </c>
      <c r="C18" s="22" t="s">
        <v>383</v>
      </c>
      <c r="D18" s="51">
        <v>595.5</v>
      </c>
      <c r="E18" s="52">
        <v>595.9</v>
      </c>
    </row>
    <row r="19" spans="1:5" ht="42">
      <c r="A19" s="14" t="s">
        <v>0</v>
      </c>
      <c r="B19" s="15" t="s">
        <v>1</v>
      </c>
      <c r="C19" s="16" t="s">
        <v>383</v>
      </c>
      <c r="D19" s="47">
        <v>595.5</v>
      </c>
      <c r="E19" s="48">
        <v>595.9</v>
      </c>
    </row>
    <row r="20" spans="1:5" ht="45">
      <c r="A20" s="17" t="s">
        <v>2</v>
      </c>
      <c r="B20" s="18" t="s">
        <v>3</v>
      </c>
      <c r="C20" s="19" t="s">
        <v>383</v>
      </c>
      <c r="D20" s="49">
        <v>595.5</v>
      </c>
      <c r="E20" s="50">
        <v>595.9</v>
      </c>
    </row>
    <row r="21" spans="1:5" ht="22.5">
      <c r="A21" s="17" t="s">
        <v>461</v>
      </c>
      <c r="B21" s="18" t="s">
        <v>3</v>
      </c>
      <c r="C21" s="19" t="s">
        <v>460</v>
      </c>
      <c r="D21" s="49">
        <v>595.5</v>
      </c>
      <c r="E21" s="50">
        <v>595.9</v>
      </c>
    </row>
    <row r="22" spans="1:5">
      <c r="A22" s="17" t="s">
        <v>459</v>
      </c>
      <c r="B22" s="18" t="s">
        <v>3</v>
      </c>
      <c r="C22" s="19" t="s">
        <v>458</v>
      </c>
      <c r="D22" s="49">
        <v>595.5</v>
      </c>
      <c r="E22" s="50">
        <v>595.9</v>
      </c>
    </row>
    <row r="23" spans="1:5" ht="36">
      <c r="A23" s="20" t="s">
        <v>454</v>
      </c>
      <c r="B23" s="21" t="s">
        <v>453</v>
      </c>
      <c r="C23" s="22" t="s">
        <v>383</v>
      </c>
      <c r="D23" s="51">
        <v>10802.4</v>
      </c>
      <c r="E23" s="52">
        <v>10802.4</v>
      </c>
    </row>
    <row r="24" spans="1:5" ht="42">
      <c r="A24" s="14" t="s">
        <v>4</v>
      </c>
      <c r="B24" s="15" t="s">
        <v>5</v>
      </c>
      <c r="C24" s="16" t="s">
        <v>383</v>
      </c>
      <c r="D24" s="47">
        <v>9158</v>
      </c>
      <c r="E24" s="48">
        <v>9158</v>
      </c>
    </row>
    <row r="25" spans="1:5" ht="45">
      <c r="A25" s="17" t="s">
        <v>6</v>
      </c>
      <c r="B25" s="18" t="s">
        <v>7</v>
      </c>
      <c r="C25" s="19" t="s">
        <v>383</v>
      </c>
      <c r="D25" s="49">
        <v>9158</v>
      </c>
      <c r="E25" s="50">
        <v>9158</v>
      </c>
    </row>
    <row r="26" spans="1:5" ht="22.5">
      <c r="A26" s="17" t="s">
        <v>8</v>
      </c>
      <c r="B26" s="18" t="s">
        <v>7</v>
      </c>
      <c r="C26" s="19" t="s">
        <v>9</v>
      </c>
      <c r="D26" s="49">
        <v>9158</v>
      </c>
      <c r="E26" s="50">
        <v>9158</v>
      </c>
    </row>
    <row r="27" spans="1:5">
      <c r="A27" s="17" t="s">
        <v>10</v>
      </c>
      <c r="B27" s="18" t="s">
        <v>7</v>
      </c>
      <c r="C27" s="19" t="s">
        <v>11</v>
      </c>
      <c r="D27" s="49">
        <v>9158</v>
      </c>
      <c r="E27" s="50">
        <v>9158</v>
      </c>
    </row>
    <row r="28" spans="1:5" ht="42">
      <c r="A28" s="14" t="s">
        <v>452</v>
      </c>
      <c r="B28" s="15" t="s">
        <v>451</v>
      </c>
      <c r="C28" s="16" t="s">
        <v>383</v>
      </c>
      <c r="D28" s="47">
        <v>1644.4</v>
      </c>
      <c r="E28" s="48">
        <v>1644.4</v>
      </c>
    </row>
    <row r="29" spans="1:5" ht="78.75">
      <c r="A29" s="17" t="s">
        <v>18</v>
      </c>
      <c r="B29" s="18" t="s">
        <v>19</v>
      </c>
      <c r="C29" s="19" t="s">
        <v>383</v>
      </c>
      <c r="D29" s="49">
        <v>1644.4</v>
      </c>
      <c r="E29" s="50">
        <v>1644.4</v>
      </c>
    </row>
    <row r="30" spans="1:5">
      <c r="A30" s="17" t="s">
        <v>401</v>
      </c>
      <c r="B30" s="18" t="s">
        <v>19</v>
      </c>
      <c r="C30" s="19" t="s">
        <v>400</v>
      </c>
      <c r="D30" s="49">
        <v>1644.4</v>
      </c>
      <c r="E30" s="50">
        <v>1644.4</v>
      </c>
    </row>
    <row r="31" spans="1:5" ht="22.5">
      <c r="A31" s="17" t="s">
        <v>399</v>
      </c>
      <c r="B31" s="18" t="s">
        <v>19</v>
      </c>
      <c r="C31" s="19" t="s">
        <v>397</v>
      </c>
      <c r="D31" s="49">
        <v>1644.4</v>
      </c>
      <c r="E31" s="50">
        <v>1644.4</v>
      </c>
    </row>
    <row r="32" spans="1:5" ht="48">
      <c r="A32" s="20" t="s">
        <v>448</v>
      </c>
      <c r="B32" s="21" t="s">
        <v>447</v>
      </c>
      <c r="C32" s="22" t="s">
        <v>383</v>
      </c>
      <c r="D32" s="51">
        <v>4392.2</v>
      </c>
      <c r="E32" s="52">
        <v>840.1</v>
      </c>
    </row>
    <row r="33" spans="1:5" ht="63">
      <c r="A33" s="14" t="s">
        <v>20</v>
      </c>
      <c r="B33" s="15" t="s">
        <v>21</v>
      </c>
      <c r="C33" s="16" t="s">
        <v>383</v>
      </c>
      <c r="D33" s="47">
        <v>130.5</v>
      </c>
      <c r="E33" s="48">
        <v>121.8</v>
      </c>
    </row>
    <row r="34" spans="1:5" ht="78.75">
      <c r="A34" s="17" t="s">
        <v>22</v>
      </c>
      <c r="B34" s="18" t="s">
        <v>23</v>
      </c>
      <c r="C34" s="19" t="s">
        <v>383</v>
      </c>
      <c r="D34" s="49">
        <v>130.5</v>
      </c>
      <c r="E34" s="50">
        <v>121.8</v>
      </c>
    </row>
    <row r="35" spans="1:5">
      <c r="A35" s="17" t="s">
        <v>389</v>
      </c>
      <c r="B35" s="18" t="s">
        <v>23</v>
      </c>
      <c r="C35" s="19" t="s">
        <v>388</v>
      </c>
      <c r="D35" s="49">
        <v>130.5</v>
      </c>
      <c r="E35" s="50">
        <v>121.8</v>
      </c>
    </row>
    <row r="36" spans="1:5" ht="33.75">
      <c r="A36" s="17" t="s">
        <v>387</v>
      </c>
      <c r="B36" s="18" t="s">
        <v>23</v>
      </c>
      <c r="C36" s="19" t="s">
        <v>386</v>
      </c>
      <c r="D36" s="49">
        <v>130.5</v>
      </c>
      <c r="E36" s="50">
        <v>121.8</v>
      </c>
    </row>
    <row r="37" spans="1:5" ht="52.5">
      <c r="A37" s="14" t="s">
        <v>127</v>
      </c>
      <c r="B37" s="15" t="s">
        <v>128</v>
      </c>
      <c r="C37" s="16" t="s">
        <v>383</v>
      </c>
      <c r="D37" s="47">
        <v>923.4</v>
      </c>
      <c r="E37" s="48">
        <v>718.3</v>
      </c>
    </row>
    <row r="38" spans="1:5" ht="56.25">
      <c r="A38" s="17" t="s">
        <v>129</v>
      </c>
      <c r="B38" s="18" t="s">
        <v>130</v>
      </c>
      <c r="C38" s="19" t="s">
        <v>383</v>
      </c>
      <c r="D38" s="49">
        <v>923.4</v>
      </c>
      <c r="E38" s="50">
        <v>718.3</v>
      </c>
    </row>
    <row r="39" spans="1:5">
      <c r="A39" s="17" t="s">
        <v>389</v>
      </c>
      <c r="B39" s="18" t="s">
        <v>130</v>
      </c>
      <c r="C39" s="19" t="s">
        <v>388</v>
      </c>
      <c r="D39" s="49">
        <v>923.4</v>
      </c>
      <c r="E39" s="50">
        <v>718.3</v>
      </c>
    </row>
    <row r="40" spans="1:5" ht="33.75">
      <c r="A40" s="17" t="s">
        <v>387</v>
      </c>
      <c r="B40" s="18" t="s">
        <v>130</v>
      </c>
      <c r="C40" s="19" t="s">
        <v>386</v>
      </c>
      <c r="D40" s="49">
        <v>923.4</v>
      </c>
      <c r="E40" s="50">
        <v>718.3</v>
      </c>
    </row>
    <row r="41" spans="1:5" ht="52.5">
      <c r="A41" s="14" t="s">
        <v>107</v>
      </c>
      <c r="B41" s="15" t="s">
        <v>108</v>
      </c>
      <c r="C41" s="16" t="s">
        <v>383</v>
      </c>
      <c r="D41" s="47">
        <v>3338.3</v>
      </c>
      <c r="E41" s="48">
        <v>0</v>
      </c>
    </row>
    <row r="42" spans="1:5" ht="56.25">
      <c r="A42" s="17" t="s">
        <v>131</v>
      </c>
      <c r="B42" s="18" t="s">
        <v>132</v>
      </c>
      <c r="C42" s="19" t="s">
        <v>383</v>
      </c>
      <c r="D42" s="49">
        <v>3338.3</v>
      </c>
      <c r="E42" s="50">
        <v>0</v>
      </c>
    </row>
    <row r="43" spans="1:5">
      <c r="A43" s="17" t="s">
        <v>133</v>
      </c>
      <c r="B43" s="18" t="s">
        <v>132</v>
      </c>
      <c r="C43" s="19" t="s">
        <v>134</v>
      </c>
      <c r="D43" s="49">
        <v>3338.3</v>
      </c>
      <c r="E43" s="50">
        <v>0</v>
      </c>
    </row>
    <row r="44" spans="1:5">
      <c r="A44" s="17" t="s">
        <v>135</v>
      </c>
      <c r="B44" s="18" t="s">
        <v>132</v>
      </c>
      <c r="C44" s="19" t="s">
        <v>136</v>
      </c>
      <c r="D44" s="49">
        <v>3338.3</v>
      </c>
      <c r="E44" s="50">
        <v>0</v>
      </c>
    </row>
    <row r="45" spans="1:5" ht="60">
      <c r="A45" s="20" t="s">
        <v>24</v>
      </c>
      <c r="B45" s="21" t="s">
        <v>25</v>
      </c>
      <c r="C45" s="22" t="s">
        <v>383</v>
      </c>
      <c r="D45" s="51">
        <v>25.7</v>
      </c>
      <c r="E45" s="52">
        <v>29.1</v>
      </c>
    </row>
    <row r="46" spans="1:5" ht="63">
      <c r="A46" s="14" t="s">
        <v>26</v>
      </c>
      <c r="B46" s="15" t="s">
        <v>27</v>
      </c>
      <c r="C46" s="16" t="s">
        <v>383</v>
      </c>
      <c r="D46" s="47">
        <v>25.7</v>
      </c>
      <c r="E46" s="48">
        <v>29.1</v>
      </c>
    </row>
    <row r="47" spans="1:5" ht="67.5">
      <c r="A47" s="17" t="s">
        <v>28</v>
      </c>
      <c r="B47" s="18" t="s">
        <v>29</v>
      </c>
      <c r="C47" s="19" t="s">
        <v>383</v>
      </c>
      <c r="D47" s="49">
        <v>25.7</v>
      </c>
      <c r="E47" s="50">
        <v>29.1</v>
      </c>
    </row>
    <row r="48" spans="1:5" ht="22.5">
      <c r="A48" s="17" t="s">
        <v>395</v>
      </c>
      <c r="B48" s="18" t="s">
        <v>29</v>
      </c>
      <c r="C48" s="19" t="s">
        <v>394</v>
      </c>
      <c r="D48" s="49">
        <v>25.7</v>
      </c>
      <c r="E48" s="50">
        <v>29.1</v>
      </c>
    </row>
    <row r="49" spans="1:5" ht="22.5">
      <c r="A49" s="17" t="s">
        <v>393</v>
      </c>
      <c r="B49" s="18" t="s">
        <v>29</v>
      </c>
      <c r="C49" s="19" t="s">
        <v>391</v>
      </c>
      <c r="D49" s="49">
        <v>25.7</v>
      </c>
      <c r="E49" s="50">
        <v>29.1</v>
      </c>
    </row>
    <row r="50" spans="1:5" ht="48">
      <c r="A50" s="20" t="s">
        <v>36</v>
      </c>
      <c r="B50" s="21" t="s">
        <v>37</v>
      </c>
      <c r="C50" s="22" t="s">
        <v>383</v>
      </c>
      <c r="D50" s="51">
        <v>11</v>
      </c>
      <c r="E50" s="52">
        <v>55.2</v>
      </c>
    </row>
    <row r="51" spans="1:5" ht="52.5">
      <c r="A51" s="14" t="s">
        <v>38</v>
      </c>
      <c r="B51" s="15" t="s">
        <v>39</v>
      </c>
      <c r="C51" s="16" t="s">
        <v>383</v>
      </c>
      <c r="D51" s="47">
        <v>11</v>
      </c>
      <c r="E51" s="48">
        <v>55.2</v>
      </c>
    </row>
    <row r="52" spans="1:5" ht="78.75">
      <c r="A52" s="17" t="s">
        <v>40</v>
      </c>
      <c r="B52" s="18" t="s">
        <v>41</v>
      </c>
      <c r="C52" s="19" t="s">
        <v>383</v>
      </c>
      <c r="D52" s="49">
        <v>11</v>
      </c>
      <c r="E52" s="50">
        <v>55.2</v>
      </c>
    </row>
    <row r="53" spans="1:5" ht="22.5">
      <c r="A53" s="17" t="s">
        <v>395</v>
      </c>
      <c r="B53" s="18" t="s">
        <v>41</v>
      </c>
      <c r="C53" s="19" t="s">
        <v>394</v>
      </c>
      <c r="D53" s="49">
        <v>11</v>
      </c>
      <c r="E53" s="50">
        <v>55.2</v>
      </c>
    </row>
    <row r="54" spans="1:5" ht="22.5">
      <c r="A54" s="17" t="s">
        <v>393</v>
      </c>
      <c r="B54" s="18" t="s">
        <v>41</v>
      </c>
      <c r="C54" s="19" t="s">
        <v>391</v>
      </c>
      <c r="D54" s="49">
        <v>11</v>
      </c>
      <c r="E54" s="50">
        <v>55.2</v>
      </c>
    </row>
    <row r="55" spans="1:5" ht="24">
      <c r="A55" s="20" t="s">
        <v>54</v>
      </c>
      <c r="B55" s="21" t="s">
        <v>55</v>
      </c>
      <c r="C55" s="22" t="s">
        <v>383</v>
      </c>
      <c r="D55" s="51">
        <v>44523.5</v>
      </c>
      <c r="E55" s="52">
        <v>44523.3</v>
      </c>
    </row>
    <row r="56" spans="1:5" ht="31.5">
      <c r="A56" s="14" t="s">
        <v>56</v>
      </c>
      <c r="B56" s="15" t="s">
        <v>57</v>
      </c>
      <c r="C56" s="16" t="s">
        <v>383</v>
      </c>
      <c r="D56" s="47">
        <v>44523.5</v>
      </c>
      <c r="E56" s="48">
        <v>44523.3</v>
      </c>
    </row>
    <row r="57" spans="1:5" ht="56.25">
      <c r="A57" s="17" t="s">
        <v>58</v>
      </c>
      <c r="B57" s="18" t="s">
        <v>59</v>
      </c>
      <c r="C57" s="19" t="s">
        <v>383</v>
      </c>
      <c r="D57" s="49">
        <v>44523.5</v>
      </c>
      <c r="E57" s="50">
        <v>44523.3</v>
      </c>
    </row>
    <row r="58" spans="1:5" ht="22.5">
      <c r="A58" s="17" t="s">
        <v>395</v>
      </c>
      <c r="B58" s="18" t="s">
        <v>59</v>
      </c>
      <c r="C58" s="19" t="s">
        <v>394</v>
      </c>
      <c r="D58" s="49">
        <v>13379</v>
      </c>
      <c r="E58" s="50">
        <v>0</v>
      </c>
    </row>
    <row r="59" spans="1:5" ht="22.5">
      <c r="A59" s="17" t="s">
        <v>393</v>
      </c>
      <c r="B59" s="18" t="s">
        <v>59</v>
      </c>
      <c r="C59" s="19" t="s">
        <v>391</v>
      </c>
      <c r="D59" s="49">
        <v>13379</v>
      </c>
      <c r="E59" s="50">
        <v>0</v>
      </c>
    </row>
    <row r="60" spans="1:5" ht="22.5">
      <c r="A60" s="17" t="s">
        <v>8</v>
      </c>
      <c r="B60" s="18" t="s">
        <v>59</v>
      </c>
      <c r="C60" s="19" t="s">
        <v>9</v>
      </c>
      <c r="D60" s="49">
        <v>31144.5</v>
      </c>
      <c r="E60" s="50">
        <v>44523.3</v>
      </c>
    </row>
    <row r="61" spans="1:5">
      <c r="A61" s="17" t="s">
        <v>10</v>
      </c>
      <c r="B61" s="18" t="s">
        <v>59</v>
      </c>
      <c r="C61" s="19" t="s">
        <v>11</v>
      </c>
      <c r="D61" s="49">
        <v>31144.5</v>
      </c>
      <c r="E61" s="50">
        <v>44523.3</v>
      </c>
    </row>
    <row r="62" spans="1:5" ht="36">
      <c r="A62" s="20" t="s">
        <v>442</v>
      </c>
      <c r="B62" s="21" t="s">
        <v>441</v>
      </c>
      <c r="C62" s="22" t="s">
        <v>383</v>
      </c>
      <c r="D62" s="51">
        <v>7546.5</v>
      </c>
      <c r="E62" s="52">
        <v>7546.5</v>
      </c>
    </row>
    <row r="63" spans="1:5" ht="56.25">
      <c r="A63" s="17" t="s">
        <v>70</v>
      </c>
      <c r="B63" s="18" t="s">
        <v>71</v>
      </c>
      <c r="C63" s="19" t="s">
        <v>383</v>
      </c>
      <c r="D63" s="49">
        <v>7546.5</v>
      </c>
      <c r="E63" s="50">
        <v>7546.5</v>
      </c>
    </row>
    <row r="64" spans="1:5" ht="22.5">
      <c r="A64" s="17" t="s">
        <v>395</v>
      </c>
      <c r="B64" s="18" t="s">
        <v>71</v>
      </c>
      <c r="C64" s="19" t="s">
        <v>394</v>
      </c>
      <c r="D64" s="49">
        <v>2366.9</v>
      </c>
      <c r="E64" s="50">
        <v>2366.9</v>
      </c>
    </row>
    <row r="65" spans="1:5" ht="22.5">
      <c r="A65" s="17" t="s">
        <v>393</v>
      </c>
      <c r="B65" s="18" t="s">
        <v>71</v>
      </c>
      <c r="C65" s="19" t="s">
        <v>391</v>
      </c>
      <c r="D65" s="49">
        <v>2366.9</v>
      </c>
      <c r="E65" s="50">
        <v>2366.9</v>
      </c>
    </row>
    <row r="66" spans="1:5" ht="22.5">
      <c r="A66" s="17" t="s">
        <v>461</v>
      </c>
      <c r="B66" s="18" t="s">
        <v>71</v>
      </c>
      <c r="C66" s="19" t="s">
        <v>460</v>
      </c>
      <c r="D66" s="49">
        <v>5179.6000000000004</v>
      </c>
      <c r="E66" s="50">
        <v>5179.6000000000004</v>
      </c>
    </row>
    <row r="67" spans="1:5">
      <c r="A67" s="17" t="s">
        <v>459</v>
      </c>
      <c r="B67" s="18" t="s">
        <v>71</v>
      </c>
      <c r="C67" s="19" t="s">
        <v>458</v>
      </c>
      <c r="D67" s="49">
        <v>3745.5</v>
      </c>
      <c r="E67" s="50">
        <v>3745.5</v>
      </c>
    </row>
    <row r="68" spans="1:5">
      <c r="A68" s="17" t="s">
        <v>457</v>
      </c>
      <c r="B68" s="18" t="s">
        <v>71</v>
      </c>
      <c r="C68" s="19" t="s">
        <v>455</v>
      </c>
      <c r="D68" s="49">
        <v>1434.1</v>
      </c>
      <c r="E68" s="50">
        <v>1434.1</v>
      </c>
    </row>
    <row r="69" spans="1:5">
      <c r="A69" s="20" t="s">
        <v>438</v>
      </c>
      <c r="B69" s="21" t="s">
        <v>437</v>
      </c>
      <c r="C69" s="22" t="s">
        <v>383</v>
      </c>
      <c r="D69" s="51">
        <v>4000</v>
      </c>
      <c r="E69" s="52">
        <v>0</v>
      </c>
    </row>
    <row r="70" spans="1:5" ht="21">
      <c r="A70" s="14" t="s">
        <v>137</v>
      </c>
      <c r="B70" s="15" t="s">
        <v>138</v>
      </c>
      <c r="C70" s="16" t="s">
        <v>383</v>
      </c>
      <c r="D70" s="47">
        <v>4000</v>
      </c>
      <c r="E70" s="48">
        <v>0</v>
      </c>
    </row>
    <row r="71" spans="1:5" ht="101.25">
      <c r="A71" s="17" t="s">
        <v>139</v>
      </c>
      <c r="B71" s="18" t="s">
        <v>140</v>
      </c>
      <c r="C71" s="19" t="s">
        <v>383</v>
      </c>
      <c r="D71" s="49">
        <v>4000</v>
      </c>
      <c r="E71" s="50">
        <v>0</v>
      </c>
    </row>
    <row r="72" spans="1:5" ht="22.5">
      <c r="A72" s="17" t="s">
        <v>395</v>
      </c>
      <c r="B72" s="18" t="s">
        <v>140</v>
      </c>
      <c r="C72" s="19" t="s">
        <v>394</v>
      </c>
      <c r="D72" s="49">
        <v>4000</v>
      </c>
      <c r="E72" s="50">
        <v>0</v>
      </c>
    </row>
    <row r="73" spans="1:5" ht="23.25" thickBot="1">
      <c r="A73" s="17" t="s">
        <v>393</v>
      </c>
      <c r="B73" s="18" t="s">
        <v>140</v>
      </c>
      <c r="C73" s="19" t="s">
        <v>391</v>
      </c>
      <c r="D73" s="49">
        <v>4000</v>
      </c>
      <c r="E73" s="50">
        <v>0</v>
      </c>
    </row>
    <row r="74" spans="1:5" ht="15" thickBot="1">
      <c r="A74" s="26" t="s">
        <v>384</v>
      </c>
      <c r="B74" s="27"/>
      <c r="C74" s="27"/>
      <c r="D74" s="28">
        <v>74606.8</v>
      </c>
      <c r="E74" s="55">
        <v>67238.5</v>
      </c>
    </row>
    <row r="75" spans="1:5">
      <c r="A75" s="1"/>
      <c r="B75" s="1"/>
      <c r="C75" s="1"/>
      <c r="D75" s="1"/>
      <c r="E75" s="1"/>
    </row>
  </sheetData>
  <mergeCells count="5">
    <mergeCell ref="D7:E7"/>
    <mergeCell ref="C1:E1"/>
    <mergeCell ref="C2:E2"/>
    <mergeCell ref="C3:E3"/>
    <mergeCell ref="A5:E5"/>
  </mergeCells>
  <phoneticPr fontId="0" type="noConversion"/>
  <pageMargins left="0.74803149606299213" right="0.15748031496062992" top="0.59055118110236227" bottom="0.39370078740157483" header="0.31496062992125984" footer="0.51181102362204722"/>
  <pageSetup firstPageNumber="149" fitToHeight="0" orientation="portrait" useFirstPageNumber="1" r:id="rId1"/>
  <headerFooter alignWithMargins="0">
    <oddHeader>&amp;R&amp;P</oddHeader>
  </headerFooter>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V1288"/>
  <sheetViews>
    <sheetView showGridLines="0" tabSelected="1" workbookViewId="0">
      <selection activeCell="V7" sqref="V7"/>
    </sheetView>
  </sheetViews>
  <sheetFormatPr defaultRowHeight="12.75"/>
  <cols>
    <col min="1" max="1" width="72.85546875" style="464" customWidth="1"/>
    <col min="2" max="2" width="12.140625" style="464" customWidth="1"/>
    <col min="3" max="3" width="6.42578125" style="464" customWidth="1"/>
    <col min="4" max="4" width="5.85546875" style="464" customWidth="1"/>
    <col min="5" max="5" width="0" style="464" hidden="1" customWidth="1"/>
    <col min="6" max="6" width="5.7109375" style="464" customWidth="1"/>
    <col min="7" max="7" width="5.140625" style="464" customWidth="1"/>
    <col min="8" max="10" width="0" style="464" hidden="1" customWidth="1"/>
    <col min="11" max="11" width="12.85546875" style="464" customWidth="1"/>
    <col min="12" max="21" width="0" style="464" hidden="1" customWidth="1"/>
    <col min="22" max="22" width="5.140625" style="464" customWidth="1"/>
    <col min="23" max="16384" width="9.140625" style="464"/>
  </cols>
  <sheetData>
    <row r="1" spans="1:22">
      <c r="A1" s="262"/>
      <c r="B1" s="267" t="s">
        <v>120</v>
      </c>
      <c r="C1" s="267"/>
      <c r="D1" s="713" t="s">
        <v>1306</v>
      </c>
      <c r="E1" s="713"/>
      <c r="F1" s="713"/>
      <c r="G1" s="713"/>
      <c r="H1" s="713"/>
      <c r="I1" s="713"/>
      <c r="J1" s="713"/>
      <c r="K1" s="713"/>
      <c r="L1" s="267"/>
      <c r="M1" s="267"/>
      <c r="N1" s="505"/>
      <c r="O1" s="505"/>
      <c r="P1" s="508"/>
      <c r="Q1" s="508"/>
      <c r="R1" s="508"/>
      <c r="S1" s="508"/>
      <c r="T1" s="508"/>
      <c r="U1" s="508"/>
      <c r="V1" s="508"/>
    </row>
    <row r="2" spans="1:22">
      <c r="A2" s="267"/>
      <c r="B2" s="311"/>
      <c r="C2" s="311"/>
      <c r="D2" s="742" t="s">
        <v>522</v>
      </c>
      <c r="E2" s="742"/>
      <c r="F2" s="742"/>
      <c r="G2" s="742"/>
      <c r="H2" s="742"/>
      <c r="I2" s="742"/>
      <c r="J2" s="742"/>
      <c r="K2" s="742"/>
      <c r="L2" s="742"/>
      <c r="M2" s="742"/>
      <c r="N2" s="505"/>
      <c r="O2" s="505"/>
      <c r="P2" s="508"/>
      <c r="Q2" s="508"/>
      <c r="R2" s="508"/>
      <c r="S2" s="508"/>
      <c r="T2" s="508"/>
      <c r="U2" s="508"/>
      <c r="V2" s="508"/>
    </row>
    <row r="3" spans="1:22" ht="12" customHeight="1">
      <c r="A3" s="267"/>
      <c r="B3" s="311"/>
      <c r="C3" s="311"/>
      <c r="D3" s="742" t="s">
        <v>1316</v>
      </c>
      <c r="E3" s="742"/>
      <c r="F3" s="742"/>
      <c r="G3" s="742"/>
      <c r="H3" s="742"/>
      <c r="I3" s="742"/>
      <c r="J3" s="742"/>
      <c r="K3" s="742"/>
      <c r="L3" s="311"/>
      <c r="M3" s="311"/>
      <c r="N3" s="505"/>
      <c r="O3" s="505"/>
      <c r="P3" s="508"/>
      <c r="Q3" s="508"/>
      <c r="R3" s="508"/>
      <c r="S3" s="508"/>
      <c r="T3" s="508"/>
      <c r="U3" s="508"/>
      <c r="V3" s="508"/>
    </row>
    <row r="4" spans="1:22">
      <c r="A4" s="369"/>
      <c r="B4" s="313"/>
      <c r="C4" s="313"/>
      <c r="D4" s="743"/>
      <c r="E4" s="743"/>
      <c r="F4" s="743"/>
      <c r="G4" s="743"/>
      <c r="H4" s="743"/>
      <c r="I4" s="743"/>
      <c r="J4" s="743"/>
      <c r="K4" s="743"/>
      <c r="L4" s="743"/>
      <c r="M4" s="743"/>
      <c r="N4" s="505"/>
      <c r="O4" s="505"/>
      <c r="P4" s="508"/>
      <c r="Q4" s="508"/>
      <c r="R4" s="508"/>
      <c r="S4" s="508"/>
      <c r="T4" s="508"/>
      <c r="U4" s="508"/>
      <c r="V4" s="508"/>
    </row>
    <row r="5" spans="1:22" ht="20.25" customHeight="1">
      <c r="A5" s="744" t="s">
        <v>1307</v>
      </c>
      <c r="B5" s="744"/>
      <c r="C5" s="744"/>
      <c r="D5" s="744"/>
      <c r="E5" s="744"/>
      <c r="F5" s="744"/>
      <c r="G5" s="744"/>
      <c r="H5" s="744"/>
      <c r="I5" s="744"/>
      <c r="J5" s="744"/>
      <c r="K5" s="744"/>
      <c r="L5" s="744"/>
      <c r="M5" s="744"/>
      <c r="N5" s="505"/>
      <c r="O5" s="505"/>
      <c r="P5" s="508"/>
      <c r="Q5" s="508"/>
      <c r="R5" s="508"/>
      <c r="S5" s="508"/>
      <c r="T5" s="508"/>
      <c r="U5" s="508"/>
      <c r="V5" s="508"/>
    </row>
    <row r="6" spans="1:22" ht="13.5" thickBot="1">
      <c r="A6" s="580"/>
      <c r="B6" s="580"/>
      <c r="C6" s="580"/>
      <c r="D6" s="580"/>
      <c r="E6" s="580"/>
      <c r="F6" s="262"/>
      <c r="G6" s="262" t="s">
        <v>121</v>
      </c>
      <c r="H6" s="262"/>
      <c r="I6" s="262"/>
      <c r="J6" s="262"/>
      <c r="K6" s="262"/>
      <c r="L6" s="262"/>
      <c r="M6" s="262"/>
      <c r="N6" s="505"/>
      <c r="O6" s="505"/>
      <c r="P6" s="508"/>
      <c r="Q6" s="508"/>
      <c r="R6" s="508"/>
      <c r="S6" s="508"/>
      <c r="T6" s="508"/>
      <c r="U6" s="508"/>
      <c r="V6" s="508"/>
    </row>
    <row r="7" spans="1:22" ht="51.75" thickBot="1">
      <c r="A7" s="420" t="s">
        <v>478</v>
      </c>
      <c r="B7" s="421" t="s">
        <v>477</v>
      </c>
      <c r="C7" s="421" t="s">
        <v>681</v>
      </c>
      <c r="D7" s="421" t="s">
        <v>682</v>
      </c>
      <c r="E7" s="421" t="s">
        <v>477</v>
      </c>
      <c r="F7" s="421" t="s">
        <v>476</v>
      </c>
      <c r="G7" s="422" t="s">
        <v>999</v>
      </c>
      <c r="H7" s="581" t="s">
        <v>1308</v>
      </c>
      <c r="I7" s="581" t="s">
        <v>1309</v>
      </c>
      <c r="J7" s="582"/>
      <c r="K7" s="583" t="s">
        <v>146</v>
      </c>
      <c r="L7" s="584" t="s">
        <v>1310</v>
      </c>
      <c r="M7" s="585" t="s">
        <v>475</v>
      </c>
      <c r="N7" s="586" t="s">
        <v>1311</v>
      </c>
      <c r="O7" s="586" t="s">
        <v>1311</v>
      </c>
      <c r="P7" s="586" t="s">
        <v>1312</v>
      </c>
      <c r="Q7" s="587" t="s">
        <v>1313</v>
      </c>
      <c r="R7" s="588" t="s">
        <v>1314</v>
      </c>
      <c r="S7" s="589" t="s">
        <v>1314</v>
      </c>
      <c r="T7" s="590" t="s">
        <v>1315</v>
      </c>
      <c r="U7" s="591"/>
      <c r="V7" s="506" t="s">
        <v>383</v>
      </c>
    </row>
    <row r="8" spans="1:22" ht="25.5">
      <c r="A8" s="592" t="s">
        <v>1386</v>
      </c>
      <c r="B8" s="593" t="s">
        <v>473</v>
      </c>
      <c r="C8" s="594" t="s">
        <v>383</v>
      </c>
      <c r="D8" s="595" t="s">
        <v>383</v>
      </c>
      <c r="E8" s="596"/>
      <c r="F8" s="597" t="s">
        <v>383</v>
      </c>
      <c r="G8" s="598" t="s">
        <v>383</v>
      </c>
      <c r="H8" s="740"/>
      <c r="I8" s="740"/>
      <c r="J8" s="599">
        <v>1356627710</v>
      </c>
      <c r="K8" s="600">
        <v>1356627.71</v>
      </c>
      <c r="L8" s="601"/>
      <c r="M8" s="602">
        <v>1369396500</v>
      </c>
      <c r="N8" s="603">
        <v>1356627710</v>
      </c>
      <c r="O8" s="604">
        <v>1356627.71</v>
      </c>
      <c r="P8" s="605">
        <v>0</v>
      </c>
      <c r="Q8" s="606">
        <v>918503064.38999987</v>
      </c>
      <c r="R8" s="606">
        <v>918503064.38999987</v>
      </c>
      <c r="S8" s="607">
        <v>918503.06438999984</v>
      </c>
      <c r="T8" s="741"/>
      <c r="U8" s="741"/>
      <c r="V8" s="509" t="s">
        <v>383</v>
      </c>
    </row>
    <row r="9" spans="1:22" ht="38.25">
      <c r="A9" s="608" t="s">
        <v>1387</v>
      </c>
      <c r="B9" s="609" t="s">
        <v>471</v>
      </c>
      <c r="C9" s="610" t="s">
        <v>383</v>
      </c>
      <c r="D9" s="611" t="s">
        <v>383</v>
      </c>
      <c r="E9" s="612"/>
      <c r="F9" s="613" t="s">
        <v>383</v>
      </c>
      <c r="G9" s="614" t="s">
        <v>383</v>
      </c>
      <c r="H9" s="738"/>
      <c r="I9" s="738"/>
      <c r="J9" s="615">
        <v>1283428680</v>
      </c>
      <c r="K9" s="616">
        <v>1283428.68</v>
      </c>
      <c r="L9" s="617"/>
      <c r="M9" s="618">
        <v>1296147500</v>
      </c>
      <c r="N9" s="619">
        <v>1283428680</v>
      </c>
      <c r="O9" s="620">
        <v>1283428.68</v>
      </c>
      <c r="P9" s="621">
        <v>0</v>
      </c>
      <c r="Q9" s="622">
        <v>864212335.95000005</v>
      </c>
      <c r="R9" s="622">
        <v>864212335.95000005</v>
      </c>
      <c r="S9" s="623">
        <v>864212.3359500001</v>
      </c>
      <c r="T9" s="739"/>
      <c r="U9" s="739"/>
      <c r="V9" s="509" t="s">
        <v>383</v>
      </c>
    </row>
    <row r="10" spans="1:22" ht="51">
      <c r="A10" s="608" t="s">
        <v>1388</v>
      </c>
      <c r="B10" s="609" t="s">
        <v>1389</v>
      </c>
      <c r="C10" s="610" t="s">
        <v>383</v>
      </c>
      <c r="D10" s="611" t="s">
        <v>383</v>
      </c>
      <c r="E10" s="612"/>
      <c r="F10" s="613" t="s">
        <v>383</v>
      </c>
      <c r="G10" s="614" t="s">
        <v>383</v>
      </c>
      <c r="H10" s="738"/>
      <c r="I10" s="738"/>
      <c r="J10" s="615">
        <v>304069500</v>
      </c>
      <c r="K10" s="616">
        <v>304069.5</v>
      </c>
      <c r="L10" s="617"/>
      <c r="M10" s="618">
        <v>309391000</v>
      </c>
      <c r="N10" s="619">
        <v>304069500</v>
      </c>
      <c r="O10" s="620">
        <v>304069.5</v>
      </c>
      <c r="P10" s="621">
        <v>0</v>
      </c>
      <c r="Q10" s="622">
        <v>211117101.97999999</v>
      </c>
      <c r="R10" s="622">
        <v>211117101.97999999</v>
      </c>
      <c r="S10" s="623">
        <v>211117.10197999998</v>
      </c>
      <c r="T10" s="739"/>
      <c r="U10" s="739"/>
      <c r="V10" s="509" t="s">
        <v>383</v>
      </c>
    </row>
    <row r="11" spans="1:22">
      <c r="A11" s="608" t="s">
        <v>658</v>
      </c>
      <c r="B11" s="609" t="s">
        <v>1389</v>
      </c>
      <c r="C11" s="610">
        <v>7</v>
      </c>
      <c r="D11" s="611" t="s">
        <v>383</v>
      </c>
      <c r="E11" s="612"/>
      <c r="F11" s="613" t="s">
        <v>383</v>
      </c>
      <c r="G11" s="614" t="s">
        <v>383</v>
      </c>
      <c r="H11" s="738"/>
      <c r="I11" s="738"/>
      <c r="J11" s="615">
        <v>304069500</v>
      </c>
      <c r="K11" s="616">
        <v>304069.5</v>
      </c>
      <c r="L11" s="617"/>
      <c r="M11" s="618">
        <v>309391000</v>
      </c>
      <c r="N11" s="619">
        <v>304069500</v>
      </c>
      <c r="O11" s="620">
        <v>304069.5</v>
      </c>
      <c r="P11" s="621">
        <v>0</v>
      </c>
      <c r="Q11" s="622">
        <v>211117101.97999999</v>
      </c>
      <c r="R11" s="622">
        <v>211117101.97999999</v>
      </c>
      <c r="S11" s="623">
        <v>211117.10197999998</v>
      </c>
      <c r="T11" s="739"/>
      <c r="U11" s="739"/>
      <c r="V11" s="509" t="s">
        <v>383</v>
      </c>
    </row>
    <row r="12" spans="1:22">
      <c r="A12" s="608" t="s">
        <v>659</v>
      </c>
      <c r="B12" s="609" t="s">
        <v>1389</v>
      </c>
      <c r="C12" s="610">
        <v>7</v>
      </c>
      <c r="D12" s="611">
        <v>1</v>
      </c>
      <c r="E12" s="612"/>
      <c r="F12" s="613" t="s">
        <v>383</v>
      </c>
      <c r="G12" s="614" t="s">
        <v>383</v>
      </c>
      <c r="H12" s="738"/>
      <c r="I12" s="738"/>
      <c r="J12" s="615">
        <v>304069500</v>
      </c>
      <c r="K12" s="616">
        <v>304069.5</v>
      </c>
      <c r="L12" s="617"/>
      <c r="M12" s="618">
        <v>309391000</v>
      </c>
      <c r="N12" s="619">
        <v>304069500</v>
      </c>
      <c r="O12" s="620">
        <v>304069.5</v>
      </c>
      <c r="P12" s="621">
        <v>0</v>
      </c>
      <c r="Q12" s="622">
        <v>211117101.97999999</v>
      </c>
      <c r="R12" s="622">
        <v>211117101.97999999</v>
      </c>
      <c r="S12" s="623">
        <v>211117.10197999998</v>
      </c>
      <c r="T12" s="739"/>
      <c r="U12" s="739"/>
      <c r="V12" s="509" t="s">
        <v>383</v>
      </c>
    </row>
    <row r="13" spans="1:22" ht="25.5">
      <c r="A13" s="608" t="s">
        <v>461</v>
      </c>
      <c r="B13" s="609" t="s">
        <v>1389</v>
      </c>
      <c r="C13" s="610">
        <v>7</v>
      </c>
      <c r="D13" s="611">
        <v>1</v>
      </c>
      <c r="E13" s="612"/>
      <c r="F13" s="613" t="s">
        <v>460</v>
      </c>
      <c r="G13" s="614" t="s">
        <v>383</v>
      </c>
      <c r="H13" s="738"/>
      <c r="I13" s="738"/>
      <c r="J13" s="615">
        <v>304069500</v>
      </c>
      <c r="K13" s="616">
        <v>304069.5</v>
      </c>
      <c r="L13" s="617"/>
      <c r="M13" s="618">
        <v>309391000</v>
      </c>
      <c r="N13" s="619">
        <v>304069500</v>
      </c>
      <c r="O13" s="620">
        <v>304069.5</v>
      </c>
      <c r="P13" s="621">
        <v>0</v>
      </c>
      <c r="Q13" s="622">
        <v>211117101.97999999</v>
      </c>
      <c r="R13" s="622">
        <v>211117101.97999999</v>
      </c>
      <c r="S13" s="623">
        <v>211117.10197999998</v>
      </c>
      <c r="T13" s="739"/>
      <c r="U13" s="739"/>
      <c r="V13" s="509" t="s">
        <v>383</v>
      </c>
    </row>
    <row r="14" spans="1:22">
      <c r="A14" s="608" t="s">
        <v>459</v>
      </c>
      <c r="B14" s="609" t="s">
        <v>1389</v>
      </c>
      <c r="C14" s="610">
        <v>7</v>
      </c>
      <c r="D14" s="611">
        <v>1</v>
      </c>
      <c r="E14" s="612"/>
      <c r="F14" s="613" t="s">
        <v>458</v>
      </c>
      <c r="G14" s="614" t="s">
        <v>383</v>
      </c>
      <c r="H14" s="738"/>
      <c r="I14" s="738"/>
      <c r="J14" s="615">
        <v>81545800</v>
      </c>
      <c r="K14" s="616">
        <v>81545.8</v>
      </c>
      <c r="L14" s="617"/>
      <c r="M14" s="618">
        <v>83803000</v>
      </c>
      <c r="N14" s="619">
        <v>81545800</v>
      </c>
      <c r="O14" s="620">
        <v>81545.8</v>
      </c>
      <c r="P14" s="621">
        <v>0</v>
      </c>
      <c r="Q14" s="622">
        <v>53564553.849999994</v>
      </c>
      <c r="R14" s="622">
        <v>53564553.849999994</v>
      </c>
      <c r="S14" s="623">
        <v>53564.553849999997</v>
      </c>
      <c r="T14" s="739"/>
      <c r="U14" s="739"/>
      <c r="V14" s="509" t="s">
        <v>383</v>
      </c>
    </row>
    <row r="15" spans="1:22" ht="51">
      <c r="A15" s="608" t="s">
        <v>991</v>
      </c>
      <c r="B15" s="609" t="s">
        <v>1389</v>
      </c>
      <c r="C15" s="610">
        <v>7</v>
      </c>
      <c r="D15" s="611">
        <v>1</v>
      </c>
      <c r="E15" s="612"/>
      <c r="F15" s="613" t="s">
        <v>992</v>
      </c>
      <c r="G15" s="614" t="s">
        <v>383</v>
      </c>
      <c r="H15" s="738"/>
      <c r="I15" s="738"/>
      <c r="J15" s="615">
        <v>78517300</v>
      </c>
      <c r="K15" s="616">
        <v>78517.3</v>
      </c>
      <c r="L15" s="617"/>
      <c r="M15" s="618">
        <v>80698000</v>
      </c>
      <c r="N15" s="619">
        <v>78517300</v>
      </c>
      <c r="O15" s="620">
        <v>78517.3</v>
      </c>
      <c r="P15" s="621">
        <v>0</v>
      </c>
      <c r="Q15" s="622">
        <v>50940082.049999997</v>
      </c>
      <c r="R15" s="622">
        <v>50940082.049999997</v>
      </c>
      <c r="S15" s="623">
        <v>50940.082049999997</v>
      </c>
      <c r="T15" s="739"/>
      <c r="U15" s="739"/>
      <c r="V15" s="509" t="s">
        <v>383</v>
      </c>
    </row>
    <row r="16" spans="1:22">
      <c r="A16" s="608" t="s">
        <v>1000</v>
      </c>
      <c r="B16" s="609" t="s">
        <v>1389</v>
      </c>
      <c r="C16" s="610">
        <v>7</v>
      </c>
      <c r="D16" s="611">
        <v>1</v>
      </c>
      <c r="E16" s="612"/>
      <c r="F16" s="613" t="s">
        <v>992</v>
      </c>
      <c r="G16" s="614">
        <v>231</v>
      </c>
      <c r="H16" s="738"/>
      <c r="I16" s="738"/>
      <c r="J16" s="615">
        <v>78517300</v>
      </c>
      <c r="K16" s="616">
        <v>78517.3</v>
      </c>
      <c r="L16" s="617"/>
      <c r="M16" s="618">
        <v>80698000</v>
      </c>
      <c r="N16" s="619">
        <v>78517300</v>
      </c>
      <c r="O16" s="620">
        <v>78517.3</v>
      </c>
      <c r="P16" s="621">
        <v>0</v>
      </c>
      <c r="Q16" s="622">
        <v>50940082.049999997</v>
      </c>
      <c r="R16" s="622">
        <v>50940082.049999997</v>
      </c>
      <c r="S16" s="623">
        <v>50940.082049999997</v>
      </c>
      <c r="T16" s="739"/>
      <c r="U16" s="739"/>
      <c r="V16" s="509" t="s">
        <v>383</v>
      </c>
    </row>
    <row r="17" spans="1:22">
      <c r="A17" s="608" t="s">
        <v>970</v>
      </c>
      <c r="B17" s="609" t="s">
        <v>1389</v>
      </c>
      <c r="C17" s="610">
        <v>7</v>
      </c>
      <c r="D17" s="611">
        <v>1</v>
      </c>
      <c r="E17" s="612"/>
      <c r="F17" s="613" t="s">
        <v>971</v>
      </c>
      <c r="G17" s="614" t="s">
        <v>383</v>
      </c>
      <c r="H17" s="738"/>
      <c r="I17" s="738"/>
      <c r="J17" s="615">
        <v>3028500</v>
      </c>
      <c r="K17" s="616">
        <v>3028.5</v>
      </c>
      <c r="L17" s="617"/>
      <c r="M17" s="618">
        <v>3105000</v>
      </c>
      <c r="N17" s="619">
        <v>3028500</v>
      </c>
      <c r="O17" s="620">
        <v>3028.5</v>
      </c>
      <c r="P17" s="621">
        <v>0</v>
      </c>
      <c r="Q17" s="622">
        <v>2624471.7999999998</v>
      </c>
      <c r="R17" s="622">
        <v>2624471.7999999998</v>
      </c>
      <c r="S17" s="623">
        <v>2624.4717999999998</v>
      </c>
      <c r="T17" s="739"/>
      <c r="U17" s="739"/>
      <c r="V17" s="509" t="s">
        <v>383</v>
      </c>
    </row>
    <row r="18" spans="1:22">
      <c r="A18" s="608" t="s">
        <v>1000</v>
      </c>
      <c r="B18" s="609" t="s">
        <v>1389</v>
      </c>
      <c r="C18" s="610">
        <v>7</v>
      </c>
      <c r="D18" s="611">
        <v>1</v>
      </c>
      <c r="E18" s="612"/>
      <c r="F18" s="613" t="s">
        <v>971</v>
      </c>
      <c r="G18" s="614">
        <v>231</v>
      </c>
      <c r="H18" s="738"/>
      <c r="I18" s="738"/>
      <c r="J18" s="615">
        <v>3028500</v>
      </c>
      <c r="K18" s="616">
        <v>3028.5</v>
      </c>
      <c r="L18" s="617"/>
      <c r="M18" s="618">
        <v>3105000</v>
      </c>
      <c r="N18" s="619">
        <v>3028500</v>
      </c>
      <c r="O18" s="620">
        <v>3028.5</v>
      </c>
      <c r="P18" s="621">
        <v>0</v>
      </c>
      <c r="Q18" s="622">
        <v>2624471.7999999998</v>
      </c>
      <c r="R18" s="622">
        <v>2624471.7999999998</v>
      </c>
      <c r="S18" s="623">
        <v>2624.4717999999998</v>
      </c>
      <c r="T18" s="739"/>
      <c r="U18" s="739"/>
      <c r="V18" s="509" t="s">
        <v>383</v>
      </c>
    </row>
    <row r="19" spans="1:22">
      <c r="A19" s="608" t="s">
        <v>457</v>
      </c>
      <c r="B19" s="609" t="s">
        <v>1389</v>
      </c>
      <c r="C19" s="610">
        <v>7</v>
      </c>
      <c r="D19" s="611">
        <v>1</v>
      </c>
      <c r="E19" s="612"/>
      <c r="F19" s="613" t="s">
        <v>455</v>
      </c>
      <c r="G19" s="614" t="s">
        <v>383</v>
      </c>
      <c r="H19" s="738"/>
      <c r="I19" s="738"/>
      <c r="J19" s="615">
        <v>222523700</v>
      </c>
      <c r="K19" s="616">
        <v>222523.7</v>
      </c>
      <c r="L19" s="617"/>
      <c r="M19" s="618">
        <v>225588000</v>
      </c>
      <c r="N19" s="619">
        <v>222523700</v>
      </c>
      <c r="O19" s="620">
        <v>222523.7</v>
      </c>
      <c r="P19" s="621">
        <v>0</v>
      </c>
      <c r="Q19" s="622">
        <v>157552548.13</v>
      </c>
      <c r="R19" s="622">
        <v>157552548.13</v>
      </c>
      <c r="S19" s="623">
        <v>157552.54812999998</v>
      </c>
      <c r="T19" s="739"/>
      <c r="U19" s="739"/>
      <c r="V19" s="509" t="s">
        <v>383</v>
      </c>
    </row>
    <row r="20" spans="1:22" ht="51">
      <c r="A20" s="608" t="s">
        <v>993</v>
      </c>
      <c r="B20" s="609" t="s">
        <v>1389</v>
      </c>
      <c r="C20" s="610">
        <v>7</v>
      </c>
      <c r="D20" s="611">
        <v>1</v>
      </c>
      <c r="E20" s="612"/>
      <c r="F20" s="613" t="s">
        <v>994</v>
      </c>
      <c r="G20" s="614" t="s">
        <v>383</v>
      </c>
      <c r="H20" s="738"/>
      <c r="I20" s="738"/>
      <c r="J20" s="615">
        <v>212706000</v>
      </c>
      <c r="K20" s="616">
        <v>212706</v>
      </c>
      <c r="L20" s="617"/>
      <c r="M20" s="618">
        <v>216977000</v>
      </c>
      <c r="N20" s="619">
        <v>212706000</v>
      </c>
      <c r="O20" s="620">
        <v>212706</v>
      </c>
      <c r="P20" s="621">
        <v>0</v>
      </c>
      <c r="Q20" s="622">
        <v>149928764.53999999</v>
      </c>
      <c r="R20" s="622">
        <v>149928764.53999999</v>
      </c>
      <c r="S20" s="623">
        <v>149928.76454</v>
      </c>
      <c r="T20" s="739"/>
      <c r="U20" s="739"/>
      <c r="V20" s="509" t="s">
        <v>383</v>
      </c>
    </row>
    <row r="21" spans="1:22">
      <c r="A21" s="608" t="s">
        <v>1000</v>
      </c>
      <c r="B21" s="609" t="s">
        <v>1389</v>
      </c>
      <c r="C21" s="610">
        <v>7</v>
      </c>
      <c r="D21" s="611">
        <v>1</v>
      </c>
      <c r="E21" s="612"/>
      <c r="F21" s="613" t="s">
        <v>994</v>
      </c>
      <c r="G21" s="614">
        <v>231</v>
      </c>
      <c r="H21" s="738"/>
      <c r="I21" s="738"/>
      <c r="J21" s="615">
        <v>212706000</v>
      </c>
      <c r="K21" s="616">
        <v>212706</v>
      </c>
      <c r="L21" s="617"/>
      <c r="M21" s="618">
        <v>216977000</v>
      </c>
      <c r="N21" s="619">
        <v>212706000</v>
      </c>
      <c r="O21" s="620">
        <v>212706</v>
      </c>
      <c r="P21" s="621">
        <v>0</v>
      </c>
      <c r="Q21" s="622">
        <v>149928764.53999999</v>
      </c>
      <c r="R21" s="622">
        <v>149928764.53999999</v>
      </c>
      <c r="S21" s="623">
        <v>149928.76454</v>
      </c>
      <c r="T21" s="739"/>
      <c r="U21" s="739"/>
      <c r="V21" s="509" t="s">
        <v>383</v>
      </c>
    </row>
    <row r="22" spans="1:22">
      <c r="A22" s="608" t="s">
        <v>989</v>
      </c>
      <c r="B22" s="609" t="s">
        <v>1389</v>
      </c>
      <c r="C22" s="610">
        <v>7</v>
      </c>
      <c r="D22" s="611">
        <v>1</v>
      </c>
      <c r="E22" s="612"/>
      <c r="F22" s="613" t="s">
        <v>990</v>
      </c>
      <c r="G22" s="614" t="s">
        <v>383</v>
      </c>
      <c r="H22" s="738"/>
      <c r="I22" s="738"/>
      <c r="J22" s="615">
        <v>9817700</v>
      </c>
      <c r="K22" s="616">
        <v>9817.7000000000007</v>
      </c>
      <c r="L22" s="617"/>
      <c r="M22" s="618">
        <v>8611000</v>
      </c>
      <c r="N22" s="619">
        <v>9817700</v>
      </c>
      <c r="O22" s="620">
        <v>9817.7000000000007</v>
      </c>
      <c r="P22" s="621">
        <v>0</v>
      </c>
      <c r="Q22" s="622">
        <v>7623783.5899999999</v>
      </c>
      <c r="R22" s="622">
        <v>7623783.5899999999</v>
      </c>
      <c r="S22" s="623">
        <v>7623.78359</v>
      </c>
      <c r="T22" s="739"/>
      <c r="U22" s="739"/>
      <c r="V22" s="509" t="s">
        <v>383</v>
      </c>
    </row>
    <row r="23" spans="1:22">
      <c r="A23" s="608" t="s">
        <v>1000</v>
      </c>
      <c r="B23" s="609" t="s">
        <v>1389</v>
      </c>
      <c r="C23" s="610">
        <v>7</v>
      </c>
      <c r="D23" s="611">
        <v>1</v>
      </c>
      <c r="E23" s="612"/>
      <c r="F23" s="613" t="s">
        <v>990</v>
      </c>
      <c r="G23" s="614">
        <v>231</v>
      </c>
      <c r="H23" s="738"/>
      <c r="I23" s="738"/>
      <c r="J23" s="615">
        <v>9817700</v>
      </c>
      <c r="K23" s="616">
        <v>9817.7000000000007</v>
      </c>
      <c r="L23" s="617"/>
      <c r="M23" s="618">
        <v>8611000</v>
      </c>
      <c r="N23" s="619">
        <v>9817700</v>
      </c>
      <c r="O23" s="620">
        <v>9817.7000000000007</v>
      </c>
      <c r="P23" s="621">
        <v>0</v>
      </c>
      <c r="Q23" s="622">
        <v>7623783.5899999999</v>
      </c>
      <c r="R23" s="622">
        <v>7623783.5899999999</v>
      </c>
      <c r="S23" s="623">
        <v>7623.78359</v>
      </c>
      <c r="T23" s="739"/>
      <c r="U23" s="739"/>
      <c r="V23" s="509" t="s">
        <v>383</v>
      </c>
    </row>
    <row r="24" spans="1:22" ht="51">
      <c r="A24" s="608" t="s">
        <v>1397</v>
      </c>
      <c r="B24" s="609" t="s">
        <v>865</v>
      </c>
      <c r="C24" s="610" t="s">
        <v>383</v>
      </c>
      <c r="D24" s="611" t="s">
        <v>383</v>
      </c>
      <c r="E24" s="612"/>
      <c r="F24" s="613" t="s">
        <v>383</v>
      </c>
      <c r="G24" s="614" t="s">
        <v>383</v>
      </c>
      <c r="H24" s="738"/>
      <c r="I24" s="738"/>
      <c r="J24" s="615">
        <v>48249180</v>
      </c>
      <c r="K24" s="616">
        <v>48249.18</v>
      </c>
      <c r="L24" s="617"/>
      <c r="M24" s="618">
        <v>47522000</v>
      </c>
      <c r="N24" s="619">
        <v>48249180</v>
      </c>
      <c r="O24" s="620">
        <v>48249.18</v>
      </c>
      <c r="P24" s="621">
        <v>0</v>
      </c>
      <c r="Q24" s="622">
        <v>31923037.059999999</v>
      </c>
      <c r="R24" s="622">
        <v>31923037.059999999</v>
      </c>
      <c r="S24" s="623">
        <v>31923.037059999999</v>
      </c>
      <c r="T24" s="739"/>
      <c r="U24" s="739"/>
      <c r="V24" s="509" t="s">
        <v>383</v>
      </c>
    </row>
    <row r="25" spans="1:22">
      <c r="A25" s="608" t="s">
        <v>658</v>
      </c>
      <c r="B25" s="609" t="s">
        <v>865</v>
      </c>
      <c r="C25" s="610">
        <v>7</v>
      </c>
      <c r="D25" s="611" t="s">
        <v>383</v>
      </c>
      <c r="E25" s="612"/>
      <c r="F25" s="613" t="s">
        <v>383</v>
      </c>
      <c r="G25" s="614" t="s">
        <v>383</v>
      </c>
      <c r="H25" s="738"/>
      <c r="I25" s="738"/>
      <c r="J25" s="615">
        <v>48249180</v>
      </c>
      <c r="K25" s="616">
        <v>48249.18</v>
      </c>
      <c r="L25" s="617"/>
      <c r="M25" s="618">
        <v>47522000</v>
      </c>
      <c r="N25" s="619">
        <v>48249180</v>
      </c>
      <c r="O25" s="620">
        <v>48249.18</v>
      </c>
      <c r="P25" s="621">
        <v>0</v>
      </c>
      <c r="Q25" s="622">
        <v>31923037.059999999</v>
      </c>
      <c r="R25" s="622">
        <v>31923037.059999999</v>
      </c>
      <c r="S25" s="623">
        <v>31923.037059999999</v>
      </c>
      <c r="T25" s="739"/>
      <c r="U25" s="739"/>
      <c r="V25" s="509" t="s">
        <v>383</v>
      </c>
    </row>
    <row r="26" spans="1:22">
      <c r="A26" s="608" t="s">
        <v>660</v>
      </c>
      <c r="B26" s="609" t="s">
        <v>865</v>
      </c>
      <c r="C26" s="610">
        <v>7</v>
      </c>
      <c r="D26" s="611">
        <v>2</v>
      </c>
      <c r="E26" s="612"/>
      <c r="F26" s="613" t="s">
        <v>383</v>
      </c>
      <c r="G26" s="614" t="s">
        <v>383</v>
      </c>
      <c r="H26" s="738"/>
      <c r="I26" s="738"/>
      <c r="J26" s="615">
        <v>48249180</v>
      </c>
      <c r="K26" s="616">
        <v>48249.18</v>
      </c>
      <c r="L26" s="617"/>
      <c r="M26" s="618">
        <v>47522000</v>
      </c>
      <c r="N26" s="619">
        <v>48249180</v>
      </c>
      <c r="O26" s="620">
        <v>48249.18</v>
      </c>
      <c r="P26" s="621">
        <v>0</v>
      </c>
      <c r="Q26" s="622">
        <v>31923037.059999999</v>
      </c>
      <c r="R26" s="622">
        <v>31923037.059999999</v>
      </c>
      <c r="S26" s="623">
        <v>31923.037059999999</v>
      </c>
      <c r="T26" s="739"/>
      <c r="U26" s="739"/>
      <c r="V26" s="509" t="s">
        <v>383</v>
      </c>
    </row>
    <row r="27" spans="1:22" ht="25.5">
      <c r="A27" s="608" t="s">
        <v>461</v>
      </c>
      <c r="B27" s="609" t="s">
        <v>865</v>
      </c>
      <c r="C27" s="610">
        <v>7</v>
      </c>
      <c r="D27" s="611">
        <v>2</v>
      </c>
      <c r="E27" s="612"/>
      <c r="F27" s="613" t="s">
        <v>460</v>
      </c>
      <c r="G27" s="614" t="s">
        <v>383</v>
      </c>
      <c r="H27" s="738"/>
      <c r="I27" s="738"/>
      <c r="J27" s="615">
        <v>48249180</v>
      </c>
      <c r="K27" s="616">
        <v>48249.18</v>
      </c>
      <c r="L27" s="617"/>
      <c r="M27" s="618">
        <v>47522000</v>
      </c>
      <c r="N27" s="619">
        <v>48249180</v>
      </c>
      <c r="O27" s="620">
        <v>48249.18</v>
      </c>
      <c r="P27" s="621">
        <v>0</v>
      </c>
      <c r="Q27" s="622">
        <v>31923037.059999999</v>
      </c>
      <c r="R27" s="622">
        <v>31923037.059999999</v>
      </c>
      <c r="S27" s="623">
        <v>31923.037059999999</v>
      </c>
      <c r="T27" s="739"/>
      <c r="U27" s="739"/>
      <c r="V27" s="509" t="s">
        <v>383</v>
      </c>
    </row>
    <row r="28" spans="1:22">
      <c r="A28" s="608" t="s">
        <v>459</v>
      </c>
      <c r="B28" s="609" t="s">
        <v>865</v>
      </c>
      <c r="C28" s="610">
        <v>7</v>
      </c>
      <c r="D28" s="611">
        <v>2</v>
      </c>
      <c r="E28" s="612"/>
      <c r="F28" s="613" t="s">
        <v>458</v>
      </c>
      <c r="G28" s="614" t="s">
        <v>383</v>
      </c>
      <c r="H28" s="738"/>
      <c r="I28" s="738"/>
      <c r="J28" s="615">
        <v>48249180</v>
      </c>
      <c r="K28" s="616">
        <v>48249.18</v>
      </c>
      <c r="L28" s="617"/>
      <c r="M28" s="618">
        <v>47522000</v>
      </c>
      <c r="N28" s="619">
        <v>48249180</v>
      </c>
      <c r="O28" s="620">
        <v>48249.18</v>
      </c>
      <c r="P28" s="621">
        <v>0</v>
      </c>
      <c r="Q28" s="622">
        <v>31923037.059999999</v>
      </c>
      <c r="R28" s="622">
        <v>31923037.059999999</v>
      </c>
      <c r="S28" s="623">
        <v>31923.037059999999</v>
      </c>
      <c r="T28" s="739"/>
      <c r="U28" s="739"/>
      <c r="V28" s="509" t="s">
        <v>383</v>
      </c>
    </row>
    <row r="29" spans="1:22" ht="51">
      <c r="A29" s="608" t="s">
        <v>991</v>
      </c>
      <c r="B29" s="609" t="s">
        <v>865</v>
      </c>
      <c r="C29" s="610">
        <v>7</v>
      </c>
      <c r="D29" s="611">
        <v>2</v>
      </c>
      <c r="E29" s="612"/>
      <c r="F29" s="613" t="s">
        <v>992</v>
      </c>
      <c r="G29" s="614" t="s">
        <v>383</v>
      </c>
      <c r="H29" s="738"/>
      <c r="I29" s="738"/>
      <c r="J29" s="615">
        <v>33957000</v>
      </c>
      <c r="K29" s="616">
        <v>33957</v>
      </c>
      <c r="L29" s="617"/>
      <c r="M29" s="618">
        <v>35935000</v>
      </c>
      <c r="N29" s="619">
        <v>33957000</v>
      </c>
      <c r="O29" s="620">
        <v>33957</v>
      </c>
      <c r="P29" s="621">
        <v>0</v>
      </c>
      <c r="Q29" s="622">
        <v>21720318.329999998</v>
      </c>
      <c r="R29" s="622">
        <v>21720318.329999998</v>
      </c>
      <c r="S29" s="623">
        <v>21720.318329999998</v>
      </c>
      <c r="T29" s="739"/>
      <c r="U29" s="739"/>
      <c r="V29" s="509" t="s">
        <v>383</v>
      </c>
    </row>
    <row r="30" spans="1:22">
      <c r="A30" s="608" t="s">
        <v>1000</v>
      </c>
      <c r="B30" s="609" t="s">
        <v>865</v>
      </c>
      <c r="C30" s="610">
        <v>7</v>
      </c>
      <c r="D30" s="611">
        <v>2</v>
      </c>
      <c r="E30" s="612"/>
      <c r="F30" s="613" t="s">
        <v>992</v>
      </c>
      <c r="G30" s="614">
        <v>231</v>
      </c>
      <c r="H30" s="738"/>
      <c r="I30" s="738"/>
      <c r="J30" s="615">
        <v>33957000</v>
      </c>
      <c r="K30" s="616">
        <v>33957</v>
      </c>
      <c r="L30" s="617"/>
      <c r="M30" s="618">
        <v>35935000</v>
      </c>
      <c r="N30" s="619">
        <v>33957000</v>
      </c>
      <c r="O30" s="620">
        <v>33957</v>
      </c>
      <c r="P30" s="621">
        <v>0</v>
      </c>
      <c r="Q30" s="622">
        <v>21720318.329999998</v>
      </c>
      <c r="R30" s="622">
        <v>21720318.329999998</v>
      </c>
      <c r="S30" s="623">
        <v>21720.318329999998</v>
      </c>
      <c r="T30" s="739"/>
      <c r="U30" s="739"/>
      <c r="V30" s="509" t="s">
        <v>383</v>
      </c>
    </row>
    <row r="31" spans="1:22">
      <c r="A31" s="608" t="s">
        <v>970</v>
      </c>
      <c r="B31" s="609" t="s">
        <v>865</v>
      </c>
      <c r="C31" s="610">
        <v>7</v>
      </c>
      <c r="D31" s="611">
        <v>2</v>
      </c>
      <c r="E31" s="612"/>
      <c r="F31" s="613" t="s">
        <v>971</v>
      </c>
      <c r="G31" s="614" t="s">
        <v>383</v>
      </c>
      <c r="H31" s="738"/>
      <c r="I31" s="738"/>
      <c r="J31" s="615">
        <v>14292180</v>
      </c>
      <c r="K31" s="616">
        <v>14292.18</v>
      </c>
      <c r="L31" s="617"/>
      <c r="M31" s="618">
        <v>11587000</v>
      </c>
      <c r="N31" s="619">
        <v>14292180</v>
      </c>
      <c r="O31" s="620">
        <v>14292.18</v>
      </c>
      <c r="P31" s="621">
        <v>0</v>
      </c>
      <c r="Q31" s="622">
        <v>10202718.73</v>
      </c>
      <c r="R31" s="622">
        <v>10202718.73</v>
      </c>
      <c r="S31" s="623">
        <v>10202.718730000001</v>
      </c>
      <c r="T31" s="739"/>
      <c r="U31" s="739"/>
      <c r="V31" s="509" t="s">
        <v>383</v>
      </c>
    </row>
    <row r="32" spans="1:22">
      <c r="A32" s="608" t="s">
        <v>1000</v>
      </c>
      <c r="B32" s="609" t="s">
        <v>865</v>
      </c>
      <c r="C32" s="610">
        <v>7</v>
      </c>
      <c r="D32" s="611">
        <v>2</v>
      </c>
      <c r="E32" s="612"/>
      <c r="F32" s="613" t="s">
        <v>971</v>
      </c>
      <c r="G32" s="614">
        <v>231</v>
      </c>
      <c r="H32" s="738"/>
      <c r="I32" s="738"/>
      <c r="J32" s="615">
        <v>14292180</v>
      </c>
      <c r="K32" s="616">
        <v>14292.18</v>
      </c>
      <c r="L32" s="617"/>
      <c r="M32" s="618">
        <v>11587000</v>
      </c>
      <c r="N32" s="619">
        <v>14292180</v>
      </c>
      <c r="O32" s="620">
        <v>14292.18</v>
      </c>
      <c r="P32" s="621">
        <v>0</v>
      </c>
      <c r="Q32" s="622">
        <v>10202718.73</v>
      </c>
      <c r="R32" s="622">
        <v>10202718.73</v>
      </c>
      <c r="S32" s="623">
        <v>10202.718730000001</v>
      </c>
      <c r="T32" s="739"/>
      <c r="U32" s="739"/>
      <c r="V32" s="509" t="s">
        <v>383</v>
      </c>
    </row>
    <row r="33" spans="1:22" ht="51">
      <c r="A33" s="608" t="s">
        <v>866</v>
      </c>
      <c r="B33" s="609" t="s">
        <v>867</v>
      </c>
      <c r="C33" s="610" t="s">
        <v>383</v>
      </c>
      <c r="D33" s="611" t="s">
        <v>383</v>
      </c>
      <c r="E33" s="612"/>
      <c r="F33" s="613" t="s">
        <v>383</v>
      </c>
      <c r="G33" s="614" t="s">
        <v>383</v>
      </c>
      <c r="H33" s="738"/>
      <c r="I33" s="738"/>
      <c r="J33" s="615">
        <v>24500900</v>
      </c>
      <c r="K33" s="616">
        <v>24500.9</v>
      </c>
      <c r="L33" s="617"/>
      <c r="M33" s="618">
        <v>26204000</v>
      </c>
      <c r="N33" s="619">
        <v>24500900</v>
      </c>
      <c r="O33" s="620">
        <v>24500.9</v>
      </c>
      <c r="P33" s="621">
        <v>0</v>
      </c>
      <c r="Q33" s="622">
        <v>15492776.01</v>
      </c>
      <c r="R33" s="622">
        <v>15492776.01</v>
      </c>
      <c r="S33" s="623">
        <v>15492.77601</v>
      </c>
      <c r="T33" s="739"/>
      <c r="U33" s="739"/>
      <c r="V33" s="509" t="s">
        <v>383</v>
      </c>
    </row>
    <row r="34" spans="1:22">
      <c r="A34" s="608" t="s">
        <v>658</v>
      </c>
      <c r="B34" s="609" t="s">
        <v>867</v>
      </c>
      <c r="C34" s="610">
        <v>7</v>
      </c>
      <c r="D34" s="611" t="s">
        <v>383</v>
      </c>
      <c r="E34" s="612"/>
      <c r="F34" s="613" t="s">
        <v>383</v>
      </c>
      <c r="G34" s="614" t="s">
        <v>383</v>
      </c>
      <c r="H34" s="738"/>
      <c r="I34" s="738"/>
      <c r="J34" s="615">
        <v>24500900</v>
      </c>
      <c r="K34" s="616">
        <v>24500.9</v>
      </c>
      <c r="L34" s="617"/>
      <c r="M34" s="618">
        <v>26204000</v>
      </c>
      <c r="N34" s="619">
        <v>24500900</v>
      </c>
      <c r="O34" s="620">
        <v>24500.9</v>
      </c>
      <c r="P34" s="621">
        <v>0</v>
      </c>
      <c r="Q34" s="622">
        <v>15492776.01</v>
      </c>
      <c r="R34" s="622">
        <v>15492776.01</v>
      </c>
      <c r="S34" s="623">
        <v>15492.77601</v>
      </c>
      <c r="T34" s="739"/>
      <c r="U34" s="739"/>
      <c r="V34" s="509" t="s">
        <v>383</v>
      </c>
    </row>
    <row r="35" spans="1:22">
      <c r="A35" s="608" t="s">
        <v>660</v>
      </c>
      <c r="B35" s="609" t="s">
        <v>867</v>
      </c>
      <c r="C35" s="610">
        <v>7</v>
      </c>
      <c r="D35" s="611">
        <v>2</v>
      </c>
      <c r="E35" s="612"/>
      <c r="F35" s="613" t="s">
        <v>383</v>
      </c>
      <c r="G35" s="614" t="s">
        <v>383</v>
      </c>
      <c r="H35" s="738"/>
      <c r="I35" s="738"/>
      <c r="J35" s="615">
        <v>24500900</v>
      </c>
      <c r="K35" s="616">
        <v>24500.9</v>
      </c>
      <c r="L35" s="617"/>
      <c r="M35" s="618">
        <v>26204000</v>
      </c>
      <c r="N35" s="619">
        <v>24500900</v>
      </c>
      <c r="O35" s="620">
        <v>24500.9</v>
      </c>
      <c r="P35" s="621">
        <v>0</v>
      </c>
      <c r="Q35" s="622">
        <v>15492776.01</v>
      </c>
      <c r="R35" s="622">
        <v>15492776.01</v>
      </c>
      <c r="S35" s="623">
        <v>15492.77601</v>
      </c>
      <c r="T35" s="739"/>
      <c r="U35" s="739"/>
      <c r="V35" s="509" t="s">
        <v>383</v>
      </c>
    </row>
    <row r="36" spans="1:22" ht="25.5">
      <c r="A36" s="608" t="s">
        <v>461</v>
      </c>
      <c r="B36" s="609" t="s">
        <v>867</v>
      </c>
      <c r="C36" s="610">
        <v>7</v>
      </c>
      <c r="D36" s="611">
        <v>2</v>
      </c>
      <c r="E36" s="612"/>
      <c r="F36" s="613" t="s">
        <v>460</v>
      </c>
      <c r="G36" s="614" t="s">
        <v>383</v>
      </c>
      <c r="H36" s="738"/>
      <c r="I36" s="738"/>
      <c r="J36" s="615">
        <v>24500900</v>
      </c>
      <c r="K36" s="616">
        <v>24500.9</v>
      </c>
      <c r="L36" s="617"/>
      <c r="M36" s="618">
        <v>26204000</v>
      </c>
      <c r="N36" s="619">
        <v>24500900</v>
      </c>
      <c r="O36" s="620">
        <v>24500.9</v>
      </c>
      <c r="P36" s="621">
        <v>0</v>
      </c>
      <c r="Q36" s="622">
        <v>15492776.01</v>
      </c>
      <c r="R36" s="622">
        <v>15492776.01</v>
      </c>
      <c r="S36" s="623">
        <v>15492.77601</v>
      </c>
      <c r="T36" s="739"/>
      <c r="U36" s="739"/>
      <c r="V36" s="509" t="s">
        <v>383</v>
      </c>
    </row>
    <row r="37" spans="1:22">
      <c r="A37" s="608" t="s">
        <v>457</v>
      </c>
      <c r="B37" s="609" t="s">
        <v>867</v>
      </c>
      <c r="C37" s="610">
        <v>7</v>
      </c>
      <c r="D37" s="611">
        <v>2</v>
      </c>
      <c r="E37" s="612"/>
      <c r="F37" s="613" t="s">
        <v>455</v>
      </c>
      <c r="G37" s="614" t="s">
        <v>383</v>
      </c>
      <c r="H37" s="738"/>
      <c r="I37" s="738"/>
      <c r="J37" s="615">
        <v>24500900</v>
      </c>
      <c r="K37" s="616">
        <v>24500.9</v>
      </c>
      <c r="L37" s="617"/>
      <c r="M37" s="618">
        <v>26204000</v>
      </c>
      <c r="N37" s="619">
        <v>24500900</v>
      </c>
      <c r="O37" s="620">
        <v>24500.9</v>
      </c>
      <c r="P37" s="621">
        <v>0</v>
      </c>
      <c r="Q37" s="622">
        <v>15492776.01</v>
      </c>
      <c r="R37" s="622">
        <v>15492776.01</v>
      </c>
      <c r="S37" s="623">
        <v>15492.77601</v>
      </c>
      <c r="T37" s="739"/>
      <c r="U37" s="739"/>
      <c r="V37" s="509" t="s">
        <v>383</v>
      </c>
    </row>
    <row r="38" spans="1:22" ht="51">
      <c r="A38" s="608" t="s">
        <v>993</v>
      </c>
      <c r="B38" s="609" t="s">
        <v>867</v>
      </c>
      <c r="C38" s="610">
        <v>7</v>
      </c>
      <c r="D38" s="611">
        <v>2</v>
      </c>
      <c r="E38" s="612"/>
      <c r="F38" s="613" t="s">
        <v>994</v>
      </c>
      <c r="G38" s="614" t="s">
        <v>383</v>
      </c>
      <c r="H38" s="738"/>
      <c r="I38" s="738"/>
      <c r="J38" s="615">
        <v>23728900</v>
      </c>
      <c r="K38" s="616">
        <v>23728.9</v>
      </c>
      <c r="L38" s="617"/>
      <c r="M38" s="618">
        <v>25578000</v>
      </c>
      <c r="N38" s="619">
        <v>23728900</v>
      </c>
      <c r="O38" s="620">
        <v>23728.9</v>
      </c>
      <c r="P38" s="621">
        <v>0</v>
      </c>
      <c r="Q38" s="622">
        <v>15021380.699999999</v>
      </c>
      <c r="R38" s="622">
        <v>15021380.699999999</v>
      </c>
      <c r="S38" s="623">
        <v>15021.3807</v>
      </c>
      <c r="T38" s="739"/>
      <c r="U38" s="739"/>
      <c r="V38" s="509" t="s">
        <v>383</v>
      </c>
    </row>
    <row r="39" spans="1:22">
      <c r="A39" s="608" t="s">
        <v>1000</v>
      </c>
      <c r="B39" s="609" t="s">
        <v>867</v>
      </c>
      <c r="C39" s="610">
        <v>7</v>
      </c>
      <c r="D39" s="611">
        <v>2</v>
      </c>
      <c r="E39" s="612"/>
      <c r="F39" s="613" t="s">
        <v>994</v>
      </c>
      <c r="G39" s="614">
        <v>231</v>
      </c>
      <c r="H39" s="738"/>
      <c r="I39" s="738"/>
      <c r="J39" s="615">
        <v>23728900</v>
      </c>
      <c r="K39" s="616">
        <v>23728.9</v>
      </c>
      <c r="L39" s="617"/>
      <c r="M39" s="618">
        <v>25578000</v>
      </c>
      <c r="N39" s="619">
        <v>23728900</v>
      </c>
      <c r="O39" s="620">
        <v>23728.9</v>
      </c>
      <c r="P39" s="621">
        <v>0</v>
      </c>
      <c r="Q39" s="622">
        <v>15021380.699999999</v>
      </c>
      <c r="R39" s="622">
        <v>15021380.699999999</v>
      </c>
      <c r="S39" s="623">
        <v>15021.3807</v>
      </c>
      <c r="T39" s="739"/>
      <c r="U39" s="739"/>
      <c r="V39" s="509" t="s">
        <v>383</v>
      </c>
    </row>
    <row r="40" spans="1:22">
      <c r="A40" s="608" t="s">
        <v>989</v>
      </c>
      <c r="B40" s="609" t="s">
        <v>867</v>
      </c>
      <c r="C40" s="610">
        <v>7</v>
      </c>
      <c r="D40" s="611">
        <v>2</v>
      </c>
      <c r="E40" s="612"/>
      <c r="F40" s="613" t="s">
        <v>990</v>
      </c>
      <c r="G40" s="614" t="s">
        <v>383</v>
      </c>
      <c r="H40" s="738"/>
      <c r="I40" s="738"/>
      <c r="J40" s="615">
        <v>772000</v>
      </c>
      <c r="K40" s="616">
        <v>772</v>
      </c>
      <c r="L40" s="617"/>
      <c r="M40" s="618">
        <v>626000</v>
      </c>
      <c r="N40" s="619">
        <v>772000</v>
      </c>
      <c r="O40" s="620">
        <v>772</v>
      </c>
      <c r="P40" s="621">
        <v>0</v>
      </c>
      <c r="Q40" s="622">
        <v>471395.31</v>
      </c>
      <c r="R40" s="622">
        <v>471395.31</v>
      </c>
      <c r="S40" s="623">
        <v>471.39530999999999</v>
      </c>
      <c r="T40" s="739"/>
      <c r="U40" s="739"/>
      <c r="V40" s="509" t="s">
        <v>383</v>
      </c>
    </row>
    <row r="41" spans="1:22">
      <c r="A41" s="608" t="s">
        <v>1000</v>
      </c>
      <c r="B41" s="609" t="s">
        <v>867</v>
      </c>
      <c r="C41" s="610">
        <v>7</v>
      </c>
      <c r="D41" s="611">
        <v>2</v>
      </c>
      <c r="E41" s="612"/>
      <c r="F41" s="613" t="s">
        <v>990</v>
      </c>
      <c r="G41" s="614">
        <v>231</v>
      </c>
      <c r="H41" s="738"/>
      <c r="I41" s="738"/>
      <c r="J41" s="615">
        <v>772000</v>
      </c>
      <c r="K41" s="616">
        <v>772</v>
      </c>
      <c r="L41" s="617"/>
      <c r="M41" s="618">
        <v>626000</v>
      </c>
      <c r="N41" s="619">
        <v>772000</v>
      </c>
      <c r="O41" s="620">
        <v>772</v>
      </c>
      <c r="P41" s="621">
        <v>0</v>
      </c>
      <c r="Q41" s="622">
        <v>471395.31</v>
      </c>
      <c r="R41" s="622">
        <v>471395.31</v>
      </c>
      <c r="S41" s="623">
        <v>471.39530999999999</v>
      </c>
      <c r="T41" s="739"/>
      <c r="U41" s="739"/>
      <c r="V41" s="509" t="s">
        <v>383</v>
      </c>
    </row>
    <row r="42" spans="1:22" ht="51">
      <c r="A42" s="608" t="s">
        <v>890</v>
      </c>
      <c r="B42" s="609" t="s">
        <v>891</v>
      </c>
      <c r="C42" s="610" t="s">
        <v>383</v>
      </c>
      <c r="D42" s="611" t="s">
        <v>383</v>
      </c>
      <c r="E42" s="612"/>
      <c r="F42" s="613" t="s">
        <v>383</v>
      </c>
      <c r="G42" s="614" t="s">
        <v>383</v>
      </c>
      <c r="H42" s="738"/>
      <c r="I42" s="738"/>
      <c r="J42" s="615">
        <v>12460300</v>
      </c>
      <c r="K42" s="616">
        <v>12460.3</v>
      </c>
      <c r="L42" s="617"/>
      <c r="M42" s="618">
        <v>12365000</v>
      </c>
      <c r="N42" s="619">
        <v>12460300</v>
      </c>
      <c r="O42" s="620">
        <v>12460.3</v>
      </c>
      <c r="P42" s="621">
        <v>0</v>
      </c>
      <c r="Q42" s="622">
        <v>7507631.9800000004</v>
      </c>
      <c r="R42" s="622">
        <v>7507631.9800000004</v>
      </c>
      <c r="S42" s="623">
        <v>7507.6319800000001</v>
      </c>
      <c r="T42" s="739"/>
      <c r="U42" s="739"/>
      <c r="V42" s="509" t="s">
        <v>383</v>
      </c>
    </row>
    <row r="43" spans="1:22">
      <c r="A43" s="608" t="s">
        <v>658</v>
      </c>
      <c r="B43" s="609" t="s">
        <v>891</v>
      </c>
      <c r="C43" s="610">
        <v>7</v>
      </c>
      <c r="D43" s="611" t="s">
        <v>383</v>
      </c>
      <c r="E43" s="612"/>
      <c r="F43" s="613" t="s">
        <v>383</v>
      </c>
      <c r="G43" s="614" t="s">
        <v>383</v>
      </c>
      <c r="H43" s="738"/>
      <c r="I43" s="738"/>
      <c r="J43" s="615">
        <v>12460300</v>
      </c>
      <c r="K43" s="616">
        <v>12460.3</v>
      </c>
      <c r="L43" s="617"/>
      <c r="M43" s="618">
        <v>12365000</v>
      </c>
      <c r="N43" s="619">
        <v>12460300</v>
      </c>
      <c r="O43" s="620">
        <v>12460.3</v>
      </c>
      <c r="P43" s="621">
        <v>0</v>
      </c>
      <c r="Q43" s="622">
        <v>7507631.9800000004</v>
      </c>
      <c r="R43" s="622">
        <v>7507631.9800000004</v>
      </c>
      <c r="S43" s="623">
        <v>7507.6319800000001</v>
      </c>
      <c r="T43" s="739"/>
      <c r="U43" s="739"/>
      <c r="V43" s="509" t="s">
        <v>383</v>
      </c>
    </row>
    <row r="44" spans="1:22">
      <c r="A44" s="608" t="s">
        <v>662</v>
      </c>
      <c r="B44" s="609" t="s">
        <v>891</v>
      </c>
      <c r="C44" s="610">
        <v>7</v>
      </c>
      <c r="D44" s="611">
        <v>9</v>
      </c>
      <c r="E44" s="612"/>
      <c r="F44" s="613" t="s">
        <v>383</v>
      </c>
      <c r="G44" s="614" t="s">
        <v>383</v>
      </c>
      <c r="H44" s="738"/>
      <c r="I44" s="738"/>
      <c r="J44" s="615">
        <v>12460300</v>
      </c>
      <c r="K44" s="616">
        <v>12460.3</v>
      </c>
      <c r="L44" s="617"/>
      <c r="M44" s="618">
        <v>12365000</v>
      </c>
      <c r="N44" s="619">
        <v>12460300</v>
      </c>
      <c r="O44" s="620">
        <v>12460.3</v>
      </c>
      <c r="P44" s="621">
        <v>0</v>
      </c>
      <c r="Q44" s="622">
        <v>7507631.9800000004</v>
      </c>
      <c r="R44" s="622">
        <v>7507631.9800000004</v>
      </c>
      <c r="S44" s="623">
        <v>7507.6319800000001</v>
      </c>
      <c r="T44" s="739"/>
      <c r="U44" s="739"/>
      <c r="V44" s="509" t="s">
        <v>383</v>
      </c>
    </row>
    <row r="45" spans="1:22" ht="25.5">
      <c r="A45" s="608" t="s">
        <v>461</v>
      </c>
      <c r="B45" s="609" t="s">
        <v>891</v>
      </c>
      <c r="C45" s="610">
        <v>7</v>
      </c>
      <c r="D45" s="611">
        <v>9</v>
      </c>
      <c r="E45" s="612"/>
      <c r="F45" s="613" t="s">
        <v>460</v>
      </c>
      <c r="G45" s="614" t="s">
        <v>383</v>
      </c>
      <c r="H45" s="738"/>
      <c r="I45" s="738"/>
      <c r="J45" s="615">
        <v>12460300</v>
      </c>
      <c r="K45" s="616">
        <v>12460.3</v>
      </c>
      <c r="L45" s="617"/>
      <c r="M45" s="618">
        <v>12365000</v>
      </c>
      <c r="N45" s="619">
        <v>12460300</v>
      </c>
      <c r="O45" s="620">
        <v>12460.3</v>
      </c>
      <c r="P45" s="621">
        <v>0</v>
      </c>
      <c r="Q45" s="622">
        <v>7507631.9800000004</v>
      </c>
      <c r="R45" s="622">
        <v>7507631.9800000004</v>
      </c>
      <c r="S45" s="623">
        <v>7507.6319800000001</v>
      </c>
      <c r="T45" s="739"/>
      <c r="U45" s="739"/>
      <c r="V45" s="509" t="s">
        <v>383</v>
      </c>
    </row>
    <row r="46" spans="1:22">
      <c r="A46" s="608" t="s">
        <v>457</v>
      </c>
      <c r="B46" s="609" t="s">
        <v>891</v>
      </c>
      <c r="C46" s="610">
        <v>7</v>
      </c>
      <c r="D46" s="611">
        <v>9</v>
      </c>
      <c r="E46" s="612"/>
      <c r="F46" s="613" t="s">
        <v>455</v>
      </c>
      <c r="G46" s="614" t="s">
        <v>383</v>
      </c>
      <c r="H46" s="738"/>
      <c r="I46" s="738"/>
      <c r="J46" s="615">
        <v>12460300</v>
      </c>
      <c r="K46" s="616">
        <v>12460.3</v>
      </c>
      <c r="L46" s="617"/>
      <c r="M46" s="618">
        <v>12365000</v>
      </c>
      <c r="N46" s="619">
        <v>12460300</v>
      </c>
      <c r="O46" s="620">
        <v>12460.3</v>
      </c>
      <c r="P46" s="621">
        <v>0</v>
      </c>
      <c r="Q46" s="622">
        <v>7507631.9800000004</v>
      </c>
      <c r="R46" s="622">
        <v>7507631.9800000004</v>
      </c>
      <c r="S46" s="623">
        <v>7507.6319800000001</v>
      </c>
      <c r="T46" s="739"/>
      <c r="U46" s="739"/>
      <c r="V46" s="509" t="s">
        <v>383</v>
      </c>
    </row>
    <row r="47" spans="1:22" ht="51">
      <c r="A47" s="608" t="s">
        <v>993</v>
      </c>
      <c r="B47" s="609" t="s">
        <v>891</v>
      </c>
      <c r="C47" s="610">
        <v>7</v>
      </c>
      <c r="D47" s="611">
        <v>9</v>
      </c>
      <c r="E47" s="612"/>
      <c r="F47" s="613" t="s">
        <v>994</v>
      </c>
      <c r="G47" s="614" t="s">
        <v>383</v>
      </c>
      <c r="H47" s="738"/>
      <c r="I47" s="738"/>
      <c r="J47" s="615">
        <v>11869000</v>
      </c>
      <c r="K47" s="616">
        <v>11869</v>
      </c>
      <c r="L47" s="617"/>
      <c r="M47" s="618">
        <v>11959000</v>
      </c>
      <c r="N47" s="619">
        <v>11869000</v>
      </c>
      <c r="O47" s="620">
        <v>11869</v>
      </c>
      <c r="P47" s="621">
        <v>0</v>
      </c>
      <c r="Q47" s="622">
        <v>7182920.9400000004</v>
      </c>
      <c r="R47" s="622">
        <v>7182920.9400000004</v>
      </c>
      <c r="S47" s="623">
        <v>7182.92094</v>
      </c>
      <c r="T47" s="739"/>
      <c r="U47" s="739"/>
      <c r="V47" s="509" t="s">
        <v>383</v>
      </c>
    </row>
    <row r="48" spans="1:22">
      <c r="A48" s="608" t="s">
        <v>1000</v>
      </c>
      <c r="B48" s="609" t="s">
        <v>891</v>
      </c>
      <c r="C48" s="610">
        <v>7</v>
      </c>
      <c r="D48" s="611">
        <v>9</v>
      </c>
      <c r="E48" s="612"/>
      <c r="F48" s="613" t="s">
        <v>994</v>
      </c>
      <c r="G48" s="614">
        <v>231</v>
      </c>
      <c r="H48" s="738"/>
      <c r="I48" s="738"/>
      <c r="J48" s="615">
        <v>11869000</v>
      </c>
      <c r="K48" s="616">
        <v>11869</v>
      </c>
      <c r="L48" s="617"/>
      <c r="M48" s="618">
        <v>11959000</v>
      </c>
      <c r="N48" s="619">
        <v>11869000</v>
      </c>
      <c r="O48" s="620">
        <v>11869</v>
      </c>
      <c r="P48" s="621">
        <v>0</v>
      </c>
      <c r="Q48" s="622">
        <v>7182920.9400000004</v>
      </c>
      <c r="R48" s="622">
        <v>7182920.9400000004</v>
      </c>
      <c r="S48" s="623">
        <v>7182.92094</v>
      </c>
      <c r="T48" s="739"/>
      <c r="U48" s="739"/>
      <c r="V48" s="509" t="s">
        <v>383</v>
      </c>
    </row>
    <row r="49" spans="1:22">
      <c r="A49" s="608" t="s">
        <v>989</v>
      </c>
      <c r="B49" s="609" t="s">
        <v>891</v>
      </c>
      <c r="C49" s="610">
        <v>7</v>
      </c>
      <c r="D49" s="611">
        <v>9</v>
      </c>
      <c r="E49" s="612"/>
      <c r="F49" s="613" t="s">
        <v>990</v>
      </c>
      <c r="G49" s="614" t="s">
        <v>383</v>
      </c>
      <c r="H49" s="738"/>
      <c r="I49" s="738"/>
      <c r="J49" s="615">
        <v>591300</v>
      </c>
      <c r="K49" s="616">
        <v>591.29999999999995</v>
      </c>
      <c r="L49" s="617"/>
      <c r="M49" s="618">
        <v>406000</v>
      </c>
      <c r="N49" s="619">
        <v>591300</v>
      </c>
      <c r="O49" s="620">
        <v>591.29999999999995</v>
      </c>
      <c r="P49" s="621">
        <v>0</v>
      </c>
      <c r="Q49" s="622">
        <v>324711.03999999998</v>
      </c>
      <c r="R49" s="622">
        <v>324711.03999999998</v>
      </c>
      <c r="S49" s="623">
        <v>324.71103999999997</v>
      </c>
      <c r="T49" s="739"/>
      <c r="U49" s="739"/>
      <c r="V49" s="509" t="s">
        <v>383</v>
      </c>
    </row>
    <row r="50" spans="1:22">
      <c r="A50" s="608" t="s">
        <v>1000</v>
      </c>
      <c r="B50" s="609" t="s">
        <v>891</v>
      </c>
      <c r="C50" s="610">
        <v>7</v>
      </c>
      <c r="D50" s="611">
        <v>9</v>
      </c>
      <c r="E50" s="612"/>
      <c r="F50" s="613" t="s">
        <v>990</v>
      </c>
      <c r="G50" s="614">
        <v>231</v>
      </c>
      <c r="H50" s="738"/>
      <c r="I50" s="738"/>
      <c r="J50" s="615">
        <v>591300</v>
      </c>
      <c r="K50" s="616">
        <v>591.29999999999995</v>
      </c>
      <c r="L50" s="617"/>
      <c r="M50" s="618">
        <v>406000</v>
      </c>
      <c r="N50" s="619">
        <v>591300</v>
      </c>
      <c r="O50" s="620">
        <v>591.29999999999995</v>
      </c>
      <c r="P50" s="621">
        <v>0</v>
      </c>
      <c r="Q50" s="622">
        <v>324711.03999999998</v>
      </c>
      <c r="R50" s="622">
        <v>324711.03999999998</v>
      </c>
      <c r="S50" s="623">
        <v>324.71103999999997</v>
      </c>
      <c r="T50" s="739"/>
      <c r="U50" s="739"/>
      <c r="V50" s="509" t="s">
        <v>383</v>
      </c>
    </row>
    <row r="51" spans="1:22" ht="63.75">
      <c r="A51" s="608" t="s">
        <v>1390</v>
      </c>
      <c r="B51" s="609" t="s">
        <v>481</v>
      </c>
      <c r="C51" s="610" t="s">
        <v>383</v>
      </c>
      <c r="D51" s="611" t="s">
        <v>383</v>
      </c>
      <c r="E51" s="612"/>
      <c r="F51" s="613" t="s">
        <v>383</v>
      </c>
      <c r="G51" s="614" t="s">
        <v>383</v>
      </c>
      <c r="H51" s="738"/>
      <c r="I51" s="738"/>
      <c r="J51" s="615">
        <v>2445000</v>
      </c>
      <c r="K51" s="616">
        <v>2445</v>
      </c>
      <c r="L51" s="617"/>
      <c r="M51" s="618">
        <v>2710000</v>
      </c>
      <c r="N51" s="619">
        <v>2445000</v>
      </c>
      <c r="O51" s="620">
        <v>2445</v>
      </c>
      <c r="P51" s="621">
        <v>0</v>
      </c>
      <c r="Q51" s="622">
        <v>587267.5</v>
      </c>
      <c r="R51" s="622">
        <v>587267.5</v>
      </c>
      <c r="S51" s="623">
        <v>587.26750000000004</v>
      </c>
      <c r="T51" s="739"/>
      <c r="U51" s="739"/>
      <c r="V51" s="509" t="s">
        <v>383</v>
      </c>
    </row>
    <row r="52" spans="1:22">
      <c r="A52" s="608" t="s">
        <v>658</v>
      </c>
      <c r="B52" s="609" t="s">
        <v>481</v>
      </c>
      <c r="C52" s="610">
        <v>7</v>
      </c>
      <c r="D52" s="611" t="s">
        <v>383</v>
      </c>
      <c r="E52" s="612"/>
      <c r="F52" s="613" t="s">
        <v>383</v>
      </c>
      <c r="G52" s="614" t="s">
        <v>383</v>
      </c>
      <c r="H52" s="738"/>
      <c r="I52" s="738"/>
      <c r="J52" s="615">
        <v>2445000</v>
      </c>
      <c r="K52" s="616">
        <v>2445</v>
      </c>
      <c r="L52" s="617"/>
      <c r="M52" s="618">
        <v>2710000</v>
      </c>
      <c r="N52" s="619">
        <v>2445000</v>
      </c>
      <c r="O52" s="620">
        <v>2445</v>
      </c>
      <c r="P52" s="621">
        <v>0</v>
      </c>
      <c r="Q52" s="622">
        <v>587267.5</v>
      </c>
      <c r="R52" s="622">
        <v>587267.5</v>
      </c>
      <c r="S52" s="623">
        <v>587.26750000000004</v>
      </c>
      <c r="T52" s="739"/>
      <c r="U52" s="739"/>
      <c r="V52" s="509" t="s">
        <v>383</v>
      </c>
    </row>
    <row r="53" spans="1:22">
      <c r="A53" s="608" t="s">
        <v>659</v>
      </c>
      <c r="B53" s="609" t="s">
        <v>481</v>
      </c>
      <c r="C53" s="610">
        <v>7</v>
      </c>
      <c r="D53" s="611">
        <v>1</v>
      </c>
      <c r="E53" s="612"/>
      <c r="F53" s="613" t="s">
        <v>383</v>
      </c>
      <c r="G53" s="614" t="s">
        <v>383</v>
      </c>
      <c r="H53" s="738"/>
      <c r="I53" s="738"/>
      <c r="J53" s="615">
        <v>2445000</v>
      </c>
      <c r="K53" s="616">
        <v>2445</v>
      </c>
      <c r="L53" s="617"/>
      <c r="M53" s="618">
        <v>2710000</v>
      </c>
      <c r="N53" s="619">
        <v>2445000</v>
      </c>
      <c r="O53" s="620">
        <v>2445</v>
      </c>
      <c r="P53" s="621">
        <v>0</v>
      </c>
      <c r="Q53" s="622">
        <v>587267.5</v>
      </c>
      <c r="R53" s="622">
        <v>587267.5</v>
      </c>
      <c r="S53" s="623">
        <v>587.26750000000004</v>
      </c>
      <c r="T53" s="739"/>
      <c r="U53" s="739"/>
      <c r="V53" s="509" t="s">
        <v>383</v>
      </c>
    </row>
    <row r="54" spans="1:22">
      <c r="A54" s="608" t="s">
        <v>395</v>
      </c>
      <c r="B54" s="609" t="s">
        <v>481</v>
      </c>
      <c r="C54" s="610">
        <v>7</v>
      </c>
      <c r="D54" s="611">
        <v>1</v>
      </c>
      <c r="E54" s="612"/>
      <c r="F54" s="613" t="s">
        <v>394</v>
      </c>
      <c r="G54" s="614" t="s">
        <v>383</v>
      </c>
      <c r="H54" s="738"/>
      <c r="I54" s="738"/>
      <c r="J54" s="615">
        <v>1377800</v>
      </c>
      <c r="K54" s="616">
        <v>1377.8</v>
      </c>
      <c r="L54" s="617"/>
      <c r="M54" s="618">
        <v>1509400</v>
      </c>
      <c r="N54" s="619">
        <v>1377800</v>
      </c>
      <c r="O54" s="620">
        <v>1377.8</v>
      </c>
      <c r="P54" s="621">
        <v>0</v>
      </c>
      <c r="Q54" s="622">
        <v>0</v>
      </c>
      <c r="R54" s="622">
        <v>0</v>
      </c>
      <c r="S54" s="623">
        <v>0</v>
      </c>
      <c r="T54" s="739"/>
      <c r="U54" s="739"/>
      <c r="V54" s="509" t="s">
        <v>383</v>
      </c>
    </row>
    <row r="55" spans="1:22" ht="25.5">
      <c r="A55" s="608" t="s">
        <v>393</v>
      </c>
      <c r="B55" s="609" t="s">
        <v>481</v>
      </c>
      <c r="C55" s="610">
        <v>7</v>
      </c>
      <c r="D55" s="611">
        <v>1</v>
      </c>
      <c r="E55" s="612"/>
      <c r="F55" s="613" t="s">
        <v>391</v>
      </c>
      <c r="G55" s="614" t="s">
        <v>383</v>
      </c>
      <c r="H55" s="738"/>
      <c r="I55" s="738"/>
      <c r="J55" s="615">
        <v>1377800</v>
      </c>
      <c r="K55" s="616">
        <v>1377.8</v>
      </c>
      <c r="L55" s="617"/>
      <c r="M55" s="618">
        <v>1509400</v>
      </c>
      <c r="N55" s="619">
        <v>1377800</v>
      </c>
      <c r="O55" s="620">
        <v>1377.8</v>
      </c>
      <c r="P55" s="621">
        <v>0</v>
      </c>
      <c r="Q55" s="622">
        <v>0</v>
      </c>
      <c r="R55" s="622">
        <v>0</v>
      </c>
      <c r="S55" s="623">
        <v>0</v>
      </c>
      <c r="T55" s="739"/>
      <c r="U55" s="739"/>
      <c r="V55" s="509" t="s">
        <v>383</v>
      </c>
    </row>
    <row r="56" spans="1:22" ht="25.5">
      <c r="A56" s="608" t="s">
        <v>957</v>
      </c>
      <c r="B56" s="609" t="s">
        <v>481</v>
      </c>
      <c r="C56" s="610">
        <v>7</v>
      </c>
      <c r="D56" s="611">
        <v>1</v>
      </c>
      <c r="E56" s="612"/>
      <c r="F56" s="613" t="s">
        <v>958</v>
      </c>
      <c r="G56" s="614" t="s">
        <v>383</v>
      </c>
      <c r="H56" s="738"/>
      <c r="I56" s="738"/>
      <c r="J56" s="615">
        <v>1377800</v>
      </c>
      <c r="K56" s="616">
        <v>1377.8</v>
      </c>
      <c r="L56" s="617"/>
      <c r="M56" s="618">
        <v>1509400</v>
      </c>
      <c r="N56" s="619">
        <v>1377800</v>
      </c>
      <c r="O56" s="620">
        <v>1377.8</v>
      </c>
      <c r="P56" s="621">
        <v>0</v>
      </c>
      <c r="Q56" s="622">
        <v>0</v>
      </c>
      <c r="R56" s="622">
        <v>0</v>
      </c>
      <c r="S56" s="623">
        <v>0</v>
      </c>
      <c r="T56" s="739"/>
      <c r="U56" s="739"/>
      <c r="V56" s="509" t="s">
        <v>383</v>
      </c>
    </row>
    <row r="57" spans="1:22">
      <c r="A57" s="608" t="s">
        <v>1000</v>
      </c>
      <c r="B57" s="609" t="s">
        <v>481</v>
      </c>
      <c r="C57" s="610">
        <v>7</v>
      </c>
      <c r="D57" s="611">
        <v>1</v>
      </c>
      <c r="E57" s="612"/>
      <c r="F57" s="613" t="s">
        <v>958</v>
      </c>
      <c r="G57" s="614">
        <v>231</v>
      </c>
      <c r="H57" s="738"/>
      <c r="I57" s="738"/>
      <c r="J57" s="615">
        <v>1377800</v>
      </c>
      <c r="K57" s="616">
        <v>1377.8</v>
      </c>
      <c r="L57" s="617"/>
      <c r="M57" s="618">
        <v>1509400</v>
      </c>
      <c r="N57" s="619">
        <v>1377800</v>
      </c>
      <c r="O57" s="620">
        <v>1377.8</v>
      </c>
      <c r="P57" s="621">
        <v>0</v>
      </c>
      <c r="Q57" s="622">
        <v>0</v>
      </c>
      <c r="R57" s="622">
        <v>0</v>
      </c>
      <c r="S57" s="623">
        <v>0</v>
      </c>
      <c r="T57" s="739"/>
      <c r="U57" s="739"/>
      <c r="V57" s="509" t="s">
        <v>383</v>
      </c>
    </row>
    <row r="58" spans="1:22" ht="25.5">
      <c r="A58" s="608" t="s">
        <v>461</v>
      </c>
      <c r="B58" s="609" t="s">
        <v>481</v>
      </c>
      <c r="C58" s="610">
        <v>7</v>
      </c>
      <c r="D58" s="611">
        <v>1</v>
      </c>
      <c r="E58" s="612"/>
      <c r="F58" s="613" t="s">
        <v>460</v>
      </c>
      <c r="G58" s="614" t="s">
        <v>383</v>
      </c>
      <c r="H58" s="738"/>
      <c r="I58" s="738"/>
      <c r="J58" s="615">
        <v>1067200</v>
      </c>
      <c r="K58" s="616">
        <v>1067.2</v>
      </c>
      <c r="L58" s="617"/>
      <c r="M58" s="618">
        <v>1200600</v>
      </c>
      <c r="N58" s="619">
        <v>1067200</v>
      </c>
      <c r="O58" s="620">
        <v>1067.2</v>
      </c>
      <c r="P58" s="621">
        <v>0</v>
      </c>
      <c r="Q58" s="622">
        <v>587267.5</v>
      </c>
      <c r="R58" s="622">
        <v>587267.5</v>
      </c>
      <c r="S58" s="623">
        <v>587.26750000000004</v>
      </c>
      <c r="T58" s="739"/>
      <c r="U58" s="739"/>
      <c r="V58" s="509" t="s">
        <v>383</v>
      </c>
    </row>
    <row r="59" spans="1:22">
      <c r="A59" s="608" t="s">
        <v>459</v>
      </c>
      <c r="B59" s="609" t="s">
        <v>481</v>
      </c>
      <c r="C59" s="610">
        <v>7</v>
      </c>
      <c r="D59" s="611">
        <v>1</v>
      </c>
      <c r="E59" s="612"/>
      <c r="F59" s="613" t="s">
        <v>458</v>
      </c>
      <c r="G59" s="614" t="s">
        <v>383</v>
      </c>
      <c r="H59" s="738"/>
      <c r="I59" s="738"/>
      <c r="J59" s="615">
        <v>266800</v>
      </c>
      <c r="K59" s="616">
        <v>266.8</v>
      </c>
      <c r="L59" s="617"/>
      <c r="M59" s="618">
        <v>266800</v>
      </c>
      <c r="N59" s="619">
        <v>266800</v>
      </c>
      <c r="O59" s="620">
        <v>266.8</v>
      </c>
      <c r="P59" s="621">
        <v>0</v>
      </c>
      <c r="Q59" s="622">
        <v>134697</v>
      </c>
      <c r="R59" s="622">
        <v>134697</v>
      </c>
      <c r="S59" s="623">
        <v>134.697</v>
      </c>
      <c r="T59" s="739"/>
      <c r="U59" s="739"/>
      <c r="V59" s="509" t="s">
        <v>383</v>
      </c>
    </row>
    <row r="60" spans="1:22">
      <c r="A60" s="608" t="s">
        <v>970</v>
      </c>
      <c r="B60" s="609" t="s">
        <v>481</v>
      </c>
      <c r="C60" s="610">
        <v>7</v>
      </c>
      <c r="D60" s="611">
        <v>1</v>
      </c>
      <c r="E60" s="612"/>
      <c r="F60" s="613" t="s">
        <v>971</v>
      </c>
      <c r="G60" s="614" t="s">
        <v>383</v>
      </c>
      <c r="H60" s="738"/>
      <c r="I60" s="738"/>
      <c r="J60" s="615">
        <v>266800</v>
      </c>
      <c r="K60" s="616">
        <v>266.8</v>
      </c>
      <c r="L60" s="617"/>
      <c r="M60" s="618">
        <v>266800</v>
      </c>
      <c r="N60" s="619">
        <v>266800</v>
      </c>
      <c r="O60" s="620">
        <v>266.8</v>
      </c>
      <c r="P60" s="621">
        <v>0</v>
      </c>
      <c r="Q60" s="622">
        <v>134697</v>
      </c>
      <c r="R60" s="622">
        <v>134697</v>
      </c>
      <c r="S60" s="623">
        <v>134.697</v>
      </c>
      <c r="T60" s="739"/>
      <c r="U60" s="739"/>
      <c r="V60" s="509" t="s">
        <v>383</v>
      </c>
    </row>
    <row r="61" spans="1:22">
      <c r="A61" s="608" t="s">
        <v>1000</v>
      </c>
      <c r="B61" s="609" t="s">
        <v>481</v>
      </c>
      <c r="C61" s="610">
        <v>7</v>
      </c>
      <c r="D61" s="611">
        <v>1</v>
      </c>
      <c r="E61" s="612"/>
      <c r="F61" s="613" t="s">
        <v>971</v>
      </c>
      <c r="G61" s="614">
        <v>231</v>
      </c>
      <c r="H61" s="738"/>
      <c r="I61" s="738"/>
      <c r="J61" s="615">
        <v>266800</v>
      </c>
      <c r="K61" s="616">
        <v>266.8</v>
      </c>
      <c r="L61" s="617"/>
      <c r="M61" s="618">
        <v>266800</v>
      </c>
      <c r="N61" s="619">
        <v>266800</v>
      </c>
      <c r="O61" s="620">
        <v>266.8</v>
      </c>
      <c r="P61" s="621">
        <v>0</v>
      </c>
      <c r="Q61" s="622">
        <v>134697</v>
      </c>
      <c r="R61" s="622">
        <v>134697</v>
      </c>
      <c r="S61" s="623">
        <v>134.697</v>
      </c>
      <c r="T61" s="739"/>
      <c r="U61" s="739"/>
      <c r="V61" s="509" t="s">
        <v>383</v>
      </c>
    </row>
    <row r="62" spans="1:22">
      <c r="A62" s="608" t="s">
        <v>457</v>
      </c>
      <c r="B62" s="609" t="s">
        <v>481</v>
      </c>
      <c r="C62" s="610">
        <v>7</v>
      </c>
      <c r="D62" s="611">
        <v>1</v>
      </c>
      <c r="E62" s="612"/>
      <c r="F62" s="613" t="s">
        <v>455</v>
      </c>
      <c r="G62" s="614" t="s">
        <v>383</v>
      </c>
      <c r="H62" s="738"/>
      <c r="I62" s="738"/>
      <c r="J62" s="615">
        <v>800400</v>
      </c>
      <c r="K62" s="616">
        <v>800.4</v>
      </c>
      <c r="L62" s="617"/>
      <c r="M62" s="618">
        <v>933800</v>
      </c>
      <c r="N62" s="619">
        <v>800400</v>
      </c>
      <c r="O62" s="620">
        <v>800.4</v>
      </c>
      <c r="P62" s="621">
        <v>0</v>
      </c>
      <c r="Q62" s="622">
        <v>452570.5</v>
      </c>
      <c r="R62" s="622">
        <v>452570.5</v>
      </c>
      <c r="S62" s="623">
        <v>452.57049999999998</v>
      </c>
      <c r="T62" s="739"/>
      <c r="U62" s="739"/>
      <c r="V62" s="509" t="s">
        <v>383</v>
      </c>
    </row>
    <row r="63" spans="1:22">
      <c r="A63" s="608" t="s">
        <v>989</v>
      </c>
      <c r="B63" s="609" t="s">
        <v>481</v>
      </c>
      <c r="C63" s="610">
        <v>7</v>
      </c>
      <c r="D63" s="611">
        <v>1</v>
      </c>
      <c r="E63" s="612"/>
      <c r="F63" s="613" t="s">
        <v>990</v>
      </c>
      <c r="G63" s="614" t="s">
        <v>383</v>
      </c>
      <c r="H63" s="738"/>
      <c r="I63" s="738"/>
      <c r="J63" s="615">
        <v>800400</v>
      </c>
      <c r="K63" s="616">
        <v>800.4</v>
      </c>
      <c r="L63" s="617"/>
      <c r="M63" s="618">
        <v>933800</v>
      </c>
      <c r="N63" s="619">
        <v>800400</v>
      </c>
      <c r="O63" s="620">
        <v>800.4</v>
      </c>
      <c r="P63" s="621">
        <v>0</v>
      </c>
      <c r="Q63" s="622">
        <v>452570.5</v>
      </c>
      <c r="R63" s="622">
        <v>452570.5</v>
      </c>
      <c r="S63" s="623">
        <v>452.57049999999998</v>
      </c>
      <c r="T63" s="739"/>
      <c r="U63" s="739"/>
      <c r="V63" s="509" t="s">
        <v>383</v>
      </c>
    </row>
    <row r="64" spans="1:22">
      <c r="A64" s="608" t="s">
        <v>1000</v>
      </c>
      <c r="B64" s="609" t="s">
        <v>481</v>
      </c>
      <c r="C64" s="610">
        <v>7</v>
      </c>
      <c r="D64" s="611">
        <v>1</v>
      </c>
      <c r="E64" s="612"/>
      <c r="F64" s="613" t="s">
        <v>990</v>
      </c>
      <c r="G64" s="614">
        <v>231</v>
      </c>
      <c r="H64" s="738"/>
      <c r="I64" s="738"/>
      <c r="J64" s="615">
        <v>800400</v>
      </c>
      <c r="K64" s="616">
        <v>800.4</v>
      </c>
      <c r="L64" s="617"/>
      <c r="M64" s="618">
        <v>933800</v>
      </c>
      <c r="N64" s="619">
        <v>800400</v>
      </c>
      <c r="O64" s="620">
        <v>800.4</v>
      </c>
      <c r="P64" s="621">
        <v>0</v>
      </c>
      <c r="Q64" s="622">
        <v>452570.5</v>
      </c>
      <c r="R64" s="622">
        <v>452570.5</v>
      </c>
      <c r="S64" s="623">
        <v>452.57049999999998</v>
      </c>
      <c r="T64" s="739"/>
      <c r="U64" s="739"/>
      <c r="V64" s="509" t="s">
        <v>383</v>
      </c>
    </row>
    <row r="65" spans="1:22" ht="51">
      <c r="A65" s="608" t="s">
        <v>868</v>
      </c>
      <c r="B65" s="609" t="s">
        <v>469</v>
      </c>
      <c r="C65" s="610" t="s">
        <v>383</v>
      </c>
      <c r="D65" s="611" t="s">
        <v>383</v>
      </c>
      <c r="E65" s="612"/>
      <c r="F65" s="613" t="s">
        <v>383</v>
      </c>
      <c r="G65" s="614" t="s">
        <v>383</v>
      </c>
      <c r="H65" s="738"/>
      <c r="I65" s="738"/>
      <c r="J65" s="615">
        <v>536477200</v>
      </c>
      <c r="K65" s="616">
        <v>536477.19999999995</v>
      </c>
      <c r="L65" s="617"/>
      <c r="M65" s="618">
        <v>575227500</v>
      </c>
      <c r="N65" s="619">
        <v>536477200</v>
      </c>
      <c r="O65" s="620">
        <v>536477.19999999995</v>
      </c>
      <c r="P65" s="621">
        <v>0</v>
      </c>
      <c r="Q65" s="622">
        <v>369883465.39000005</v>
      </c>
      <c r="R65" s="622">
        <v>369883465.39000005</v>
      </c>
      <c r="S65" s="623">
        <v>369883.46539000003</v>
      </c>
      <c r="T65" s="739"/>
      <c r="U65" s="739"/>
      <c r="V65" s="509" t="s">
        <v>383</v>
      </c>
    </row>
    <row r="66" spans="1:22">
      <c r="A66" s="608" t="s">
        <v>658</v>
      </c>
      <c r="B66" s="609" t="s">
        <v>469</v>
      </c>
      <c r="C66" s="610">
        <v>7</v>
      </c>
      <c r="D66" s="611" t="s">
        <v>383</v>
      </c>
      <c r="E66" s="612"/>
      <c r="F66" s="613" t="s">
        <v>383</v>
      </c>
      <c r="G66" s="614" t="s">
        <v>383</v>
      </c>
      <c r="H66" s="738"/>
      <c r="I66" s="738"/>
      <c r="J66" s="615">
        <v>536477200</v>
      </c>
      <c r="K66" s="616">
        <v>536477.19999999995</v>
      </c>
      <c r="L66" s="617"/>
      <c r="M66" s="618">
        <v>575227500</v>
      </c>
      <c r="N66" s="619">
        <v>536477200</v>
      </c>
      <c r="O66" s="620">
        <v>536477.19999999995</v>
      </c>
      <c r="P66" s="621">
        <v>0</v>
      </c>
      <c r="Q66" s="622">
        <v>369883465.39000005</v>
      </c>
      <c r="R66" s="622">
        <v>369883465.39000005</v>
      </c>
      <c r="S66" s="623">
        <v>369883.46539000003</v>
      </c>
      <c r="T66" s="739"/>
      <c r="U66" s="739"/>
      <c r="V66" s="509" t="s">
        <v>383</v>
      </c>
    </row>
    <row r="67" spans="1:22">
      <c r="A67" s="608" t="s">
        <v>660</v>
      </c>
      <c r="B67" s="609" t="s">
        <v>469</v>
      </c>
      <c r="C67" s="610">
        <v>7</v>
      </c>
      <c r="D67" s="611">
        <v>2</v>
      </c>
      <c r="E67" s="612"/>
      <c r="F67" s="613" t="s">
        <v>383</v>
      </c>
      <c r="G67" s="614" t="s">
        <v>383</v>
      </c>
      <c r="H67" s="738"/>
      <c r="I67" s="738"/>
      <c r="J67" s="615">
        <v>536477200</v>
      </c>
      <c r="K67" s="616">
        <v>536477.19999999995</v>
      </c>
      <c r="L67" s="617"/>
      <c r="M67" s="618">
        <v>575227500</v>
      </c>
      <c r="N67" s="619">
        <v>536477200</v>
      </c>
      <c r="O67" s="620">
        <v>536477.19999999995</v>
      </c>
      <c r="P67" s="621">
        <v>0</v>
      </c>
      <c r="Q67" s="622">
        <v>369883465.39000005</v>
      </c>
      <c r="R67" s="622">
        <v>369883465.39000005</v>
      </c>
      <c r="S67" s="623">
        <v>369883.46539000003</v>
      </c>
      <c r="T67" s="739"/>
      <c r="U67" s="739"/>
      <c r="V67" s="509" t="s">
        <v>383</v>
      </c>
    </row>
    <row r="68" spans="1:22" ht="25.5">
      <c r="A68" s="608" t="s">
        <v>461</v>
      </c>
      <c r="B68" s="609" t="s">
        <v>469</v>
      </c>
      <c r="C68" s="610">
        <v>7</v>
      </c>
      <c r="D68" s="611">
        <v>2</v>
      </c>
      <c r="E68" s="612"/>
      <c r="F68" s="613" t="s">
        <v>460</v>
      </c>
      <c r="G68" s="614" t="s">
        <v>383</v>
      </c>
      <c r="H68" s="738"/>
      <c r="I68" s="738"/>
      <c r="J68" s="615">
        <v>536477200</v>
      </c>
      <c r="K68" s="616">
        <v>536477.19999999995</v>
      </c>
      <c r="L68" s="617"/>
      <c r="M68" s="618">
        <v>575227500</v>
      </c>
      <c r="N68" s="619">
        <v>536477200</v>
      </c>
      <c r="O68" s="620">
        <v>536477.19999999995</v>
      </c>
      <c r="P68" s="621">
        <v>0</v>
      </c>
      <c r="Q68" s="622">
        <v>369883465.39000005</v>
      </c>
      <c r="R68" s="622">
        <v>369883465.39000005</v>
      </c>
      <c r="S68" s="623">
        <v>369883.46539000003</v>
      </c>
      <c r="T68" s="739"/>
      <c r="U68" s="739"/>
      <c r="V68" s="509" t="s">
        <v>383</v>
      </c>
    </row>
    <row r="69" spans="1:22">
      <c r="A69" s="608" t="s">
        <v>459</v>
      </c>
      <c r="B69" s="609" t="s">
        <v>469</v>
      </c>
      <c r="C69" s="610">
        <v>7</v>
      </c>
      <c r="D69" s="611">
        <v>2</v>
      </c>
      <c r="E69" s="612"/>
      <c r="F69" s="613" t="s">
        <v>458</v>
      </c>
      <c r="G69" s="614" t="s">
        <v>383</v>
      </c>
      <c r="H69" s="738"/>
      <c r="I69" s="738"/>
      <c r="J69" s="615">
        <v>536477200</v>
      </c>
      <c r="K69" s="616">
        <v>536477.19999999995</v>
      </c>
      <c r="L69" s="617"/>
      <c r="M69" s="618">
        <v>575227500</v>
      </c>
      <c r="N69" s="619">
        <v>536477200</v>
      </c>
      <c r="O69" s="620">
        <v>536477.19999999995</v>
      </c>
      <c r="P69" s="621">
        <v>0</v>
      </c>
      <c r="Q69" s="622">
        <v>369883465.39000005</v>
      </c>
      <c r="R69" s="622">
        <v>369883465.39000005</v>
      </c>
      <c r="S69" s="623">
        <v>369883.46539000003</v>
      </c>
      <c r="T69" s="739"/>
      <c r="U69" s="739"/>
      <c r="V69" s="509" t="s">
        <v>383</v>
      </c>
    </row>
    <row r="70" spans="1:22" ht="51">
      <c r="A70" s="608" t="s">
        <v>991</v>
      </c>
      <c r="B70" s="609" t="s">
        <v>469</v>
      </c>
      <c r="C70" s="610">
        <v>7</v>
      </c>
      <c r="D70" s="611">
        <v>2</v>
      </c>
      <c r="E70" s="612"/>
      <c r="F70" s="613" t="s">
        <v>992</v>
      </c>
      <c r="G70" s="614" t="s">
        <v>383</v>
      </c>
      <c r="H70" s="738"/>
      <c r="I70" s="738"/>
      <c r="J70" s="615">
        <v>528674200</v>
      </c>
      <c r="K70" s="616">
        <v>528674.19999999995</v>
      </c>
      <c r="L70" s="617"/>
      <c r="M70" s="618">
        <v>567562500</v>
      </c>
      <c r="N70" s="619">
        <v>528674200</v>
      </c>
      <c r="O70" s="620">
        <v>528674.19999999995</v>
      </c>
      <c r="P70" s="621">
        <v>0</v>
      </c>
      <c r="Q70" s="622">
        <v>364748754.97000003</v>
      </c>
      <c r="R70" s="622">
        <v>364748754.97000003</v>
      </c>
      <c r="S70" s="623">
        <v>364748.75497000001</v>
      </c>
      <c r="T70" s="739"/>
      <c r="U70" s="739"/>
      <c r="V70" s="509" t="s">
        <v>383</v>
      </c>
    </row>
    <row r="71" spans="1:22">
      <c r="A71" s="608" t="s">
        <v>1000</v>
      </c>
      <c r="B71" s="609" t="s">
        <v>469</v>
      </c>
      <c r="C71" s="610">
        <v>7</v>
      </c>
      <c r="D71" s="611">
        <v>2</v>
      </c>
      <c r="E71" s="612"/>
      <c r="F71" s="613" t="s">
        <v>992</v>
      </c>
      <c r="G71" s="614">
        <v>231</v>
      </c>
      <c r="H71" s="738"/>
      <c r="I71" s="738"/>
      <c r="J71" s="615">
        <v>528674200</v>
      </c>
      <c r="K71" s="616">
        <v>528674.19999999995</v>
      </c>
      <c r="L71" s="617"/>
      <c r="M71" s="618">
        <v>567562500</v>
      </c>
      <c r="N71" s="619">
        <v>528674200</v>
      </c>
      <c r="O71" s="620">
        <v>528674.19999999995</v>
      </c>
      <c r="P71" s="621">
        <v>0</v>
      </c>
      <c r="Q71" s="622">
        <v>364748754.97000003</v>
      </c>
      <c r="R71" s="622">
        <v>364748754.97000003</v>
      </c>
      <c r="S71" s="623">
        <v>364748.75497000001</v>
      </c>
      <c r="T71" s="739"/>
      <c r="U71" s="739"/>
      <c r="V71" s="509" t="s">
        <v>383</v>
      </c>
    </row>
    <row r="72" spans="1:22">
      <c r="A72" s="608" t="s">
        <v>970</v>
      </c>
      <c r="B72" s="609" t="s">
        <v>469</v>
      </c>
      <c r="C72" s="610">
        <v>7</v>
      </c>
      <c r="D72" s="611">
        <v>2</v>
      </c>
      <c r="E72" s="612"/>
      <c r="F72" s="613" t="s">
        <v>971</v>
      </c>
      <c r="G72" s="614" t="s">
        <v>383</v>
      </c>
      <c r="H72" s="738"/>
      <c r="I72" s="738"/>
      <c r="J72" s="615">
        <v>7803000</v>
      </c>
      <c r="K72" s="616">
        <v>7803</v>
      </c>
      <c r="L72" s="617"/>
      <c r="M72" s="618">
        <v>7665000</v>
      </c>
      <c r="N72" s="619">
        <v>7803000</v>
      </c>
      <c r="O72" s="620">
        <v>7803</v>
      </c>
      <c r="P72" s="621">
        <v>0</v>
      </c>
      <c r="Q72" s="622">
        <v>5134710.42</v>
      </c>
      <c r="R72" s="622">
        <v>5134710.42</v>
      </c>
      <c r="S72" s="623">
        <v>5134.7104200000003</v>
      </c>
      <c r="T72" s="739"/>
      <c r="U72" s="739"/>
      <c r="V72" s="509" t="s">
        <v>383</v>
      </c>
    </row>
    <row r="73" spans="1:22">
      <c r="A73" s="608" t="s">
        <v>1000</v>
      </c>
      <c r="B73" s="609" t="s">
        <v>469</v>
      </c>
      <c r="C73" s="610">
        <v>7</v>
      </c>
      <c r="D73" s="611">
        <v>2</v>
      </c>
      <c r="E73" s="612"/>
      <c r="F73" s="613" t="s">
        <v>971</v>
      </c>
      <c r="G73" s="614">
        <v>231</v>
      </c>
      <c r="H73" s="738"/>
      <c r="I73" s="738"/>
      <c r="J73" s="615">
        <v>7803000</v>
      </c>
      <c r="K73" s="616">
        <v>7803</v>
      </c>
      <c r="L73" s="617"/>
      <c r="M73" s="618">
        <v>7665000</v>
      </c>
      <c r="N73" s="619">
        <v>7803000</v>
      </c>
      <c r="O73" s="620">
        <v>7803</v>
      </c>
      <c r="P73" s="621">
        <v>0</v>
      </c>
      <c r="Q73" s="622">
        <v>5134710.42</v>
      </c>
      <c r="R73" s="622">
        <v>5134710.42</v>
      </c>
      <c r="S73" s="623">
        <v>5134.7104200000003</v>
      </c>
      <c r="T73" s="739"/>
      <c r="U73" s="739"/>
      <c r="V73" s="509" t="s">
        <v>383</v>
      </c>
    </row>
    <row r="74" spans="1:22" ht="51">
      <c r="A74" s="608" t="s">
        <v>1391</v>
      </c>
      <c r="B74" s="609" t="s">
        <v>467</v>
      </c>
      <c r="C74" s="610" t="s">
        <v>383</v>
      </c>
      <c r="D74" s="611" t="s">
        <v>383</v>
      </c>
      <c r="E74" s="612"/>
      <c r="F74" s="613" t="s">
        <v>383</v>
      </c>
      <c r="G74" s="614" t="s">
        <v>383</v>
      </c>
      <c r="H74" s="738"/>
      <c r="I74" s="738"/>
      <c r="J74" s="615">
        <v>268522000</v>
      </c>
      <c r="K74" s="616">
        <v>268522</v>
      </c>
      <c r="L74" s="617"/>
      <c r="M74" s="618">
        <v>249271000</v>
      </c>
      <c r="N74" s="619">
        <v>268522000</v>
      </c>
      <c r="O74" s="620">
        <v>268522</v>
      </c>
      <c r="P74" s="621">
        <v>0</v>
      </c>
      <c r="Q74" s="622">
        <v>180159615.64000002</v>
      </c>
      <c r="R74" s="622">
        <v>180159615.64000002</v>
      </c>
      <c r="S74" s="623">
        <v>180159.61564</v>
      </c>
      <c r="T74" s="739"/>
      <c r="U74" s="739"/>
      <c r="V74" s="509" t="s">
        <v>383</v>
      </c>
    </row>
    <row r="75" spans="1:22">
      <c r="A75" s="608" t="s">
        <v>658</v>
      </c>
      <c r="B75" s="609" t="s">
        <v>467</v>
      </c>
      <c r="C75" s="610">
        <v>7</v>
      </c>
      <c r="D75" s="611" t="s">
        <v>383</v>
      </c>
      <c r="E75" s="612"/>
      <c r="F75" s="613" t="s">
        <v>383</v>
      </c>
      <c r="G75" s="614" t="s">
        <v>383</v>
      </c>
      <c r="H75" s="738"/>
      <c r="I75" s="738"/>
      <c r="J75" s="615">
        <v>268522000</v>
      </c>
      <c r="K75" s="616">
        <v>268522</v>
      </c>
      <c r="L75" s="617"/>
      <c r="M75" s="618">
        <v>249271000</v>
      </c>
      <c r="N75" s="619">
        <v>268522000</v>
      </c>
      <c r="O75" s="620">
        <v>268522</v>
      </c>
      <c r="P75" s="621">
        <v>0</v>
      </c>
      <c r="Q75" s="622">
        <v>180159615.64000002</v>
      </c>
      <c r="R75" s="622">
        <v>180159615.64000002</v>
      </c>
      <c r="S75" s="623">
        <v>180159.61564</v>
      </c>
      <c r="T75" s="739"/>
      <c r="U75" s="739"/>
      <c r="V75" s="509" t="s">
        <v>383</v>
      </c>
    </row>
    <row r="76" spans="1:22">
      <c r="A76" s="608" t="s">
        <v>659</v>
      </c>
      <c r="B76" s="609" t="s">
        <v>467</v>
      </c>
      <c r="C76" s="610">
        <v>7</v>
      </c>
      <c r="D76" s="611">
        <v>1</v>
      </c>
      <c r="E76" s="612"/>
      <c r="F76" s="613" t="s">
        <v>383</v>
      </c>
      <c r="G76" s="614" t="s">
        <v>383</v>
      </c>
      <c r="H76" s="738"/>
      <c r="I76" s="738"/>
      <c r="J76" s="615">
        <v>268522000</v>
      </c>
      <c r="K76" s="616">
        <v>268522</v>
      </c>
      <c r="L76" s="617"/>
      <c r="M76" s="618">
        <v>249271000</v>
      </c>
      <c r="N76" s="619">
        <v>268522000</v>
      </c>
      <c r="O76" s="620">
        <v>268522</v>
      </c>
      <c r="P76" s="621">
        <v>0</v>
      </c>
      <c r="Q76" s="622">
        <v>180159615.64000002</v>
      </c>
      <c r="R76" s="622">
        <v>180159615.64000002</v>
      </c>
      <c r="S76" s="623">
        <v>180159.61564</v>
      </c>
      <c r="T76" s="739"/>
      <c r="U76" s="739"/>
      <c r="V76" s="509" t="s">
        <v>383</v>
      </c>
    </row>
    <row r="77" spans="1:22" ht="25.5">
      <c r="A77" s="608" t="s">
        <v>461</v>
      </c>
      <c r="B77" s="609" t="s">
        <v>467</v>
      </c>
      <c r="C77" s="610">
        <v>7</v>
      </c>
      <c r="D77" s="611">
        <v>1</v>
      </c>
      <c r="E77" s="612"/>
      <c r="F77" s="613" t="s">
        <v>460</v>
      </c>
      <c r="G77" s="614" t="s">
        <v>383</v>
      </c>
      <c r="H77" s="738"/>
      <c r="I77" s="738"/>
      <c r="J77" s="615">
        <v>268522000</v>
      </c>
      <c r="K77" s="616">
        <v>268522</v>
      </c>
      <c r="L77" s="617"/>
      <c r="M77" s="618">
        <v>249271000</v>
      </c>
      <c r="N77" s="619">
        <v>268522000</v>
      </c>
      <c r="O77" s="620">
        <v>268522</v>
      </c>
      <c r="P77" s="621">
        <v>0</v>
      </c>
      <c r="Q77" s="622">
        <v>180159615.64000002</v>
      </c>
      <c r="R77" s="622">
        <v>180159615.64000002</v>
      </c>
      <c r="S77" s="623">
        <v>180159.61564</v>
      </c>
      <c r="T77" s="739"/>
      <c r="U77" s="739"/>
      <c r="V77" s="509" t="s">
        <v>383</v>
      </c>
    </row>
    <row r="78" spans="1:22">
      <c r="A78" s="608" t="s">
        <v>459</v>
      </c>
      <c r="B78" s="609" t="s">
        <v>467</v>
      </c>
      <c r="C78" s="610">
        <v>7</v>
      </c>
      <c r="D78" s="611">
        <v>1</v>
      </c>
      <c r="E78" s="612"/>
      <c r="F78" s="613" t="s">
        <v>458</v>
      </c>
      <c r="G78" s="614" t="s">
        <v>383</v>
      </c>
      <c r="H78" s="738"/>
      <c r="I78" s="738"/>
      <c r="J78" s="615">
        <v>68202000</v>
      </c>
      <c r="K78" s="616">
        <v>68202</v>
      </c>
      <c r="L78" s="617"/>
      <c r="M78" s="618">
        <v>63196400</v>
      </c>
      <c r="N78" s="619">
        <v>68202000</v>
      </c>
      <c r="O78" s="620">
        <v>68202</v>
      </c>
      <c r="P78" s="621">
        <v>0</v>
      </c>
      <c r="Q78" s="622">
        <v>41541674.899999999</v>
      </c>
      <c r="R78" s="622">
        <v>41541674.899999999</v>
      </c>
      <c r="S78" s="623">
        <v>41541.674899999998</v>
      </c>
      <c r="T78" s="739"/>
      <c r="U78" s="739"/>
      <c r="V78" s="509" t="s">
        <v>383</v>
      </c>
    </row>
    <row r="79" spans="1:22" ht="51">
      <c r="A79" s="608" t="s">
        <v>991</v>
      </c>
      <c r="B79" s="609" t="s">
        <v>467</v>
      </c>
      <c r="C79" s="610">
        <v>7</v>
      </c>
      <c r="D79" s="611">
        <v>1</v>
      </c>
      <c r="E79" s="612"/>
      <c r="F79" s="613" t="s">
        <v>992</v>
      </c>
      <c r="G79" s="614" t="s">
        <v>383</v>
      </c>
      <c r="H79" s="738"/>
      <c r="I79" s="738"/>
      <c r="J79" s="615">
        <v>68202000</v>
      </c>
      <c r="K79" s="616">
        <v>68202</v>
      </c>
      <c r="L79" s="617"/>
      <c r="M79" s="618">
        <v>63196400</v>
      </c>
      <c r="N79" s="619">
        <v>68202000</v>
      </c>
      <c r="O79" s="620">
        <v>68202</v>
      </c>
      <c r="P79" s="621">
        <v>0</v>
      </c>
      <c r="Q79" s="622">
        <v>41541674.899999999</v>
      </c>
      <c r="R79" s="622">
        <v>41541674.899999999</v>
      </c>
      <c r="S79" s="623">
        <v>41541.674899999998</v>
      </c>
      <c r="T79" s="739"/>
      <c r="U79" s="739"/>
      <c r="V79" s="509" t="s">
        <v>383</v>
      </c>
    </row>
    <row r="80" spans="1:22">
      <c r="A80" s="608" t="s">
        <v>1000</v>
      </c>
      <c r="B80" s="609" t="s">
        <v>467</v>
      </c>
      <c r="C80" s="610">
        <v>7</v>
      </c>
      <c r="D80" s="611">
        <v>1</v>
      </c>
      <c r="E80" s="612"/>
      <c r="F80" s="613" t="s">
        <v>992</v>
      </c>
      <c r="G80" s="614">
        <v>231</v>
      </c>
      <c r="H80" s="738"/>
      <c r="I80" s="738"/>
      <c r="J80" s="615">
        <v>68202000</v>
      </c>
      <c r="K80" s="616">
        <v>68202</v>
      </c>
      <c r="L80" s="617"/>
      <c r="M80" s="618">
        <v>63196400</v>
      </c>
      <c r="N80" s="619">
        <v>68202000</v>
      </c>
      <c r="O80" s="620">
        <v>68202</v>
      </c>
      <c r="P80" s="621">
        <v>0</v>
      </c>
      <c r="Q80" s="622">
        <v>41541674.899999999</v>
      </c>
      <c r="R80" s="622">
        <v>41541674.899999999</v>
      </c>
      <c r="S80" s="623">
        <v>41541.674899999998</v>
      </c>
      <c r="T80" s="739"/>
      <c r="U80" s="739"/>
      <c r="V80" s="509" t="s">
        <v>383</v>
      </c>
    </row>
    <row r="81" spans="1:22">
      <c r="A81" s="608" t="s">
        <v>457</v>
      </c>
      <c r="B81" s="609" t="s">
        <v>467</v>
      </c>
      <c r="C81" s="610">
        <v>7</v>
      </c>
      <c r="D81" s="611">
        <v>1</v>
      </c>
      <c r="E81" s="612"/>
      <c r="F81" s="613" t="s">
        <v>455</v>
      </c>
      <c r="G81" s="614" t="s">
        <v>383</v>
      </c>
      <c r="H81" s="738"/>
      <c r="I81" s="738"/>
      <c r="J81" s="615">
        <v>200320000</v>
      </c>
      <c r="K81" s="616">
        <v>200320</v>
      </c>
      <c r="L81" s="617"/>
      <c r="M81" s="618">
        <v>186074600</v>
      </c>
      <c r="N81" s="619">
        <v>200320000</v>
      </c>
      <c r="O81" s="620">
        <v>200320</v>
      </c>
      <c r="P81" s="621">
        <v>0</v>
      </c>
      <c r="Q81" s="622">
        <v>138617940.74000001</v>
      </c>
      <c r="R81" s="622">
        <v>138617940.74000001</v>
      </c>
      <c r="S81" s="623">
        <v>138617.94074000002</v>
      </c>
      <c r="T81" s="739"/>
      <c r="U81" s="739"/>
      <c r="V81" s="509" t="s">
        <v>383</v>
      </c>
    </row>
    <row r="82" spans="1:22" ht="51">
      <c r="A82" s="608" t="s">
        <v>993</v>
      </c>
      <c r="B82" s="609" t="s">
        <v>467</v>
      </c>
      <c r="C82" s="610">
        <v>7</v>
      </c>
      <c r="D82" s="611">
        <v>1</v>
      </c>
      <c r="E82" s="612"/>
      <c r="F82" s="613" t="s">
        <v>994</v>
      </c>
      <c r="G82" s="614" t="s">
        <v>383</v>
      </c>
      <c r="H82" s="738"/>
      <c r="I82" s="738"/>
      <c r="J82" s="615">
        <v>200320000</v>
      </c>
      <c r="K82" s="616">
        <v>200320</v>
      </c>
      <c r="L82" s="617"/>
      <c r="M82" s="618">
        <v>186074600</v>
      </c>
      <c r="N82" s="619">
        <v>200320000</v>
      </c>
      <c r="O82" s="620">
        <v>200320</v>
      </c>
      <c r="P82" s="621">
        <v>0</v>
      </c>
      <c r="Q82" s="622">
        <v>138617940.74000001</v>
      </c>
      <c r="R82" s="622">
        <v>138617940.74000001</v>
      </c>
      <c r="S82" s="623">
        <v>138617.94074000002</v>
      </c>
      <c r="T82" s="739"/>
      <c r="U82" s="739"/>
      <c r="V82" s="509" t="s">
        <v>383</v>
      </c>
    </row>
    <row r="83" spans="1:22">
      <c r="A83" s="608" t="s">
        <v>1000</v>
      </c>
      <c r="B83" s="609" t="s">
        <v>467</v>
      </c>
      <c r="C83" s="610">
        <v>7</v>
      </c>
      <c r="D83" s="611">
        <v>1</v>
      </c>
      <c r="E83" s="612"/>
      <c r="F83" s="613" t="s">
        <v>994</v>
      </c>
      <c r="G83" s="614">
        <v>231</v>
      </c>
      <c r="H83" s="738"/>
      <c r="I83" s="738"/>
      <c r="J83" s="615">
        <v>200320000</v>
      </c>
      <c r="K83" s="616">
        <v>200320</v>
      </c>
      <c r="L83" s="617"/>
      <c r="M83" s="618">
        <v>186074600</v>
      </c>
      <c r="N83" s="619">
        <v>200320000</v>
      </c>
      <c r="O83" s="620">
        <v>200320</v>
      </c>
      <c r="P83" s="621">
        <v>0</v>
      </c>
      <c r="Q83" s="622">
        <v>138617940.74000001</v>
      </c>
      <c r="R83" s="622">
        <v>138617940.74000001</v>
      </c>
      <c r="S83" s="623">
        <v>138617.94074000002</v>
      </c>
      <c r="T83" s="739"/>
      <c r="U83" s="739"/>
      <c r="V83" s="509" t="s">
        <v>383</v>
      </c>
    </row>
    <row r="84" spans="1:22" ht="76.5">
      <c r="A84" s="608" t="s">
        <v>869</v>
      </c>
      <c r="B84" s="609" t="s">
        <v>465</v>
      </c>
      <c r="C84" s="610" t="s">
        <v>383</v>
      </c>
      <c r="D84" s="611" t="s">
        <v>383</v>
      </c>
      <c r="E84" s="612"/>
      <c r="F84" s="613" t="s">
        <v>383</v>
      </c>
      <c r="G84" s="614" t="s">
        <v>383</v>
      </c>
      <c r="H84" s="738"/>
      <c r="I84" s="738"/>
      <c r="J84" s="615">
        <v>49988000</v>
      </c>
      <c r="K84" s="616">
        <v>49988</v>
      </c>
      <c r="L84" s="617"/>
      <c r="M84" s="618">
        <v>52897000</v>
      </c>
      <c r="N84" s="619">
        <v>49988000</v>
      </c>
      <c r="O84" s="620">
        <v>49988</v>
      </c>
      <c r="P84" s="621">
        <v>0</v>
      </c>
      <c r="Q84" s="622">
        <v>26287347.620000001</v>
      </c>
      <c r="R84" s="622">
        <v>26287347.620000001</v>
      </c>
      <c r="S84" s="623">
        <v>26287.34762</v>
      </c>
      <c r="T84" s="739"/>
      <c r="U84" s="739"/>
      <c r="V84" s="509" t="s">
        <v>383</v>
      </c>
    </row>
    <row r="85" spans="1:22">
      <c r="A85" s="608" t="s">
        <v>658</v>
      </c>
      <c r="B85" s="609" t="s">
        <v>465</v>
      </c>
      <c r="C85" s="610">
        <v>7</v>
      </c>
      <c r="D85" s="611" t="s">
        <v>383</v>
      </c>
      <c r="E85" s="612"/>
      <c r="F85" s="613" t="s">
        <v>383</v>
      </c>
      <c r="G85" s="614" t="s">
        <v>383</v>
      </c>
      <c r="H85" s="738"/>
      <c r="I85" s="738"/>
      <c r="J85" s="615">
        <v>49988000</v>
      </c>
      <c r="K85" s="616">
        <v>49988</v>
      </c>
      <c r="L85" s="617"/>
      <c r="M85" s="618">
        <v>52897000</v>
      </c>
      <c r="N85" s="619">
        <v>49988000</v>
      </c>
      <c r="O85" s="620">
        <v>49988</v>
      </c>
      <c r="P85" s="621">
        <v>0</v>
      </c>
      <c r="Q85" s="622">
        <v>26287347.620000001</v>
      </c>
      <c r="R85" s="622">
        <v>26287347.620000001</v>
      </c>
      <c r="S85" s="623">
        <v>26287.34762</v>
      </c>
      <c r="T85" s="739"/>
      <c r="U85" s="739"/>
      <c r="V85" s="509" t="s">
        <v>383</v>
      </c>
    </row>
    <row r="86" spans="1:22">
      <c r="A86" s="608" t="s">
        <v>660</v>
      </c>
      <c r="B86" s="609" t="s">
        <v>465</v>
      </c>
      <c r="C86" s="610">
        <v>7</v>
      </c>
      <c r="D86" s="611">
        <v>2</v>
      </c>
      <c r="E86" s="612"/>
      <c r="F86" s="613" t="s">
        <v>383</v>
      </c>
      <c r="G86" s="614" t="s">
        <v>383</v>
      </c>
      <c r="H86" s="738"/>
      <c r="I86" s="738"/>
      <c r="J86" s="615">
        <v>49988000</v>
      </c>
      <c r="K86" s="616">
        <v>49988</v>
      </c>
      <c r="L86" s="617"/>
      <c r="M86" s="618">
        <v>52897000</v>
      </c>
      <c r="N86" s="619">
        <v>49988000</v>
      </c>
      <c r="O86" s="620">
        <v>49988</v>
      </c>
      <c r="P86" s="621">
        <v>0</v>
      </c>
      <c r="Q86" s="622">
        <v>26287347.620000001</v>
      </c>
      <c r="R86" s="622">
        <v>26287347.620000001</v>
      </c>
      <c r="S86" s="623">
        <v>26287.34762</v>
      </c>
      <c r="T86" s="739"/>
      <c r="U86" s="739"/>
      <c r="V86" s="509" t="s">
        <v>383</v>
      </c>
    </row>
    <row r="87" spans="1:22" ht="25.5">
      <c r="A87" s="608" t="s">
        <v>461</v>
      </c>
      <c r="B87" s="609" t="s">
        <v>465</v>
      </c>
      <c r="C87" s="610">
        <v>7</v>
      </c>
      <c r="D87" s="611">
        <v>2</v>
      </c>
      <c r="E87" s="612"/>
      <c r="F87" s="613" t="s">
        <v>460</v>
      </c>
      <c r="G87" s="614" t="s">
        <v>383</v>
      </c>
      <c r="H87" s="738"/>
      <c r="I87" s="738"/>
      <c r="J87" s="615">
        <v>49988000</v>
      </c>
      <c r="K87" s="616">
        <v>49988</v>
      </c>
      <c r="L87" s="617"/>
      <c r="M87" s="618">
        <v>52897000</v>
      </c>
      <c r="N87" s="619">
        <v>49988000</v>
      </c>
      <c r="O87" s="620">
        <v>49988</v>
      </c>
      <c r="P87" s="621">
        <v>0</v>
      </c>
      <c r="Q87" s="622">
        <v>26287347.620000001</v>
      </c>
      <c r="R87" s="622">
        <v>26287347.620000001</v>
      </c>
      <c r="S87" s="623">
        <v>26287.34762</v>
      </c>
      <c r="T87" s="739"/>
      <c r="U87" s="739"/>
      <c r="V87" s="509" t="s">
        <v>383</v>
      </c>
    </row>
    <row r="88" spans="1:22">
      <c r="A88" s="608" t="s">
        <v>459</v>
      </c>
      <c r="B88" s="609" t="s">
        <v>465</v>
      </c>
      <c r="C88" s="610">
        <v>7</v>
      </c>
      <c r="D88" s="611">
        <v>2</v>
      </c>
      <c r="E88" s="612"/>
      <c r="F88" s="613" t="s">
        <v>458</v>
      </c>
      <c r="G88" s="614" t="s">
        <v>383</v>
      </c>
      <c r="H88" s="738"/>
      <c r="I88" s="738"/>
      <c r="J88" s="615">
        <v>49988000</v>
      </c>
      <c r="K88" s="616">
        <v>49988</v>
      </c>
      <c r="L88" s="617"/>
      <c r="M88" s="618">
        <v>52897000</v>
      </c>
      <c r="N88" s="619">
        <v>49988000</v>
      </c>
      <c r="O88" s="620">
        <v>49988</v>
      </c>
      <c r="P88" s="621">
        <v>0</v>
      </c>
      <c r="Q88" s="622">
        <v>26287347.620000001</v>
      </c>
      <c r="R88" s="622">
        <v>26287347.620000001</v>
      </c>
      <c r="S88" s="623">
        <v>26287.34762</v>
      </c>
      <c r="T88" s="739"/>
      <c r="U88" s="739"/>
      <c r="V88" s="509" t="s">
        <v>383</v>
      </c>
    </row>
    <row r="89" spans="1:22">
      <c r="A89" s="608" t="s">
        <v>970</v>
      </c>
      <c r="B89" s="609" t="s">
        <v>465</v>
      </c>
      <c r="C89" s="610">
        <v>7</v>
      </c>
      <c r="D89" s="611">
        <v>2</v>
      </c>
      <c r="E89" s="612"/>
      <c r="F89" s="613" t="s">
        <v>971</v>
      </c>
      <c r="G89" s="614" t="s">
        <v>383</v>
      </c>
      <c r="H89" s="738"/>
      <c r="I89" s="738"/>
      <c r="J89" s="615">
        <v>49988000</v>
      </c>
      <c r="K89" s="616">
        <v>49988</v>
      </c>
      <c r="L89" s="617"/>
      <c r="M89" s="618">
        <v>52897000</v>
      </c>
      <c r="N89" s="619">
        <v>49988000</v>
      </c>
      <c r="O89" s="620">
        <v>49988</v>
      </c>
      <c r="P89" s="621">
        <v>0</v>
      </c>
      <c r="Q89" s="622">
        <v>26287347.620000001</v>
      </c>
      <c r="R89" s="622">
        <v>26287347.620000001</v>
      </c>
      <c r="S89" s="623">
        <v>26287.34762</v>
      </c>
      <c r="T89" s="739"/>
      <c r="U89" s="739"/>
      <c r="V89" s="509" t="s">
        <v>383</v>
      </c>
    </row>
    <row r="90" spans="1:22">
      <c r="A90" s="608" t="s">
        <v>1000</v>
      </c>
      <c r="B90" s="609" t="s">
        <v>465</v>
      </c>
      <c r="C90" s="610">
        <v>7</v>
      </c>
      <c r="D90" s="611">
        <v>2</v>
      </c>
      <c r="E90" s="612"/>
      <c r="F90" s="613" t="s">
        <v>971</v>
      </c>
      <c r="G90" s="614">
        <v>231</v>
      </c>
      <c r="H90" s="738"/>
      <c r="I90" s="738"/>
      <c r="J90" s="615">
        <v>49988000</v>
      </c>
      <c r="K90" s="616">
        <v>49988</v>
      </c>
      <c r="L90" s="617"/>
      <c r="M90" s="618">
        <v>52897000</v>
      </c>
      <c r="N90" s="619">
        <v>49988000</v>
      </c>
      <c r="O90" s="620">
        <v>49988</v>
      </c>
      <c r="P90" s="621">
        <v>0</v>
      </c>
      <c r="Q90" s="622">
        <v>26287347.620000001</v>
      </c>
      <c r="R90" s="622">
        <v>26287347.620000001</v>
      </c>
      <c r="S90" s="623">
        <v>26287.34762</v>
      </c>
      <c r="T90" s="739"/>
      <c r="U90" s="739"/>
      <c r="V90" s="509" t="s">
        <v>383</v>
      </c>
    </row>
    <row r="91" spans="1:22" ht="51">
      <c r="A91" s="608" t="s">
        <v>870</v>
      </c>
      <c r="B91" s="609" t="s">
        <v>463</v>
      </c>
      <c r="C91" s="610" t="s">
        <v>383</v>
      </c>
      <c r="D91" s="611" t="s">
        <v>383</v>
      </c>
      <c r="E91" s="612"/>
      <c r="F91" s="613" t="s">
        <v>383</v>
      </c>
      <c r="G91" s="614" t="s">
        <v>383</v>
      </c>
      <c r="H91" s="738"/>
      <c r="I91" s="738"/>
      <c r="J91" s="615">
        <v>959000</v>
      </c>
      <c r="K91" s="616">
        <v>959</v>
      </c>
      <c r="L91" s="617"/>
      <c r="M91" s="618">
        <v>959000</v>
      </c>
      <c r="N91" s="619">
        <v>959000</v>
      </c>
      <c r="O91" s="620">
        <v>959</v>
      </c>
      <c r="P91" s="621">
        <v>0</v>
      </c>
      <c r="Q91" s="622">
        <v>378856.32</v>
      </c>
      <c r="R91" s="622">
        <v>378856.32</v>
      </c>
      <c r="S91" s="623">
        <v>378.85631999999998</v>
      </c>
      <c r="T91" s="739"/>
      <c r="U91" s="739"/>
      <c r="V91" s="509" t="s">
        <v>383</v>
      </c>
    </row>
    <row r="92" spans="1:22">
      <c r="A92" s="608" t="s">
        <v>658</v>
      </c>
      <c r="B92" s="609" t="s">
        <v>463</v>
      </c>
      <c r="C92" s="610">
        <v>7</v>
      </c>
      <c r="D92" s="611" t="s">
        <v>383</v>
      </c>
      <c r="E92" s="612"/>
      <c r="F92" s="613" t="s">
        <v>383</v>
      </c>
      <c r="G92" s="614" t="s">
        <v>383</v>
      </c>
      <c r="H92" s="738"/>
      <c r="I92" s="738"/>
      <c r="J92" s="615">
        <v>959000</v>
      </c>
      <c r="K92" s="616">
        <v>959</v>
      </c>
      <c r="L92" s="617"/>
      <c r="M92" s="618">
        <v>959000</v>
      </c>
      <c r="N92" s="619">
        <v>959000</v>
      </c>
      <c r="O92" s="620">
        <v>959</v>
      </c>
      <c r="P92" s="621">
        <v>0</v>
      </c>
      <c r="Q92" s="622">
        <v>378856.32</v>
      </c>
      <c r="R92" s="622">
        <v>378856.32</v>
      </c>
      <c r="S92" s="623">
        <v>378.85631999999998</v>
      </c>
      <c r="T92" s="739"/>
      <c r="U92" s="739"/>
      <c r="V92" s="509" t="s">
        <v>383</v>
      </c>
    </row>
    <row r="93" spans="1:22">
      <c r="A93" s="608" t="s">
        <v>660</v>
      </c>
      <c r="B93" s="609" t="s">
        <v>463</v>
      </c>
      <c r="C93" s="610">
        <v>7</v>
      </c>
      <c r="D93" s="611">
        <v>2</v>
      </c>
      <c r="E93" s="612"/>
      <c r="F93" s="613" t="s">
        <v>383</v>
      </c>
      <c r="G93" s="614" t="s">
        <v>383</v>
      </c>
      <c r="H93" s="738"/>
      <c r="I93" s="738"/>
      <c r="J93" s="615">
        <v>959000</v>
      </c>
      <c r="K93" s="616">
        <v>959</v>
      </c>
      <c r="L93" s="617"/>
      <c r="M93" s="618">
        <v>959000</v>
      </c>
      <c r="N93" s="619">
        <v>959000</v>
      </c>
      <c r="O93" s="620">
        <v>959</v>
      </c>
      <c r="P93" s="621">
        <v>0</v>
      </c>
      <c r="Q93" s="622">
        <v>378856.32</v>
      </c>
      <c r="R93" s="622">
        <v>378856.32</v>
      </c>
      <c r="S93" s="623">
        <v>378.85631999999998</v>
      </c>
      <c r="T93" s="739"/>
      <c r="U93" s="739"/>
      <c r="V93" s="509" t="s">
        <v>383</v>
      </c>
    </row>
    <row r="94" spans="1:22">
      <c r="A94" s="608" t="s">
        <v>395</v>
      </c>
      <c r="B94" s="609" t="s">
        <v>463</v>
      </c>
      <c r="C94" s="610">
        <v>7</v>
      </c>
      <c r="D94" s="611">
        <v>2</v>
      </c>
      <c r="E94" s="612"/>
      <c r="F94" s="613" t="s">
        <v>394</v>
      </c>
      <c r="G94" s="614" t="s">
        <v>383</v>
      </c>
      <c r="H94" s="738"/>
      <c r="I94" s="738"/>
      <c r="J94" s="615">
        <v>125300</v>
      </c>
      <c r="K94" s="616">
        <v>125.3</v>
      </c>
      <c r="L94" s="617"/>
      <c r="M94" s="618">
        <v>125300</v>
      </c>
      <c r="N94" s="619">
        <v>125300</v>
      </c>
      <c r="O94" s="620">
        <v>125.3</v>
      </c>
      <c r="P94" s="621">
        <v>0</v>
      </c>
      <c r="Q94" s="622">
        <v>0</v>
      </c>
      <c r="R94" s="622">
        <v>0</v>
      </c>
      <c r="S94" s="623">
        <v>0</v>
      </c>
      <c r="T94" s="739"/>
      <c r="U94" s="739"/>
      <c r="V94" s="509" t="s">
        <v>383</v>
      </c>
    </row>
    <row r="95" spans="1:22" ht="25.5">
      <c r="A95" s="608" t="s">
        <v>393</v>
      </c>
      <c r="B95" s="609" t="s">
        <v>463</v>
      </c>
      <c r="C95" s="610">
        <v>7</v>
      </c>
      <c r="D95" s="611">
        <v>2</v>
      </c>
      <c r="E95" s="612"/>
      <c r="F95" s="613" t="s">
        <v>391</v>
      </c>
      <c r="G95" s="614" t="s">
        <v>383</v>
      </c>
      <c r="H95" s="738"/>
      <c r="I95" s="738"/>
      <c r="J95" s="615">
        <v>125300</v>
      </c>
      <c r="K95" s="616">
        <v>125.3</v>
      </c>
      <c r="L95" s="617"/>
      <c r="M95" s="618">
        <v>125300</v>
      </c>
      <c r="N95" s="619">
        <v>125300</v>
      </c>
      <c r="O95" s="620">
        <v>125.3</v>
      </c>
      <c r="P95" s="621">
        <v>0</v>
      </c>
      <c r="Q95" s="622">
        <v>0</v>
      </c>
      <c r="R95" s="622">
        <v>0</v>
      </c>
      <c r="S95" s="623">
        <v>0</v>
      </c>
      <c r="T95" s="739"/>
      <c r="U95" s="739"/>
      <c r="V95" s="509" t="s">
        <v>383</v>
      </c>
    </row>
    <row r="96" spans="1:22" ht="25.5">
      <c r="A96" s="608" t="s">
        <v>957</v>
      </c>
      <c r="B96" s="609" t="s">
        <v>463</v>
      </c>
      <c r="C96" s="610">
        <v>7</v>
      </c>
      <c r="D96" s="611">
        <v>2</v>
      </c>
      <c r="E96" s="612"/>
      <c r="F96" s="613" t="s">
        <v>958</v>
      </c>
      <c r="G96" s="614" t="s">
        <v>383</v>
      </c>
      <c r="H96" s="738"/>
      <c r="I96" s="738"/>
      <c r="J96" s="615">
        <v>125300</v>
      </c>
      <c r="K96" s="616">
        <v>125.3</v>
      </c>
      <c r="L96" s="617"/>
      <c r="M96" s="618">
        <v>125300</v>
      </c>
      <c r="N96" s="619">
        <v>125300</v>
      </c>
      <c r="O96" s="620">
        <v>125.3</v>
      </c>
      <c r="P96" s="621">
        <v>0</v>
      </c>
      <c r="Q96" s="622">
        <v>0</v>
      </c>
      <c r="R96" s="622">
        <v>0</v>
      </c>
      <c r="S96" s="623">
        <v>0</v>
      </c>
      <c r="T96" s="739"/>
      <c r="U96" s="739"/>
      <c r="V96" s="509" t="s">
        <v>383</v>
      </c>
    </row>
    <row r="97" spans="1:22">
      <c r="A97" s="608" t="s">
        <v>1000</v>
      </c>
      <c r="B97" s="609" t="s">
        <v>463</v>
      </c>
      <c r="C97" s="610">
        <v>7</v>
      </c>
      <c r="D97" s="611">
        <v>2</v>
      </c>
      <c r="E97" s="612"/>
      <c r="F97" s="613" t="s">
        <v>958</v>
      </c>
      <c r="G97" s="614">
        <v>231</v>
      </c>
      <c r="H97" s="738"/>
      <c r="I97" s="738"/>
      <c r="J97" s="615">
        <v>125300</v>
      </c>
      <c r="K97" s="616">
        <v>125.3</v>
      </c>
      <c r="L97" s="617"/>
      <c r="M97" s="618">
        <v>125300</v>
      </c>
      <c r="N97" s="619">
        <v>125300</v>
      </c>
      <c r="O97" s="620">
        <v>125.3</v>
      </c>
      <c r="P97" s="621">
        <v>0</v>
      </c>
      <c r="Q97" s="622">
        <v>0</v>
      </c>
      <c r="R97" s="622">
        <v>0</v>
      </c>
      <c r="S97" s="623">
        <v>0</v>
      </c>
      <c r="T97" s="739"/>
      <c r="U97" s="739"/>
      <c r="V97" s="509" t="s">
        <v>383</v>
      </c>
    </row>
    <row r="98" spans="1:22" ht="25.5">
      <c r="A98" s="608" t="s">
        <v>461</v>
      </c>
      <c r="B98" s="609" t="s">
        <v>463</v>
      </c>
      <c r="C98" s="610">
        <v>7</v>
      </c>
      <c r="D98" s="611">
        <v>2</v>
      </c>
      <c r="E98" s="612"/>
      <c r="F98" s="613" t="s">
        <v>460</v>
      </c>
      <c r="G98" s="614" t="s">
        <v>383</v>
      </c>
      <c r="H98" s="738"/>
      <c r="I98" s="738"/>
      <c r="J98" s="615">
        <v>833700</v>
      </c>
      <c r="K98" s="616">
        <v>833.7</v>
      </c>
      <c r="L98" s="617"/>
      <c r="M98" s="618">
        <v>833700</v>
      </c>
      <c r="N98" s="619">
        <v>833700</v>
      </c>
      <c r="O98" s="620">
        <v>833.7</v>
      </c>
      <c r="P98" s="621">
        <v>0</v>
      </c>
      <c r="Q98" s="622">
        <v>378856.32</v>
      </c>
      <c r="R98" s="622">
        <v>378856.32</v>
      </c>
      <c r="S98" s="623">
        <v>378.85631999999998</v>
      </c>
      <c r="T98" s="739"/>
      <c r="U98" s="739"/>
      <c r="V98" s="509" t="s">
        <v>383</v>
      </c>
    </row>
    <row r="99" spans="1:22">
      <c r="A99" s="608" t="s">
        <v>459</v>
      </c>
      <c r="B99" s="609" t="s">
        <v>463</v>
      </c>
      <c r="C99" s="610">
        <v>7</v>
      </c>
      <c r="D99" s="611">
        <v>2</v>
      </c>
      <c r="E99" s="612"/>
      <c r="F99" s="613" t="s">
        <v>458</v>
      </c>
      <c r="G99" s="614" t="s">
        <v>383</v>
      </c>
      <c r="H99" s="738"/>
      <c r="I99" s="738"/>
      <c r="J99" s="615">
        <v>833700</v>
      </c>
      <c r="K99" s="616">
        <v>833.7</v>
      </c>
      <c r="L99" s="617"/>
      <c r="M99" s="618">
        <v>833700</v>
      </c>
      <c r="N99" s="619">
        <v>833700</v>
      </c>
      <c r="O99" s="620">
        <v>833.7</v>
      </c>
      <c r="P99" s="621">
        <v>0</v>
      </c>
      <c r="Q99" s="622">
        <v>378856.32</v>
      </c>
      <c r="R99" s="622">
        <v>378856.32</v>
      </c>
      <c r="S99" s="623">
        <v>378.85631999999998</v>
      </c>
      <c r="T99" s="739"/>
      <c r="U99" s="739"/>
      <c r="V99" s="509" t="s">
        <v>383</v>
      </c>
    </row>
    <row r="100" spans="1:22">
      <c r="A100" s="608" t="s">
        <v>970</v>
      </c>
      <c r="B100" s="609" t="s">
        <v>463</v>
      </c>
      <c r="C100" s="610">
        <v>7</v>
      </c>
      <c r="D100" s="611">
        <v>2</v>
      </c>
      <c r="E100" s="612"/>
      <c r="F100" s="613" t="s">
        <v>971</v>
      </c>
      <c r="G100" s="614" t="s">
        <v>383</v>
      </c>
      <c r="H100" s="738"/>
      <c r="I100" s="738"/>
      <c r="J100" s="615">
        <v>833700</v>
      </c>
      <c r="K100" s="616">
        <v>833.7</v>
      </c>
      <c r="L100" s="617"/>
      <c r="M100" s="618">
        <v>833700</v>
      </c>
      <c r="N100" s="619">
        <v>833700</v>
      </c>
      <c r="O100" s="620">
        <v>833.7</v>
      </c>
      <c r="P100" s="621">
        <v>0</v>
      </c>
      <c r="Q100" s="622">
        <v>378856.32</v>
      </c>
      <c r="R100" s="622">
        <v>378856.32</v>
      </c>
      <c r="S100" s="623">
        <v>378.85631999999998</v>
      </c>
      <c r="T100" s="739"/>
      <c r="U100" s="739"/>
      <c r="V100" s="509" t="s">
        <v>383</v>
      </c>
    </row>
    <row r="101" spans="1:22">
      <c r="A101" s="608" t="s">
        <v>1000</v>
      </c>
      <c r="B101" s="609" t="s">
        <v>463</v>
      </c>
      <c r="C101" s="610">
        <v>7</v>
      </c>
      <c r="D101" s="611">
        <v>2</v>
      </c>
      <c r="E101" s="612"/>
      <c r="F101" s="613" t="s">
        <v>971</v>
      </c>
      <c r="G101" s="614">
        <v>231</v>
      </c>
      <c r="H101" s="738"/>
      <c r="I101" s="738"/>
      <c r="J101" s="615">
        <v>833700</v>
      </c>
      <c r="K101" s="616">
        <v>833.7</v>
      </c>
      <c r="L101" s="617"/>
      <c r="M101" s="618">
        <v>833700</v>
      </c>
      <c r="N101" s="619">
        <v>833700</v>
      </c>
      <c r="O101" s="620">
        <v>833.7</v>
      </c>
      <c r="P101" s="621">
        <v>0</v>
      </c>
      <c r="Q101" s="622">
        <v>378856.32</v>
      </c>
      <c r="R101" s="622">
        <v>378856.32</v>
      </c>
      <c r="S101" s="623">
        <v>378.85631999999998</v>
      </c>
      <c r="T101" s="739"/>
      <c r="U101" s="739"/>
      <c r="V101" s="509" t="s">
        <v>383</v>
      </c>
    </row>
    <row r="102" spans="1:22" ht="63.75">
      <c r="A102" s="608" t="s">
        <v>1392</v>
      </c>
      <c r="B102" s="609" t="s">
        <v>456</v>
      </c>
      <c r="C102" s="610" t="s">
        <v>383</v>
      </c>
      <c r="D102" s="611" t="s">
        <v>383</v>
      </c>
      <c r="E102" s="612"/>
      <c r="F102" s="613" t="s">
        <v>383</v>
      </c>
      <c r="G102" s="614" t="s">
        <v>383</v>
      </c>
      <c r="H102" s="738"/>
      <c r="I102" s="738"/>
      <c r="J102" s="615">
        <v>20107000</v>
      </c>
      <c r="K102" s="616">
        <v>20107</v>
      </c>
      <c r="L102" s="617"/>
      <c r="M102" s="618">
        <v>19601000</v>
      </c>
      <c r="N102" s="619">
        <v>20107000</v>
      </c>
      <c r="O102" s="620">
        <v>20107</v>
      </c>
      <c r="P102" s="621">
        <v>0</v>
      </c>
      <c r="Q102" s="622">
        <v>10928630.16</v>
      </c>
      <c r="R102" s="622">
        <v>10928630.16</v>
      </c>
      <c r="S102" s="623">
        <v>10928.630160000001</v>
      </c>
      <c r="T102" s="739"/>
      <c r="U102" s="739"/>
      <c r="V102" s="509" t="s">
        <v>383</v>
      </c>
    </row>
    <row r="103" spans="1:22">
      <c r="A103" s="608" t="s">
        <v>658</v>
      </c>
      <c r="B103" s="609" t="s">
        <v>456</v>
      </c>
      <c r="C103" s="610">
        <v>7</v>
      </c>
      <c r="D103" s="611" t="s">
        <v>383</v>
      </c>
      <c r="E103" s="612"/>
      <c r="F103" s="613" t="s">
        <v>383</v>
      </c>
      <c r="G103" s="614" t="s">
        <v>383</v>
      </c>
      <c r="H103" s="738"/>
      <c r="I103" s="738"/>
      <c r="J103" s="615">
        <v>1577000</v>
      </c>
      <c r="K103" s="616">
        <v>1577</v>
      </c>
      <c r="L103" s="617"/>
      <c r="M103" s="618">
        <v>1578000</v>
      </c>
      <c r="N103" s="619">
        <v>1577000</v>
      </c>
      <c r="O103" s="620">
        <v>1577</v>
      </c>
      <c r="P103" s="621">
        <v>0</v>
      </c>
      <c r="Q103" s="622">
        <v>1090683.8899999999</v>
      </c>
      <c r="R103" s="622">
        <v>1090683.8899999999</v>
      </c>
      <c r="S103" s="623">
        <v>1090.6838899999998</v>
      </c>
      <c r="T103" s="739"/>
      <c r="U103" s="739"/>
      <c r="V103" s="509" t="s">
        <v>383</v>
      </c>
    </row>
    <row r="104" spans="1:22">
      <c r="A104" s="608" t="s">
        <v>659</v>
      </c>
      <c r="B104" s="609" t="s">
        <v>456</v>
      </c>
      <c r="C104" s="610">
        <v>7</v>
      </c>
      <c r="D104" s="611">
        <v>1</v>
      </c>
      <c r="E104" s="612"/>
      <c r="F104" s="613" t="s">
        <v>383</v>
      </c>
      <c r="G104" s="614" t="s">
        <v>383</v>
      </c>
      <c r="H104" s="738"/>
      <c r="I104" s="738"/>
      <c r="J104" s="615">
        <v>1577000</v>
      </c>
      <c r="K104" s="616">
        <v>1577</v>
      </c>
      <c r="L104" s="617"/>
      <c r="M104" s="618">
        <v>1578000</v>
      </c>
      <c r="N104" s="619">
        <v>1577000</v>
      </c>
      <c r="O104" s="620">
        <v>1577</v>
      </c>
      <c r="P104" s="621">
        <v>0</v>
      </c>
      <c r="Q104" s="622">
        <v>1090683.8899999999</v>
      </c>
      <c r="R104" s="622">
        <v>1090683.8899999999</v>
      </c>
      <c r="S104" s="623">
        <v>1090.6838899999998</v>
      </c>
      <c r="T104" s="739"/>
      <c r="U104" s="739"/>
      <c r="V104" s="509" t="s">
        <v>383</v>
      </c>
    </row>
    <row r="105" spans="1:22" ht="25.5">
      <c r="A105" s="608" t="s">
        <v>461</v>
      </c>
      <c r="B105" s="609" t="s">
        <v>456</v>
      </c>
      <c r="C105" s="610">
        <v>7</v>
      </c>
      <c r="D105" s="611">
        <v>1</v>
      </c>
      <c r="E105" s="612"/>
      <c r="F105" s="613" t="s">
        <v>460</v>
      </c>
      <c r="G105" s="614" t="s">
        <v>383</v>
      </c>
      <c r="H105" s="738"/>
      <c r="I105" s="738"/>
      <c r="J105" s="615">
        <v>1577000</v>
      </c>
      <c r="K105" s="616">
        <v>1577</v>
      </c>
      <c r="L105" s="617"/>
      <c r="M105" s="618">
        <v>1578000</v>
      </c>
      <c r="N105" s="619">
        <v>1577000</v>
      </c>
      <c r="O105" s="620">
        <v>1577</v>
      </c>
      <c r="P105" s="621">
        <v>0</v>
      </c>
      <c r="Q105" s="622">
        <v>1090683.8899999999</v>
      </c>
      <c r="R105" s="622">
        <v>1090683.8899999999</v>
      </c>
      <c r="S105" s="623">
        <v>1090.6838899999998</v>
      </c>
      <c r="T105" s="739"/>
      <c r="U105" s="739"/>
      <c r="V105" s="509" t="s">
        <v>383</v>
      </c>
    </row>
    <row r="106" spans="1:22">
      <c r="A106" s="608" t="s">
        <v>459</v>
      </c>
      <c r="B106" s="609" t="s">
        <v>456</v>
      </c>
      <c r="C106" s="610">
        <v>7</v>
      </c>
      <c r="D106" s="611">
        <v>1</v>
      </c>
      <c r="E106" s="612"/>
      <c r="F106" s="613" t="s">
        <v>458</v>
      </c>
      <c r="G106" s="614" t="s">
        <v>383</v>
      </c>
      <c r="H106" s="738"/>
      <c r="I106" s="738"/>
      <c r="J106" s="615">
        <v>402000</v>
      </c>
      <c r="K106" s="616">
        <v>402</v>
      </c>
      <c r="L106" s="617"/>
      <c r="M106" s="618">
        <v>402000</v>
      </c>
      <c r="N106" s="619">
        <v>402000</v>
      </c>
      <c r="O106" s="620">
        <v>402</v>
      </c>
      <c r="P106" s="621">
        <v>0</v>
      </c>
      <c r="Q106" s="622">
        <v>248309.69</v>
      </c>
      <c r="R106" s="622">
        <v>248309.69</v>
      </c>
      <c r="S106" s="623">
        <v>248.30968999999999</v>
      </c>
      <c r="T106" s="739"/>
      <c r="U106" s="739"/>
      <c r="V106" s="509" t="s">
        <v>383</v>
      </c>
    </row>
    <row r="107" spans="1:22">
      <c r="A107" s="608" t="s">
        <v>970</v>
      </c>
      <c r="B107" s="609" t="s">
        <v>456</v>
      </c>
      <c r="C107" s="610">
        <v>7</v>
      </c>
      <c r="D107" s="611">
        <v>1</v>
      </c>
      <c r="E107" s="612"/>
      <c r="F107" s="613" t="s">
        <v>971</v>
      </c>
      <c r="G107" s="614" t="s">
        <v>383</v>
      </c>
      <c r="H107" s="738"/>
      <c r="I107" s="738"/>
      <c r="J107" s="615">
        <v>402000</v>
      </c>
      <c r="K107" s="616">
        <v>402</v>
      </c>
      <c r="L107" s="617"/>
      <c r="M107" s="618">
        <v>402000</v>
      </c>
      <c r="N107" s="619">
        <v>402000</v>
      </c>
      <c r="O107" s="620">
        <v>402</v>
      </c>
      <c r="P107" s="621">
        <v>0</v>
      </c>
      <c r="Q107" s="622">
        <v>248309.69</v>
      </c>
      <c r="R107" s="622">
        <v>248309.69</v>
      </c>
      <c r="S107" s="623">
        <v>248.30968999999999</v>
      </c>
      <c r="T107" s="739"/>
      <c r="U107" s="739"/>
      <c r="V107" s="509" t="s">
        <v>383</v>
      </c>
    </row>
    <row r="108" spans="1:22">
      <c r="A108" s="608" t="s">
        <v>1000</v>
      </c>
      <c r="B108" s="609" t="s">
        <v>456</v>
      </c>
      <c r="C108" s="610">
        <v>7</v>
      </c>
      <c r="D108" s="611">
        <v>1</v>
      </c>
      <c r="E108" s="612"/>
      <c r="F108" s="613" t="s">
        <v>971</v>
      </c>
      <c r="G108" s="614">
        <v>231</v>
      </c>
      <c r="H108" s="738"/>
      <c r="I108" s="738"/>
      <c r="J108" s="615">
        <v>402000</v>
      </c>
      <c r="K108" s="616">
        <v>402</v>
      </c>
      <c r="L108" s="617"/>
      <c r="M108" s="618">
        <v>402000</v>
      </c>
      <c r="N108" s="619">
        <v>402000</v>
      </c>
      <c r="O108" s="620">
        <v>402</v>
      </c>
      <c r="P108" s="621">
        <v>0</v>
      </c>
      <c r="Q108" s="622">
        <v>248309.69</v>
      </c>
      <c r="R108" s="622">
        <v>248309.69</v>
      </c>
      <c r="S108" s="623">
        <v>248.30968999999999</v>
      </c>
      <c r="T108" s="739"/>
      <c r="U108" s="739"/>
      <c r="V108" s="509" t="s">
        <v>383</v>
      </c>
    </row>
    <row r="109" spans="1:22">
      <c r="A109" s="608" t="s">
        <v>457</v>
      </c>
      <c r="B109" s="609" t="s">
        <v>456</v>
      </c>
      <c r="C109" s="610">
        <v>7</v>
      </c>
      <c r="D109" s="611">
        <v>1</v>
      </c>
      <c r="E109" s="612"/>
      <c r="F109" s="613" t="s">
        <v>455</v>
      </c>
      <c r="G109" s="614" t="s">
        <v>383</v>
      </c>
      <c r="H109" s="738"/>
      <c r="I109" s="738"/>
      <c r="J109" s="615">
        <v>1175000</v>
      </c>
      <c r="K109" s="616">
        <v>1175</v>
      </c>
      <c r="L109" s="617"/>
      <c r="M109" s="618">
        <v>1176000</v>
      </c>
      <c r="N109" s="619">
        <v>1175000</v>
      </c>
      <c r="O109" s="620">
        <v>1175</v>
      </c>
      <c r="P109" s="621">
        <v>0</v>
      </c>
      <c r="Q109" s="622">
        <v>842374.2</v>
      </c>
      <c r="R109" s="622">
        <v>842374.2</v>
      </c>
      <c r="S109" s="623">
        <v>842.37419999999997</v>
      </c>
      <c r="T109" s="739"/>
      <c r="U109" s="739"/>
      <c r="V109" s="509" t="s">
        <v>383</v>
      </c>
    </row>
    <row r="110" spans="1:22">
      <c r="A110" s="608" t="s">
        <v>989</v>
      </c>
      <c r="B110" s="609" t="s">
        <v>456</v>
      </c>
      <c r="C110" s="610">
        <v>7</v>
      </c>
      <c r="D110" s="611">
        <v>1</v>
      </c>
      <c r="E110" s="612"/>
      <c r="F110" s="613" t="s">
        <v>990</v>
      </c>
      <c r="G110" s="614" t="s">
        <v>383</v>
      </c>
      <c r="H110" s="738"/>
      <c r="I110" s="738"/>
      <c r="J110" s="615">
        <v>1175000</v>
      </c>
      <c r="K110" s="616">
        <v>1175</v>
      </c>
      <c r="L110" s="617"/>
      <c r="M110" s="618">
        <v>1176000</v>
      </c>
      <c r="N110" s="619">
        <v>1175000</v>
      </c>
      <c r="O110" s="620">
        <v>1175</v>
      </c>
      <c r="P110" s="621">
        <v>0</v>
      </c>
      <c r="Q110" s="622">
        <v>842374.2</v>
      </c>
      <c r="R110" s="622">
        <v>842374.2</v>
      </c>
      <c r="S110" s="623">
        <v>842.37419999999997</v>
      </c>
      <c r="T110" s="739"/>
      <c r="U110" s="739"/>
      <c r="V110" s="509" t="s">
        <v>383</v>
      </c>
    </row>
    <row r="111" spans="1:22">
      <c r="A111" s="608" t="s">
        <v>1000</v>
      </c>
      <c r="B111" s="609" t="s">
        <v>456</v>
      </c>
      <c r="C111" s="610">
        <v>7</v>
      </c>
      <c r="D111" s="611">
        <v>1</v>
      </c>
      <c r="E111" s="612"/>
      <c r="F111" s="613" t="s">
        <v>990</v>
      </c>
      <c r="G111" s="614">
        <v>231</v>
      </c>
      <c r="H111" s="738"/>
      <c r="I111" s="738"/>
      <c r="J111" s="615">
        <v>1175000</v>
      </c>
      <c r="K111" s="616">
        <v>1175</v>
      </c>
      <c r="L111" s="617"/>
      <c r="M111" s="618">
        <v>1176000</v>
      </c>
      <c r="N111" s="619">
        <v>1175000</v>
      </c>
      <c r="O111" s="620">
        <v>1175</v>
      </c>
      <c r="P111" s="621">
        <v>0</v>
      </c>
      <c r="Q111" s="622">
        <v>842374.2</v>
      </c>
      <c r="R111" s="622">
        <v>842374.2</v>
      </c>
      <c r="S111" s="623">
        <v>842.37419999999997</v>
      </c>
      <c r="T111" s="739"/>
      <c r="U111" s="739"/>
      <c r="V111" s="509" t="s">
        <v>383</v>
      </c>
    </row>
    <row r="112" spans="1:22">
      <c r="A112" s="608" t="s">
        <v>633</v>
      </c>
      <c r="B112" s="609" t="s">
        <v>456</v>
      </c>
      <c r="C112" s="610">
        <v>10</v>
      </c>
      <c r="D112" s="611" t="s">
        <v>383</v>
      </c>
      <c r="E112" s="612"/>
      <c r="F112" s="613" t="s">
        <v>383</v>
      </c>
      <c r="G112" s="614" t="s">
        <v>383</v>
      </c>
      <c r="H112" s="738"/>
      <c r="I112" s="738"/>
      <c r="J112" s="615">
        <v>18530000</v>
      </c>
      <c r="K112" s="616">
        <v>18530</v>
      </c>
      <c r="L112" s="617"/>
      <c r="M112" s="618">
        <v>18023000</v>
      </c>
      <c r="N112" s="619">
        <v>18530000</v>
      </c>
      <c r="O112" s="620">
        <v>18530</v>
      </c>
      <c r="P112" s="621">
        <v>0</v>
      </c>
      <c r="Q112" s="622">
        <v>9837946.2699999996</v>
      </c>
      <c r="R112" s="622">
        <v>9837946.2699999996</v>
      </c>
      <c r="S112" s="623">
        <v>9837.9462700000004</v>
      </c>
      <c r="T112" s="739"/>
      <c r="U112" s="739"/>
      <c r="V112" s="509" t="s">
        <v>383</v>
      </c>
    </row>
    <row r="113" spans="1:22">
      <c r="A113" s="608" t="s">
        <v>668</v>
      </c>
      <c r="B113" s="609" t="s">
        <v>456</v>
      </c>
      <c r="C113" s="610">
        <v>10</v>
      </c>
      <c r="D113" s="611">
        <v>4</v>
      </c>
      <c r="E113" s="612"/>
      <c r="F113" s="613" t="s">
        <v>383</v>
      </c>
      <c r="G113" s="614" t="s">
        <v>383</v>
      </c>
      <c r="H113" s="738"/>
      <c r="I113" s="738"/>
      <c r="J113" s="615">
        <v>18530000</v>
      </c>
      <c r="K113" s="616">
        <v>18530</v>
      </c>
      <c r="L113" s="617"/>
      <c r="M113" s="618">
        <v>18023000</v>
      </c>
      <c r="N113" s="619">
        <v>18530000</v>
      </c>
      <c r="O113" s="620">
        <v>18530</v>
      </c>
      <c r="P113" s="621">
        <v>0</v>
      </c>
      <c r="Q113" s="622">
        <v>9837946.2699999996</v>
      </c>
      <c r="R113" s="622">
        <v>9837946.2699999996</v>
      </c>
      <c r="S113" s="623">
        <v>9837.9462700000004</v>
      </c>
      <c r="T113" s="739"/>
      <c r="U113" s="739"/>
      <c r="V113" s="509" t="s">
        <v>383</v>
      </c>
    </row>
    <row r="114" spans="1:22">
      <c r="A114" s="608" t="s">
        <v>401</v>
      </c>
      <c r="B114" s="609" t="s">
        <v>456</v>
      </c>
      <c r="C114" s="610">
        <v>10</v>
      </c>
      <c r="D114" s="611">
        <v>4</v>
      </c>
      <c r="E114" s="612"/>
      <c r="F114" s="613" t="s">
        <v>400</v>
      </c>
      <c r="G114" s="614" t="s">
        <v>383</v>
      </c>
      <c r="H114" s="738"/>
      <c r="I114" s="738"/>
      <c r="J114" s="615">
        <v>18530000</v>
      </c>
      <c r="K114" s="616">
        <v>18530</v>
      </c>
      <c r="L114" s="617"/>
      <c r="M114" s="618">
        <v>18023000</v>
      </c>
      <c r="N114" s="619">
        <v>18530000</v>
      </c>
      <c r="O114" s="620">
        <v>18530</v>
      </c>
      <c r="P114" s="621">
        <v>0</v>
      </c>
      <c r="Q114" s="622">
        <v>9837946.2699999996</v>
      </c>
      <c r="R114" s="622">
        <v>9837946.2699999996</v>
      </c>
      <c r="S114" s="623">
        <v>9837.9462700000004</v>
      </c>
      <c r="T114" s="739"/>
      <c r="U114" s="739"/>
      <c r="V114" s="509" t="s">
        <v>383</v>
      </c>
    </row>
    <row r="115" spans="1:22">
      <c r="A115" s="608" t="s">
        <v>405</v>
      </c>
      <c r="B115" s="609" t="s">
        <v>456</v>
      </c>
      <c r="C115" s="610">
        <v>10</v>
      </c>
      <c r="D115" s="611">
        <v>4</v>
      </c>
      <c r="E115" s="612"/>
      <c r="F115" s="613" t="s">
        <v>403</v>
      </c>
      <c r="G115" s="614" t="s">
        <v>383</v>
      </c>
      <c r="H115" s="738"/>
      <c r="I115" s="738"/>
      <c r="J115" s="615">
        <v>18530000</v>
      </c>
      <c r="K115" s="616">
        <v>18530</v>
      </c>
      <c r="L115" s="617"/>
      <c r="M115" s="618">
        <v>18023000</v>
      </c>
      <c r="N115" s="619">
        <v>18530000</v>
      </c>
      <c r="O115" s="620">
        <v>18530</v>
      </c>
      <c r="P115" s="621">
        <v>0</v>
      </c>
      <c r="Q115" s="622">
        <v>9837946.2699999996</v>
      </c>
      <c r="R115" s="622">
        <v>9837946.2699999996</v>
      </c>
      <c r="S115" s="623">
        <v>9837.9462700000004</v>
      </c>
      <c r="T115" s="739"/>
      <c r="U115" s="739"/>
      <c r="V115" s="509" t="s">
        <v>383</v>
      </c>
    </row>
    <row r="116" spans="1:22" ht="25.5">
      <c r="A116" s="608" t="s">
        <v>980</v>
      </c>
      <c r="B116" s="609" t="s">
        <v>456</v>
      </c>
      <c r="C116" s="610">
        <v>10</v>
      </c>
      <c r="D116" s="611">
        <v>4</v>
      </c>
      <c r="E116" s="612"/>
      <c r="F116" s="613" t="s">
        <v>981</v>
      </c>
      <c r="G116" s="614" t="s">
        <v>383</v>
      </c>
      <c r="H116" s="738"/>
      <c r="I116" s="738"/>
      <c r="J116" s="615">
        <v>18530000</v>
      </c>
      <c r="K116" s="616">
        <v>18530</v>
      </c>
      <c r="L116" s="617"/>
      <c r="M116" s="618">
        <v>18023000</v>
      </c>
      <c r="N116" s="619">
        <v>18530000</v>
      </c>
      <c r="O116" s="620">
        <v>18530</v>
      </c>
      <c r="P116" s="621">
        <v>0</v>
      </c>
      <c r="Q116" s="622">
        <v>9837946.2699999996</v>
      </c>
      <c r="R116" s="622">
        <v>9837946.2699999996</v>
      </c>
      <c r="S116" s="623">
        <v>9837.9462700000004</v>
      </c>
      <c r="T116" s="739"/>
      <c r="U116" s="739"/>
      <c r="V116" s="509" t="s">
        <v>383</v>
      </c>
    </row>
    <row r="117" spans="1:22">
      <c r="A117" s="608" t="s">
        <v>1000</v>
      </c>
      <c r="B117" s="609" t="s">
        <v>456</v>
      </c>
      <c r="C117" s="610">
        <v>10</v>
      </c>
      <c r="D117" s="611">
        <v>4</v>
      </c>
      <c r="E117" s="612"/>
      <c r="F117" s="613" t="s">
        <v>981</v>
      </c>
      <c r="G117" s="614">
        <v>231</v>
      </c>
      <c r="H117" s="738"/>
      <c r="I117" s="738"/>
      <c r="J117" s="615">
        <v>18530000</v>
      </c>
      <c r="K117" s="616">
        <v>18530</v>
      </c>
      <c r="L117" s="617"/>
      <c r="M117" s="618">
        <v>18023000</v>
      </c>
      <c r="N117" s="619">
        <v>18530000</v>
      </c>
      <c r="O117" s="620">
        <v>18530</v>
      </c>
      <c r="P117" s="621">
        <v>0</v>
      </c>
      <c r="Q117" s="622">
        <v>9837946.2699999996</v>
      </c>
      <c r="R117" s="622">
        <v>9837946.2699999996</v>
      </c>
      <c r="S117" s="623">
        <v>9837.9462700000004</v>
      </c>
      <c r="T117" s="739"/>
      <c r="U117" s="739"/>
      <c r="V117" s="509" t="s">
        <v>383</v>
      </c>
    </row>
    <row r="118" spans="1:22" ht="38.25">
      <c r="A118" s="608" t="s">
        <v>1253</v>
      </c>
      <c r="B118" s="609" t="s">
        <v>78</v>
      </c>
      <c r="C118" s="610" t="s">
        <v>383</v>
      </c>
      <c r="D118" s="611" t="s">
        <v>383</v>
      </c>
      <c r="E118" s="612"/>
      <c r="F118" s="613" t="s">
        <v>383</v>
      </c>
      <c r="G118" s="614" t="s">
        <v>383</v>
      </c>
      <c r="H118" s="738"/>
      <c r="I118" s="738"/>
      <c r="J118" s="615">
        <v>696000</v>
      </c>
      <c r="K118" s="616">
        <v>696</v>
      </c>
      <c r="L118" s="617"/>
      <c r="M118" s="618">
        <v>0</v>
      </c>
      <c r="N118" s="619">
        <v>696000</v>
      </c>
      <c r="O118" s="620">
        <v>696</v>
      </c>
      <c r="P118" s="621">
        <v>0</v>
      </c>
      <c r="Q118" s="622">
        <v>687004.95</v>
      </c>
      <c r="R118" s="622">
        <v>687004.95</v>
      </c>
      <c r="S118" s="623">
        <v>687.00495000000001</v>
      </c>
      <c r="T118" s="739"/>
      <c r="U118" s="739"/>
      <c r="V118" s="509" t="s">
        <v>383</v>
      </c>
    </row>
    <row r="119" spans="1:22">
      <c r="A119" s="608" t="s">
        <v>658</v>
      </c>
      <c r="B119" s="609" t="s">
        <v>78</v>
      </c>
      <c r="C119" s="610">
        <v>7</v>
      </c>
      <c r="D119" s="611" t="s">
        <v>383</v>
      </c>
      <c r="E119" s="612"/>
      <c r="F119" s="613" t="s">
        <v>383</v>
      </c>
      <c r="G119" s="614" t="s">
        <v>383</v>
      </c>
      <c r="H119" s="738"/>
      <c r="I119" s="738"/>
      <c r="J119" s="615">
        <v>696000</v>
      </c>
      <c r="K119" s="616">
        <v>696</v>
      </c>
      <c r="L119" s="617"/>
      <c r="M119" s="618">
        <v>0</v>
      </c>
      <c r="N119" s="619">
        <v>696000</v>
      </c>
      <c r="O119" s="620">
        <v>696</v>
      </c>
      <c r="P119" s="621">
        <v>0</v>
      </c>
      <c r="Q119" s="622">
        <v>687004.95</v>
      </c>
      <c r="R119" s="622">
        <v>687004.95</v>
      </c>
      <c r="S119" s="623">
        <v>687.00495000000001</v>
      </c>
      <c r="T119" s="739"/>
      <c r="U119" s="739"/>
      <c r="V119" s="509" t="s">
        <v>383</v>
      </c>
    </row>
    <row r="120" spans="1:22">
      <c r="A120" s="608" t="s">
        <v>662</v>
      </c>
      <c r="B120" s="609" t="s">
        <v>78</v>
      </c>
      <c r="C120" s="610">
        <v>7</v>
      </c>
      <c r="D120" s="611">
        <v>9</v>
      </c>
      <c r="E120" s="612"/>
      <c r="F120" s="613" t="s">
        <v>383</v>
      </c>
      <c r="G120" s="614" t="s">
        <v>383</v>
      </c>
      <c r="H120" s="738"/>
      <c r="I120" s="738"/>
      <c r="J120" s="615">
        <v>696000</v>
      </c>
      <c r="K120" s="616">
        <v>696</v>
      </c>
      <c r="L120" s="617"/>
      <c r="M120" s="618">
        <v>0</v>
      </c>
      <c r="N120" s="619">
        <v>696000</v>
      </c>
      <c r="O120" s="620">
        <v>696</v>
      </c>
      <c r="P120" s="621">
        <v>0</v>
      </c>
      <c r="Q120" s="622">
        <v>687004.95</v>
      </c>
      <c r="R120" s="622">
        <v>687004.95</v>
      </c>
      <c r="S120" s="623">
        <v>687.00495000000001</v>
      </c>
      <c r="T120" s="739"/>
      <c r="U120" s="739"/>
      <c r="V120" s="509" t="s">
        <v>383</v>
      </c>
    </row>
    <row r="121" spans="1:22">
      <c r="A121" s="608" t="s">
        <v>395</v>
      </c>
      <c r="B121" s="609" t="s">
        <v>78</v>
      </c>
      <c r="C121" s="610">
        <v>7</v>
      </c>
      <c r="D121" s="611">
        <v>9</v>
      </c>
      <c r="E121" s="612"/>
      <c r="F121" s="613" t="s">
        <v>394</v>
      </c>
      <c r="G121" s="614" t="s">
        <v>383</v>
      </c>
      <c r="H121" s="738"/>
      <c r="I121" s="738"/>
      <c r="J121" s="615">
        <v>496000</v>
      </c>
      <c r="K121" s="616">
        <v>496</v>
      </c>
      <c r="L121" s="617"/>
      <c r="M121" s="618">
        <v>0</v>
      </c>
      <c r="N121" s="619">
        <v>496000</v>
      </c>
      <c r="O121" s="620">
        <v>496</v>
      </c>
      <c r="P121" s="621">
        <v>0</v>
      </c>
      <c r="Q121" s="622">
        <v>496000</v>
      </c>
      <c r="R121" s="622">
        <v>496000</v>
      </c>
      <c r="S121" s="623">
        <v>496</v>
      </c>
      <c r="T121" s="739"/>
      <c r="U121" s="739"/>
      <c r="V121" s="509" t="s">
        <v>383</v>
      </c>
    </row>
    <row r="122" spans="1:22" ht="25.5">
      <c r="A122" s="608" t="s">
        <v>393</v>
      </c>
      <c r="B122" s="609" t="s">
        <v>78</v>
      </c>
      <c r="C122" s="610">
        <v>7</v>
      </c>
      <c r="D122" s="611">
        <v>9</v>
      </c>
      <c r="E122" s="612"/>
      <c r="F122" s="613" t="s">
        <v>391</v>
      </c>
      <c r="G122" s="614" t="s">
        <v>383</v>
      </c>
      <c r="H122" s="738"/>
      <c r="I122" s="738"/>
      <c r="J122" s="615">
        <v>496000</v>
      </c>
      <c r="K122" s="616">
        <v>496</v>
      </c>
      <c r="L122" s="617"/>
      <c r="M122" s="618">
        <v>0</v>
      </c>
      <c r="N122" s="619">
        <v>496000</v>
      </c>
      <c r="O122" s="620">
        <v>496</v>
      </c>
      <c r="P122" s="621">
        <v>0</v>
      </c>
      <c r="Q122" s="622">
        <v>496000</v>
      </c>
      <c r="R122" s="622">
        <v>496000</v>
      </c>
      <c r="S122" s="623">
        <v>496</v>
      </c>
      <c r="T122" s="739"/>
      <c r="U122" s="739"/>
      <c r="V122" s="509" t="s">
        <v>383</v>
      </c>
    </row>
    <row r="123" spans="1:22" ht="25.5">
      <c r="A123" s="608" t="s">
        <v>957</v>
      </c>
      <c r="B123" s="609" t="s">
        <v>78</v>
      </c>
      <c r="C123" s="610">
        <v>7</v>
      </c>
      <c r="D123" s="611">
        <v>9</v>
      </c>
      <c r="E123" s="612"/>
      <c r="F123" s="613" t="s">
        <v>958</v>
      </c>
      <c r="G123" s="614" t="s">
        <v>383</v>
      </c>
      <c r="H123" s="738"/>
      <c r="I123" s="738"/>
      <c r="J123" s="615">
        <v>496000</v>
      </c>
      <c r="K123" s="616">
        <v>496</v>
      </c>
      <c r="L123" s="617"/>
      <c r="M123" s="618">
        <v>0</v>
      </c>
      <c r="N123" s="619">
        <v>496000</v>
      </c>
      <c r="O123" s="620">
        <v>496</v>
      </c>
      <c r="P123" s="621">
        <v>0</v>
      </c>
      <c r="Q123" s="622">
        <v>496000</v>
      </c>
      <c r="R123" s="622">
        <v>496000</v>
      </c>
      <c r="S123" s="623">
        <v>496</v>
      </c>
      <c r="T123" s="739"/>
      <c r="U123" s="739"/>
      <c r="V123" s="509" t="s">
        <v>383</v>
      </c>
    </row>
    <row r="124" spans="1:22">
      <c r="A124" s="608" t="s">
        <v>1000</v>
      </c>
      <c r="B124" s="609" t="s">
        <v>78</v>
      </c>
      <c r="C124" s="610">
        <v>7</v>
      </c>
      <c r="D124" s="611">
        <v>9</v>
      </c>
      <c r="E124" s="612"/>
      <c r="F124" s="613" t="s">
        <v>958</v>
      </c>
      <c r="G124" s="614">
        <v>231</v>
      </c>
      <c r="H124" s="738"/>
      <c r="I124" s="738"/>
      <c r="J124" s="615">
        <v>496000</v>
      </c>
      <c r="K124" s="616">
        <v>496</v>
      </c>
      <c r="L124" s="617"/>
      <c r="M124" s="618">
        <v>0</v>
      </c>
      <c r="N124" s="619">
        <v>496000</v>
      </c>
      <c r="O124" s="620">
        <v>496</v>
      </c>
      <c r="P124" s="621">
        <v>0</v>
      </c>
      <c r="Q124" s="622">
        <v>496000</v>
      </c>
      <c r="R124" s="622">
        <v>496000</v>
      </c>
      <c r="S124" s="623">
        <v>496</v>
      </c>
      <c r="T124" s="739"/>
      <c r="U124" s="739"/>
      <c r="V124" s="509" t="s">
        <v>383</v>
      </c>
    </row>
    <row r="125" spans="1:22" ht="25.5">
      <c r="A125" s="608" t="s">
        <v>461</v>
      </c>
      <c r="B125" s="609" t="s">
        <v>78</v>
      </c>
      <c r="C125" s="610">
        <v>7</v>
      </c>
      <c r="D125" s="611">
        <v>9</v>
      </c>
      <c r="E125" s="612"/>
      <c r="F125" s="613" t="s">
        <v>460</v>
      </c>
      <c r="G125" s="614" t="s">
        <v>383</v>
      </c>
      <c r="H125" s="738"/>
      <c r="I125" s="738"/>
      <c r="J125" s="615">
        <v>200000</v>
      </c>
      <c r="K125" s="616">
        <v>200</v>
      </c>
      <c r="L125" s="617"/>
      <c r="M125" s="618">
        <v>0</v>
      </c>
      <c r="N125" s="619">
        <v>200000</v>
      </c>
      <c r="O125" s="620">
        <v>200</v>
      </c>
      <c r="P125" s="621">
        <v>0</v>
      </c>
      <c r="Q125" s="622">
        <v>191004.95</v>
      </c>
      <c r="R125" s="622">
        <v>191004.95</v>
      </c>
      <c r="S125" s="623">
        <v>191.00495000000001</v>
      </c>
      <c r="T125" s="739"/>
      <c r="U125" s="739"/>
      <c r="V125" s="509" t="s">
        <v>383</v>
      </c>
    </row>
    <row r="126" spans="1:22">
      <c r="A126" s="608" t="s">
        <v>459</v>
      </c>
      <c r="B126" s="609" t="s">
        <v>78</v>
      </c>
      <c r="C126" s="610">
        <v>7</v>
      </c>
      <c r="D126" s="611">
        <v>9</v>
      </c>
      <c r="E126" s="612"/>
      <c r="F126" s="613" t="s">
        <v>458</v>
      </c>
      <c r="G126" s="614" t="s">
        <v>383</v>
      </c>
      <c r="H126" s="738"/>
      <c r="I126" s="738"/>
      <c r="J126" s="615">
        <v>200000</v>
      </c>
      <c r="K126" s="616">
        <v>200</v>
      </c>
      <c r="L126" s="617"/>
      <c r="M126" s="618">
        <v>0</v>
      </c>
      <c r="N126" s="619">
        <v>200000</v>
      </c>
      <c r="O126" s="620">
        <v>200</v>
      </c>
      <c r="P126" s="621">
        <v>0</v>
      </c>
      <c r="Q126" s="622">
        <v>191004.95</v>
      </c>
      <c r="R126" s="622">
        <v>191004.95</v>
      </c>
      <c r="S126" s="623">
        <v>191.00495000000001</v>
      </c>
      <c r="T126" s="739"/>
      <c r="U126" s="739"/>
      <c r="V126" s="509" t="s">
        <v>383</v>
      </c>
    </row>
    <row r="127" spans="1:22">
      <c r="A127" s="608" t="s">
        <v>970</v>
      </c>
      <c r="B127" s="609" t="s">
        <v>78</v>
      </c>
      <c r="C127" s="610">
        <v>7</v>
      </c>
      <c r="D127" s="611">
        <v>9</v>
      </c>
      <c r="E127" s="612"/>
      <c r="F127" s="613" t="s">
        <v>971</v>
      </c>
      <c r="G127" s="614" t="s">
        <v>383</v>
      </c>
      <c r="H127" s="738"/>
      <c r="I127" s="738"/>
      <c r="J127" s="615">
        <v>200000</v>
      </c>
      <c r="K127" s="616">
        <v>200</v>
      </c>
      <c r="L127" s="617"/>
      <c r="M127" s="618">
        <v>0</v>
      </c>
      <c r="N127" s="619">
        <v>200000</v>
      </c>
      <c r="O127" s="620">
        <v>200</v>
      </c>
      <c r="P127" s="621">
        <v>0</v>
      </c>
      <c r="Q127" s="622">
        <v>191004.95</v>
      </c>
      <c r="R127" s="622">
        <v>191004.95</v>
      </c>
      <c r="S127" s="623">
        <v>191.00495000000001</v>
      </c>
      <c r="T127" s="739"/>
      <c r="U127" s="739"/>
      <c r="V127" s="509" t="s">
        <v>383</v>
      </c>
    </row>
    <row r="128" spans="1:22">
      <c r="A128" s="608" t="s">
        <v>1000</v>
      </c>
      <c r="B128" s="609" t="s">
        <v>78</v>
      </c>
      <c r="C128" s="610">
        <v>7</v>
      </c>
      <c r="D128" s="611">
        <v>9</v>
      </c>
      <c r="E128" s="612"/>
      <c r="F128" s="613" t="s">
        <v>971</v>
      </c>
      <c r="G128" s="614">
        <v>231</v>
      </c>
      <c r="H128" s="738"/>
      <c r="I128" s="738"/>
      <c r="J128" s="615">
        <v>200000</v>
      </c>
      <c r="K128" s="616">
        <v>200</v>
      </c>
      <c r="L128" s="617"/>
      <c r="M128" s="618">
        <v>0</v>
      </c>
      <c r="N128" s="619">
        <v>200000</v>
      </c>
      <c r="O128" s="620">
        <v>200</v>
      </c>
      <c r="P128" s="621">
        <v>0</v>
      </c>
      <c r="Q128" s="622">
        <v>191004.95</v>
      </c>
      <c r="R128" s="622">
        <v>191004.95</v>
      </c>
      <c r="S128" s="623">
        <v>191.00495000000001</v>
      </c>
      <c r="T128" s="739"/>
      <c r="U128" s="739"/>
      <c r="V128" s="509" t="s">
        <v>383</v>
      </c>
    </row>
    <row r="129" spans="1:22" ht="51">
      <c r="A129" s="608" t="s">
        <v>1231</v>
      </c>
      <c r="B129" s="609" t="s">
        <v>80</v>
      </c>
      <c r="C129" s="610" t="s">
        <v>383</v>
      </c>
      <c r="D129" s="611" t="s">
        <v>383</v>
      </c>
      <c r="E129" s="612"/>
      <c r="F129" s="613" t="s">
        <v>383</v>
      </c>
      <c r="G129" s="614" t="s">
        <v>383</v>
      </c>
      <c r="H129" s="738"/>
      <c r="I129" s="738"/>
      <c r="J129" s="615">
        <v>49500</v>
      </c>
      <c r="K129" s="616">
        <v>49.5</v>
      </c>
      <c r="L129" s="617"/>
      <c r="M129" s="618">
        <v>0</v>
      </c>
      <c r="N129" s="619">
        <v>49500</v>
      </c>
      <c r="O129" s="620">
        <v>49.5</v>
      </c>
      <c r="P129" s="621">
        <v>0</v>
      </c>
      <c r="Q129" s="622">
        <v>49500</v>
      </c>
      <c r="R129" s="622">
        <v>49500</v>
      </c>
      <c r="S129" s="623">
        <v>49.5</v>
      </c>
      <c r="T129" s="739"/>
      <c r="U129" s="739"/>
      <c r="V129" s="509" t="s">
        <v>383</v>
      </c>
    </row>
    <row r="130" spans="1:22">
      <c r="A130" s="608" t="s">
        <v>658</v>
      </c>
      <c r="B130" s="609" t="s">
        <v>80</v>
      </c>
      <c r="C130" s="610">
        <v>7</v>
      </c>
      <c r="D130" s="611" t="s">
        <v>383</v>
      </c>
      <c r="E130" s="612"/>
      <c r="F130" s="613" t="s">
        <v>383</v>
      </c>
      <c r="G130" s="614" t="s">
        <v>383</v>
      </c>
      <c r="H130" s="738"/>
      <c r="I130" s="738"/>
      <c r="J130" s="615">
        <v>49500</v>
      </c>
      <c r="K130" s="616">
        <v>49.5</v>
      </c>
      <c r="L130" s="617"/>
      <c r="M130" s="618">
        <v>0</v>
      </c>
      <c r="N130" s="619">
        <v>49500</v>
      </c>
      <c r="O130" s="620">
        <v>49.5</v>
      </c>
      <c r="P130" s="621">
        <v>0</v>
      </c>
      <c r="Q130" s="622">
        <v>49500</v>
      </c>
      <c r="R130" s="622">
        <v>49500</v>
      </c>
      <c r="S130" s="623">
        <v>49.5</v>
      </c>
      <c r="T130" s="739"/>
      <c r="U130" s="739"/>
      <c r="V130" s="509" t="s">
        <v>383</v>
      </c>
    </row>
    <row r="131" spans="1:22">
      <c r="A131" s="608" t="s">
        <v>660</v>
      </c>
      <c r="B131" s="609" t="s">
        <v>80</v>
      </c>
      <c r="C131" s="610">
        <v>7</v>
      </c>
      <c r="D131" s="611">
        <v>2</v>
      </c>
      <c r="E131" s="612"/>
      <c r="F131" s="613" t="s">
        <v>383</v>
      </c>
      <c r="G131" s="614" t="s">
        <v>383</v>
      </c>
      <c r="H131" s="738"/>
      <c r="I131" s="738"/>
      <c r="J131" s="615">
        <v>49500</v>
      </c>
      <c r="K131" s="616">
        <v>49.5</v>
      </c>
      <c r="L131" s="617"/>
      <c r="M131" s="618">
        <v>0</v>
      </c>
      <c r="N131" s="619">
        <v>49500</v>
      </c>
      <c r="O131" s="620">
        <v>49.5</v>
      </c>
      <c r="P131" s="621">
        <v>0</v>
      </c>
      <c r="Q131" s="622">
        <v>49500</v>
      </c>
      <c r="R131" s="622">
        <v>49500</v>
      </c>
      <c r="S131" s="623">
        <v>49.5</v>
      </c>
      <c r="T131" s="739"/>
      <c r="U131" s="739"/>
      <c r="V131" s="509" t="s">
        <v>383</v>
      </c>
    </row>
    <row r="132" spans="1:22" ht="25.5">
      <c r="A132" s="608" t="s">
        <v>461</v>
      </c>
      <c r="B132" s="609" t="s">
        <v>80</v>
      </c>
      <c r="C132" s="610">
        <v>7</v>
      </c>
      <c r="D132" s="611">
        <v>2</v>
      </c>
      <c r="E132" s="612"/>
      <c r="F132" s="613" t="s">
        <v>460</v>
      </c>
      <c r="G132" s="614" t="s">
        <v>383</v>
      </c>
      <c r="H132" s="738"/>
      <c r="I132" s="738"/>
      <c r="J132" s="615">
        <v>49500</v>
      </c>
      <c r="K132" s="616">
        <v>49.5</v>
      </c>
      <c r="L132" s="617"/>
      <c r="M132" s="618">
        <v>0</v>
      </c>
      <c r="N132" s="619">
        <v>49500</v>
      </c>
      <c r="O132" s="620">
        <v>49.5</v>
      </c>
      <c r="P132" s="621">
        <v>0</v>
      </c>
      <c r="Q132" s="622">
        <v>49500</v>
      </c>
      <c r="R132" s="622">
        <v>49500</v>
      </c>
      <c r="S132" s="623">
        <v>49.5</v>
      </c>
      <c r="T132" s="739"/>
      <c r="U132" s="739"/>
      <c r="V132" s="509" t="s">
        <v>383</v>
      </c>
    </row>
    <row r="133" spans="1:22">
      <c r="A133" s="608" t="s">
        <v>459</v>
      </c>
      <c r="B133" s="609" t="s">
        <v>80</v>
      </c>
      <c r="C133" s="610">
        <v>7</v>
      </c>
      <c r="D133" s="611">
        <v>2</v>
      </c>
      <c r="E133" s="612"/>
      <c r="F133" s="613" t="s">
        <v>458</v>
      </c>
      <c r="G133" s="614" t="s">
        <v>383</v>
      </c>
      <c r="H133" s="738"/>
      <c r="I133" s="738"/>
      <c r="J133" s="615">
        <v>49500</v>
      </c>
      <c r="K133" s="616">
        <v>49.5</v>
      </c>
      <c r="L133" s="617"/>
      <c r="M133" s="618">
        <v>0</v>
      </c>
      <c r="N133" s="619">
        <v>49500</v>
      </c>
      <c r="O133" s="620">
        <v>49.5</v>
      </c>
      <c r="P133" s="621">
        <v>0</v>
      </c>
      <c r="Q133" s="622">
        <v>49500</v>
      </c>
      <c r="R133" s="622">
        <v>49500</v>
      </c>
      <c r="S133" s="623">
        <v>49.5</v>
      </c>
      <c r="T133" s="739"/>
      <c r="U133" s="739"/>
      <c r="V133" s="509" t="s">
        <v>383</v>
      </c>
    </row>
    <row r="134" spans="1:22">
      <c r="A134" s="608" t="s">
        <v>970</v>
      </c>
      <c r="B134" s="609" t="s">
        <v>80</v>
      </c>
      <c r="C134" s="610">
        <v>7</v>
      </c>
      <c r="D134" s="611">
        <v>2</v>
      </c>
      <c r="E134" s="612"/>
      <c r="F134" s="613" t="s">
        <v>971</v>
      </c>
      <c r="G134" s="614" t="s">
        <v>383</v>
      </c>
      <c r="H134" s="738"/>
      <c r="I134" s="738"/>
      <c r="J134" s="615">
        <v>49500</v>
      </c>
      <c r="K134" s="616">
        <v>49.5</v>
      </c>
      <c r="L134" s="617"/>
      <c r="M134" s="618">
        <v>0</v>
      </c>
      <c r="N134" s="619">
        <v>49500</v>
      </c>
      <c r="O134" s="620">
        <v>49.5</v>
      </c>
      <c r="P134" s="621">
        <v>0</v>
      </c>
      <c r="Q134" s="622">
        <v>49500</v>
      </c>
      <c r="R134" s="622">
        <v>49500</v>
      </c>
      <c r="S134" s="623">
        <v>49.5</v>
      </c>
      <c r="T134" s="739"/>
      <c r="U134" s="739"/>
      <c r="V134" s="509" t="s">
        <v>383</v>
      </c>
    </row>
    <row r="135" spans="1:22">
      <c r="A135" s="608" t="s">
        <v>1000</v>
      </c>
      <c r="B135" s="609" t="s">
        <v>80</v>
      </c>
      <c r="C135" s="610">
        <v>7</v>
      </c>
      <c r="D135" s="611">
        <v>2</v>
      </c>
      <c r="E135" s="612"/>
      <c r="F135" s="613" t="s">
        <v>971</v>
      </c>
      <c r="G135" s="614">
        <v>231</v>
      </c>
      <c r="H135" s="738"/>
      <c r="I135" s="738"/>
      <c r="J135" s="615">
        <v>49500</v>
      </c>
      <c r="K135" s="616">
        <v>49.5</v>
      </c>
      <c r="L135" s="617"/>
      <c r="M135" s="618">
        <v>0</v>
      </c>
      <c r="N135" s="619">
        <v>49500</v>
      </c>
      <c r="O135" s="620">
        <v>49.5</v>
      </c>
      <c r="P135" s="621">
        <v>0</v>
      </c>
      <c r="Q135" s="622">
        <v>49500</v>
      </c>
      <c r="R135" s="622">
        <v>49500</v>
      </c>
      <c r="S135" s="623">
        <v>49.5</v>
      </c>
      <c r="T135" s="739"/>
      <c r="U135" s="739"/>
      <c r="V135" s="509" t="s">
        <v>383</v>
      </c>
    </row>
    <row r="136" spans="1:22" ht="38.25">
      <c r="A136" s="608" t="s">
        <v>1254</v>
      </c>
      <c r="B136" s="609" t="s">
        <v>1255</v>
      </c>
      <c r="C136" s="610" t="s">
        <v>383</v>
      </c>
      <c r="D136" s="611" t="s">
        <v>383</v>
      </c>
      <c r="E136" s="612"/>
      <c r="F136" s="613" t="s">
        <v>383</v>
      </c>
      <c r="G136" s="614" t="s">
        <v>383</v>
      </c>
      <c r="H136" s="738"/>
      <c r="I136" s="738"/>
      <c r="J136" s="615">
        <v>1506400</v>
      </c>
      <c r="K136" s="616">
        <v>1506.4</v>
      </c>
      <c r="L136" s="617"/>
      <c r="M136" s="618">
        <v>0</v>
      </c>
      <c r="N136" s="619">
        <v>1506400</v>
      </c>
      <c r="O136" s="620">
        <v>1506.4</v>
      </c>
      <c r="P136" s="621">
        <v>0</v>
      </c>
      <c r="Q136" s="622">
        <v>900530.16</v>
      </c>
      <c r="R136" s="622">
        <v>900530.16</v>
      </c>
      <c r="S136" s="623">
        <v>900.53016000000002</v>
      </c>
      <c r="T136" s="739"/>
      <c r="U136" s="739"/>
      <c r="V136" s="509" t="s">
        <v>383</v>
      </c>
    </row>
    <row r="137" spans="1:22">
      <c r="A137" s="608" t="s">
        <v>658</v>
      </c>
      <c r="B137" s="609" t="s">
        <v>1255</v>
      </c>
      <c r="C137" s="610">
        <v>7</v>
      </c>
      <c r="D137" s="611" t="s">
        <v>383</v>
      </c>
      <c r="E137" s="612"/>
      <c r="F137" s="613" t="s">
        <v>383</v>
      </c>
      <c r="G137" s="614" t="s">
        <v>383</v>
      </c>
      <c r="H137" s="738"/>
      <c r="I137" s="738"/>
      <c r="J137" s="615">
        <v>1506400</v>
      </c>
      <c r="K137" s="616">
        <v>1506.4</v>
      </c>
      <c r="L137" s="617"/>
      <c r="M137" s="618">
        <v>0</v>
      </c>
      <c r="N137" s="619">
        <v>1506400</v>
      </c>
      <c r="O137" s="620">
        <v>1506.4</v>
      </c>
      <c r="P137" s="621">
        <v>0</v>
      </c>
      <c r="Q137" s="622">
        <v>900530.16</v>
      </c>
      <c r="R137" s="622">
        <v>900530.16</v>
      </c>
      <c r="S137" s="623">
        <v>900.53016000000002</v>
      </c>
      <c r="T137" s="739"/>
      <c r="U137" s="739"/>
      <c r="V137" s="509" t="s">
        <v>383</v>
      </c>
    </row>
    <row r="138" spans="1:22">
      <c r="A138" s="608" t="s">
        <v>662</v>
      </c>
      <c r="B138" s="609" t="s">
        <v>1255</v>
      </c>
      <c r="C138" s="610">
        <v>7</v>
      </c>
      <c r="D138" s="611">
        <v>9</v>
      </c>
      <c r="E138" s="612"/>
      <c r="F138" s="613" t="s">
        <v>383</v>
      </c>
      <c r="G138" s="614" t="s">
        <v>383</v>
      </c>
      <c r="H138" s="738"/>
      <c r="I138" s="738"/>
      <c r="J138" s="615">
        <v>1506400</v>
      </c>
      <c r="K138" s="616">
        <v>1506.4</v>
      </c>
      <c r="L138" s="617"/>
      <c r="M138" s="618">
        <v>0</v>
      </c>
      <c r="N138" s="619">
        <v>1506400</v>
      </c>
      <c r="O138" s="620">
        <v>1506.4</v>
      </c>
      <c r="P138" s="621">
        <v>0</v>
      </c>
      <c r="Q138" s="622">
        <v>900530.16</v>
      </c>
      <c r="R138" s="622">
        <v>900530.16</v>
      </c>
      <c r="S138" s="623">
        <v>900.53016000000002</v>
      </c>
      <c r="T138" s="739"/>
      <c r="U138" s="739"/>
      <c r="V138" s="509" t="s">
        <v>383</v>
      </c>
    </row>
    <row r="139" spans="1:22" ht="38.25">
      <c r="A139" s="608" t="s">
        <v>419</v>
      </c>
      <c r="B139" s="609" t="s">
        <v>1255</v>
      </c>
      <c r="C139" s="610">
        <v>7</v>
      </c>
      <c r="D139" s="611">
        <v>9</v>
      </c>
      <c r="E139" s="612"/>
      <c r="F139" s="613" t="s">
        <v>418</v>
      </c>
      <c r="G139" s="614" t="s">
        <v>383</v>
      </c>
      <c r="H139" s="738"/>
      <c r="I139" s="738"/>
      <c r="J139" s="615">
        <v>114600</v>
      </c>
      <c r="K139" s="616">
        <v>114.6</v>
      </c>
      <c r="L139" s="617"/>
      <c r="M139" s="618">
        <v>0</v>
      </c>
      <c r="N139" s="619">
        <v>114600</v>
      </c>
      <c r="O139" s="620">
        <v>114.6</v>
      </c>
      <c r="P139" s="621">
        <v>0</v>
      </c>
      <c r="Q139" s="622">
        <v>5000</v>
      </c>
      <c r="R139" s="622">
        <v>5000</v>
      </c>
      <c r="S139" s="623">
        <v>5</v>
      </c>
      <c r="T139" s="739"/>
      <c r="U139" s="739"/>
      <c r="V139" s="509" t="s">
        <v>383</v>
      </c>
    </row>
    <row r="140" spans="1:22">
      <c r="A140" s="608" t="s">
        <v>417</v>
      </c>
      <c r="B140" s="609" t="s">
        <v>1255</v>
      </c>
      <c r="C140" s="610">
        <v>7</v>
      </c>
      <c r="D140" s="611">
        <v>9</v>
      </c>
      <c r="E140" s="612"/>
      <c r="F140" s="613" t="s">
        <v>416</v>
      </c>
      <c r="G140" s="614" t="s">
        <v>383</v>
      </c>
      <c r="H140" s="738"/>
      <c r="I140" s="738"/>
      <c r="J140" s="615">
        <v>114600</v>
      </c>
      <c r="K140" s="616">
        <v>114.6</v>
      </c>
      <c r="L140" s="617"/>
      <c r="M140" s="618">
        <v>0</v>
      </c>
      <c r="N140" s="619">
        <v>114600</v>
      </c>
      <c r="O140" s="620">
        <v>114.6</v>
      </c>
      <c r="P140" s="621">
        <v>0</v>
      </c>
      <c r="Q140" s="622">
        <v>5000</v>
      </c>
      <c r="R140" s="622">
        <v>5000</v>
      </c>
      <c r="S140" s="623">
        <v>5</v>
      </c>
      <c r="T140" s="739"/>
      <c r="U140" s="739"/>
      <c r="V140" s="509" t="s">
        <v>383</v>
      </c>
    </row>
    <row r="141" spans="1:22" ht="25.5">
      <c r="A141" s="608" t="s">
        <v>953</v>
      </c>
      <c r="B141" s="609" t="s">
        <v>1255</v>
      </c>
      <c r="C141" s="610">
        <v>7</v>
      </c>
      <c r="D141" s="611">
        <v>9</v>
      </c>
      <c r="E141" s="612"/>
      <c r="F141" s="613" t="s">
        <v>954</v>
      </c>
      <c r="G141" s="614" t="s">
        <v>383</v>
      </c>
      <c r="H141" s="738"/>
      <c r="I141" s="738"/>
      <c r="J141" s="615">
        <v>114600</v>
      </c>
      <c r="K141" s="616">
        <v>114.6</v>
      </c>
      <c r="L141" s="617"/>
      <c r="M141" s="618">
        <v>0</v>
      </c>
      <c r="N141" s="619">
        <v>114600</v>
      </c>
      <c r="O141" s="620">
        <v>114.6</v>
      </c>
      <c r="P141" s="621">
        <v>0</v>
      </c>
      <c r="Q141" s="622">
        <v>5000</v>
      </c>
      <c r="R141" s="622">
        <v>5000</v>
      </c>
      <c r="S141" s="623">
        <v>5</v>
      </c>
      <c r="T141" s="739"/>
      <c r="U141" s="739"/>
      <c r="V141" s="509" t="s">
        <v>383</v>
      </c>
    </row>
    <row r="142" spans="1:22">
      <c r="A142" s="608" t="s">
        <v>1000</v>
      </c>
      <c r="B142" s="609" t="s">
        <v>1255</v>
      </c>
      <c r="C142" s="610">
        <v>7</v>
      </c>
      <c r="D142" s="611">
        <v>9</v>
      </c>
      <c r="E142" s="612"/>
      <c r="F142" s="613" t="s">
        <v>954</v>
      </c>
      <c r="G142" s="614">
        <v>231</v>
      </c>
      <c r="H142" s="738"/>
      <c r="I142" s="738"/>
      <c r="J142" s="615">
        <v>114600</v>
      </c>
      <c r="K142" s="616">
        <v>114.6</v>
      </c>
      <c r="L142" s="617"/>
      <c r="M142" s="618">
        <v>0</v>
      </c>
      <c r="N142" s="619">
        <v>114600</v>
      </c>
      <c r="O142" s="620">
        <v>114.6</v>
      </c>
      <c r="P142" s="621">
        <v>0</v>
      </c>
      <c r="Q142" s="622">
        <v>5000</v>
      </c>
      <c r="R142" s="622">
        <v>5000</v>
      </c>
      <c r="S142" s="623">
        <v>5</v>
      </c>
      <c r="T142" s="739"/>
      <c r="U142" s="739"/>
      <c r="V142" s="509" t="s">
        <v>383</v>
      </c>
    </row>
    <row r="143" spans="1:22">
      <c r="A143" s="608" t="s">
        <v>395</v>
      </c>
      <c r="B143" s="609" t="s">
        <v>1255</v>
      </c>
      <c r="C143" s="610">
        <v>7</v>
      </c>
      <c r="D143" s="611">
        <v>9</v>
      </c>
      <c r="E143" s="612"/>
      <c r="F143" s="613" t="s">
        <v>394</v>
      </c>
      <c r="G143" s="614" t="s">
        <v>383</v>
      </c>
      <c r="H143" s="738"/>
      <c r="I143" s="738"/>
      <c r="J143" s="615">
        <v>414500</v>
      </c>
      <c r="K143" s="616">
        <v>414.5</v>
      </c>
      <c r="L143" s="617"/>
      <c r="M143" s="618">
        <v>0</v>
      </c>
      <c r="N143" s="619">
        <v>414500</v>
      </c>
      <c r="O143" s="620">
        <v>414.5</v>
      </c>
      <c r="P143" s="621">
        <v>0</v>
      </c>
      <c r="Q143" s="622">
        <v>241596</v>
      </c>
      <c r="R143" s="622">
        <v>241596</v>
      </c>
      <c r="S143" s="623">
        <v>241.596</v>
      </c>
      <c r="T143" s="739"/>
      <c r="U143" s="739"/>
      <c r="V143" s="509" t="s">
        <v>383</v>
      </c>
    </row>
    <row r="144" spans="1:22" ht="25.5">
      <c r="A144" s="608" t="s">
        <v>393</v>
      </c>
      <c r="B144" s="609" t="s">
        <v>1255</v>
      </c>
      <c r="C144" s="610">
        <v>7</v>
      </c>
      <c r="D144" s="611">
        <v>9</v>
      </c>
      <c r="E144" s="612"/>
      <c r="F144" s="613" t="s">
        <v>391</v>
      </c>
      <c r="G144" s="614" t="s">
        <v>383</v>
      </c>
      <c r="H144" s="738"/>
      <c r="I144" s="738"/>
      <c r="J144" s="615">
        <v>414500</v>
      </c>
      <c r="K144" s="616">
        <v>414.5</v>
      </c>
      <c r="L144" s="617"/>
      <c r="M144" s="618">
        <v>0</v>
      </c>
      <c r="N144" s="619">
        <v>414500</v>
      </c>
      <c r="O144" s="620">
        <v>414.5</v>
      </c>
      <c r="P144" s="621">
        <v>0</v>
      </c>
      <c r="Q144" s="622">
        <v>241596</v>
      </c>
      <c r="R144" s="622">
        <v>241596</v>
      </c>
      <c r="S144" s="623">
        <v>241.596</v>
      </c>
      <c r="T144" s="739"/>
      <c r="U144" s="739"/>
      <c r="V144" s="509" t="s">
        <v>383</v>
      </c>
    </row>
    <row r="145" spans="1:22" ht="25.5">
      <c r="A145" s="608" t="s">
        <v>955</v>
      </c>
      <c r="B145" s="609" t="s">
        <v>1255</v>
      </c>
      <c r="C145" s="610">
        <v>7</v>
      </c>
      <c r="D145" s="611">
        <v>9</v>
      </c>
      <c r="E145" s="612"/>
      <c r="F145" s="613" t="s">
        <v>956</v>
      </c>
      <c r="G145" s="614" t="s">
        <v>383</v>
      </c>
      <c r="H145" s="738"/>
      <c r="I145" s="738"/>
      <c r="J145" s="615">
        <v>20000</v>
      </c>
      <c r="K145" s="616">
        <v>20</v>
      </c>
      <c r="L145" s="617"/>
      <c r="M145" s="618">
        <v>0</v>
      </c>
      <c r="N145" s="619">
        <v>20000</v>
      </c>
      <c r="O145" s="620">
        <v>20</v>
      </c>
      <c r="P145" s="621">
        <v>0</v>
      </c>
      <c r="Q145" s="622">
        <v>0</v>
      </c>
      <c r="R145" s="622">
        <v>0</v>
      </c>
      <c r="S145" s="623">
        <v>0</v>
      </c>
      <c r="T145" s="739"/>
      <c r="U145" s="739"/>
      <c r="V145" s="509" t="s">
        <v>383</v>
      </c>
    </row>
    <row r="146" spans="1:22">
      <c r="A146" s="608" t="s">
        <v>1000</v>
      </c>
      <c r="B146" s="609" t="s">
        <v>1255</v>
      </c>
      <c r="C146" s="610">
        <v>7</v>
      </c>
      <c r="D146" s="611">
        <v>9</v>
      </c>
      <c r="E146" s="612"/>
      <c r="F146" s="613" t="s">
        <v>956</v>
      </c>
      <c r="G146" s="614">
        <v>231</v>
      </c>
      <c r="H146" s="738"/>
      <c r="I146" s="738"/>
      <c r="J146" s="615">
        <v>20000</v>
      </c>
      <c r="K146" s="616">
        <v>20</v>
      </c>
      <c r="L146" s="617"/>
      <c r="M146" s="618">
        <v>0</v>
      </c>
      <c r="N146" s="619">
        <v>20000</v>
      </c>
      <c r="O146" s="620">
        <v>20</v>
      </c>
      <c r="P146" s="621">
        <v>0</v>
      </c>
      <c r="Q146" s="622">
        <v>0</v>
      </c>
      <c r="R146" s="622">
        <v>0</v>
      </c>
      <c r="S146" s="623">
        <v>0</v>
      </c>
      <c r="T146" s="739"/>
      <c r="U146" s="739"/>
      <c r="V146" s="509" t="s">
        <v>383</v>
      </c>
    </row>
    <row r="147" spans="1:22" ht="25.5">
      <c r="A147" s="608" t="s">
        <v>957</v>
      </c>
      <c r="B147" s="609" t="s">
        <v>1255</v>
      </c>
      <c r="C147" s="610">
        <v>7</v>
      </c>
      <c r="D147" s="611">
        <v>9</v>
      </c>
      <c r="E147" s="612"/>
      <c r="F147" s="613" t="s">
        <v>958</v>
      </c>
      <c r="G147" s="614" t="s">
        <v>383</v>
      </c>
      <c r="H147" s="738"/>
      <c r="I147" s="738"/>
      <c r="J147" s="615">
        <v>394500</v>
      </c>
      <c r="K147" s="616">
        <v>394.5</v>
      </c>
      <c r="L147" s="617"/>
      <c r="M147" s="618">
        <v>0</v>
      </c>
      <c r="N147" s="619">
        <v>394500</v>
      </c>
      <c r="O147" s="620">
        <v>394.5</v>
      </c>
      <c r="P147" s="621">
        <v>0</v>
      </c>
      <c r="Q147" s="622">
        <v>241596</v>
      </c>
      <c r="R147" s="622">
        <v>241596</v>
      </c>
      <c r="S147" s="623">
        <v>241.596</v>
      </c>
      <c r="T147" s="739"/>
      <c r="U147" s="739"/>
      <c r="V147" s="509" t="s">
        <v>383</v>
      </c>
    </row>
    <row r="148" spans="1:22">
      <c r="A148" s="608" t="s">
        <v>1000</v>
      </c>
      <c r="B148" s="609" t="s">
        <v>1255</v>
      </c>
      <c r="C148" s="610">
        <v>7</v>
      </c>
      <c r="D148" s="611">
        <v>9</v>
      </c>
      <c r="E148" s="612"/>
      <c r="F148" s="613" t="s">
        <v>958</v>
      </c>
      <c r="G148" s="614">
        <v>231</v>
      </c>
      <c r="H148" s="738"/>
      <c r="I148" s="738"/>
      <c r="J148" s="615">
        <v>394500</v>
      </c>
      <c r="K148" s="616">
        <v>394.5</v>
      </c>
      <c r="L148" s="617"/>
      <c r="M148" s="618">
        <v>0</v>
      </c>
      <c r="N148" s="619">
        <v>394500</v>
      </c>
      <c r="O148" s="620">
        <v>394.5</v>
      </c>
      <c r="P148" s="621">
        <v>0</v>
      </c>
      <c r="Q148" s="622">
        <v>241596</v>
      </c>
      <c r="R148" s="622">
        <v>241596</v>
      </c>
      <c r="S148" s="623">
        <v>241.596</v>
      </c>
      <c r="T148" s="739"/>
      <c r="U148" s="739"/>
      <c r="V148" s="509" t="s">
        <v>383</v>
      </c>
    </row>
    <row r="149" spans="1:22" ht="25.5">
      <c r="A149" s="608" t="s">
        <v>461</v>
      </c>
      <c r="B149" s="609" t="s">
        <v>1255</v>
      </c>
      <c r="C149" s="610">
        <v>7</v>
      </c>
      <c r="D149" s="611">
        <v>9</v>
      </c>
      <c r="E149" s="612"/>
      <c r="F149" s="613" t="s">
        <v>460</v>
      </c>
      <c r="G149" s="614" t="s">
        <v>383</v>
      </c>
      <c r="H149" s="738"/>
      <c r="I149" s="738"/>
      <c r="J149" s="615">
        <v>977300</v>
      </c>
      <c r="K149" s="616">
        <v>977.3</v>
      </c>
      <c r="L149" s="617"/>
      <c r="M149" s="618">
        <v>0</v>
      </c>
      <c r="N149" s="619">
        <v>977300</v>
      </c>
      <c r="O149" s="620">
        <v>977.3</v>
      </c>
      <c r="P149" s="621">
        <v>0</v>
      </c>
      <c r="Q149" s="622">
        <v>653934.16</v>
      </c>
      <c r="R149" s="622">
        <v>653934.16</v>
      </c>
      <c r="S149" s="623">
        <v>653.93416000000002</v>
      </c>
      <c r="T149" s="739"/>
      <c r="U149" s="739"/>
      <c r="V149" s="509" t="s">
        <v>383</v>
      </c>
    </row>
    <row r="150" spans="1:22">
      <c r="A150" s="608" t="s">
        <v>459</v>
      </c>
      <c r="B150" s="609" t="s">
        <v>1255</v>
      </c>
      <c r="C150" s="610">
        <v>7</v>
      </c>
      <c r="D150" s="611">
        <v>9</v>
      </c>
      <c r="E150" s="612"/>
      <c r="F150" s="613" t="s">
        <v>458</v>
      </c>
      <c r="G150" s="614" t="s">
        <v>383</v>
      </c>
      <c r="H150" s="738"/>
      <c r="I150" s="738"/>
      <c r="J150" s="615">
        <v>339000</v>
      </c>
      <c r="K150" s="616">
        <v>339</v>
      </c>
      <c r="L150" s="617"/>
      <c r="M150" s="618">
        <v>0</v>
      </c>
      <c r="N150" s="619">
        <v>339000</v>
      </c>
      <c r="O150" s="620">
        <v>339</v>
      </c>
      <c r="P150" s="621">
        <v>0</v>
      </c>
      <c r="Q150" s="622">
        <v>137494.16</v>
      </c>
      <c r="R150" s="622">
        <v>137494.16</v>
      </c>
      <c r="S150" s="623">
        <v>137.49415999999999</v>
      </c>
      <c r="T150" s="739"/>
      <c r="U150" s="739"/>
      <c r="V150" s="509" t="s">
        <v>383</v>
      </c>
    </row>
    <row r="151" spans="1:22">
      <c r="A151" s="608" t="s">
        <v>970</v>
      </c>
      <c r="B151" s="609" t="s">
        <v>1255</v>
      </c>
      <c r="C151" s="610">
        <v>7</v>
      </c>
      <c r="D151" s="611">
        <v>9</v>
      </c>
      <c r="E151" s="612"/>
      <c r="F151" s="613" t="s">
        <v>971</v>
      </c>
      <c r="G151" s="614" t="s">
        <v>383</v>
      </c>
      <c r="H151" s="738"/>
      <c r="I151" s="738"/>
      <c r="J151" s="615">
        <v>339000</v>
      </c>
      <c r="K151" s="616">
        <v>339</v>
      </c>
      <c r="L151" s="617"/>
      <c r="M151" s="618">
        <v>0</v>
      </c>
      <c r="N151" s="619">
        <v>339000</v>
      </c>
      <c r="O151" s="620">
        <v>339</v>
      </c>
      <c r="P151" s="621">
        <v>0</v>
      </c>
      <c r="Q151" s="622">
        <v>137494.16</v>
      </c>
      <c r="R151" s="622">
        <v>137494.16</v>
      </c>
      <c r="S151" s="623">
        <v>137.49415999999999</v>
      </c>
      <c r="T151" s="739"/>
      <c r="U151" s="739"/>
      <c r="V151" s="509" t="s">
        <v>383</v>
      </c>
    </row>
    <row r="152" spans="1:22">
      <c r="A152" s="608" t="s">
        <v>1000</v>
      </c>
      <c r="B152" s="609" t="s">
        <v>1255</v>
      </c>
      <c r="C152" s="610">
        <v>7</v>
      </c>
      <c r="D152" s="611">
        <v>9</v>
      </c>
      <c r="E152" s="612"/>
      <c r="F152" s="613" t="s">
        <v>971</v>
      </c>
      <c r="G152" s="614">
        <v>231</v>
      </c>
      <c r="H152" s="738"/>
      <c r="I152" s="738"/>
      <c r="J152" s="615">
        <v>339000</v>
      </c>
      <c r="K152" s="616">
        <v>339</v>
      </c>
      <c r="L152" s="617"/>
      <c r="M152" s="618">
        <v>0</v>
      </c>
      <c r="N152" s="619">
        <v>339000</v>
      </c>
      <c r="O152" s="620">
        <v>339</v>
      </c>
      <c r="P152" s="621">
        <v>0</v>
      </c>
      <c r="Q152" s="622">
        <v>137494.16</v>
      </c>
      <c r="R152" s="622">
        <v>137494.16</v>
      </c>
      <c r="S152" s="623">
        <v>137.49415999999999</v>
      </c>
      <c r="T152" s="739"/>
      <c r="U152" s="739"/>
      <c r="V152" s="509" t="s">
        <v>383</v>
      </c>
    </row>
    <row r="153" spans="1:22">
      <c r="A153" s="608" t="s">
        <v>457</v>
      </c>
      <c r="B153" s="609" t="s">
        <v>1255</v>
      </c>
      <c r="C153" s="610">
        <v>7</v>
      </c>
      <c r="D153" s="611">
        <v>9</v>
      </c>
      <c r="E153" s="612"/>
      <c r="F153" s="613" t="s">
        <v>455</v>
      </c>
      <c r="G153" s="614" t="s">
        <v>383</v>
      </c>
      <c r="H153" s="738"/>
      <c r="I153" s="738"/>
      <c r="J153" s="615">
        <v>638300</v>
      </c>
      <c r="K153" s="616">
        <v>638.29999999999995</v>
      </c>
      <c r="L153" s="617"/>
      <c r="M153" s="618">
        <v>0</v>
      </c>
      <c r="N153" s="619">
        <v>638300</v>
      </c>
      <c r="O153" s="620">
        <v>638.29999999999995</v>
      </c>
      <c r="P153" s="621">
        <v>0</v>
      </c>
      <c r="Q153" s="622">
        <v>516440</v>
      </c>
      <c r="R153" s="622">
        <v>516440</v>
      </c>
      <c r="S153" s="623">
        <v>516.44000000000005</v>
      </c>
      <c r="T153" s="739"/>
      <c r="U153" s="739"/>
      <c r="V153" s="509" t="s">
        <v>383</v>
      </c>
    </row>
    <row r="154" spans="1:22">
      <c r="A154" s="608" t="s">
        <v>989</v>
      </c>
      <c r="B154" s="609" t="s">
        <v>1255</v>
      </c>
      <c r="C154" s="610">
        <v>7</v>
      </c>
      <c r="D154" s="611">
        <v>9</v>
      </c>
      <c r="E154" s="612"/>
      <c r="F154" s="613" t="s">
        <v>990</v>
      </c>
      <c r="G154" s="614" t="s">
        <v>383</v>
      </c>
      <c r="H154" s="738"/>
      <c r="I154" s="738"/>
      <c r="J154" s="615">
        <v>638300</v>
      </c>
      <c r="K154" s="616">
        <v>638.29999999999995</v>
      </c>
      <c r="L154" s="617"/>
      <c r="M154" s="618">
        <v>0</v>
      </c>
      <c r="N154" s="619">
        <v>638300</v>
      </c>
      <c r="O154" s="620">
        <v>638.29999999999995</v>
      </c>
      <c r="P154" s="621">
        <v>0</v>
      </c>
      <c r="Q154" s="622">
        <v>516440</v>
      </c>
      <c r="R154" s="622">
        <v>516440</v>
      </c>
      <c r="S154" s="623">
        <v>516.44000000000005</v>
      </c>
      <c r="T154" s="739"/>
      <c r="U154" s="739"/>
      <c r="V154" s="509" t="s">
        <v>383</v>
      </c>
    </row>
    <row r="155" spans="1:22">
      <c r="A155" s="608" t="s">
        <v>1000</v>
      </c>
      <c r="B155" s="609" t="s">
        <v>1255</v>
      </c>
      <c r="C155" s="610">
        <v>7</v>
      </c>
      <c r="D155" s="611">
        <v>9</v>
      </c>
      <c r="E155" s="612"/>
      <c r="F155" s="613" t="s">
        <v>990</v>
      </c>
      <c r="G155" s="614">
        <v>231</v>
      </c>
      <c r="H155" s="738"/>
      <c r="I155" s="738"/>
      <c r="J155" s="615">
        <v>638300</v>
      </c>
      <c r="K155" s="616">
        <v>638.29999999999995</v>
      </c>
      <c r="L155" s="617"/>
      <c r="M155" s="618">
        <v>0</v>
      </c>
      <c r="N155" s="619">
        <v>638300</v>
      </c>
      <c r="O155" s="620">
        <v>638.29999999999995</v>
      </c>
      <c r="P155" s="621">
        <v>0</v>
      </c>
      <c r="Q155" s="622">
        <v>516440</v>
      </c>
      <c r="R155" s="622">
        <v>516440</v>
      </c>
      <c r="S155" s="623">
        <v>516.44000000000005</v>
      </c>
      <c r="T155" s="739"/>
      <c r="U155" s="739"/>
      <c r="V155" s="509" t="s">
        <v>383</v>
      </c>
    </row>
    <row r="156" spans="1:22" ht="51">
      <c r="A156" s="608" t="s">
        <v>1229</v>
      </c>
      <c r="B156" s="609" t="s">
        <v>1230</v>
      </c>
      <c r="C156" s="610" t="s">
        <v>383</v>
      </c>
      <c r="D156" s="611" t="s">
        <v>383</v>
      </c>
      <c r="E156" s="612"/>
      <c r="F156" s="613" t="s">
        <v>383</v>
      </c>
      <c r="G156" s="614" t="s">
        <v>383</v>
      </c>
      <c r="H156" s="738"/>
      <c r="I156" s="738"/>
      <c r="J156" s="615">
        <v>13398700</v>
      </c>
      <c r="K156" s="616">
        <v>13398.7</v>
      </c>
      <c r="L156" s="617"/>
      <c r="M156" s="618">
        <v>0</v>
      </c>
      <c r="N156" s="619">
        <v>13398700</v>
      </c>
      <c r="O156" s="620">
        <v>13398.7</v>
      </c>
      <c r="P156" s="621">
        <v>0</v>
      </c>
      <c r="Q156" s="622">
        <v>8309571.1799999997</v>
      </c>
      <c r="R156" s="622">
        <v>8309571.1799999997</v>
      </c>
      <c r="S156" s="623">
        <v>8309.571179999999</v>
      </c>
      <c r="T156" s="739"/>
      <c r="U156" s="739"/>
      <c r="V156" s="509" t="s">
        <v>383</v>
      </c>
    </row>
    <row r="157" spans="1:22">
      <c r="A157" s="608" t="s">
        <v>658</v>
      </c>
      <c r="B157" s="609" t="s">
        <v>1230</v>
      </c>
      <c r="C157" s="610">
        <v>7</v>
      </c>
      <c r="D157" s="611" t="s">
        <v>383</v>
      </c>
      <c r="E157" s="612"/>
      <c r="F157" s="613" t="s">
        <v>383</v>
      </c>
      <c r="G157" s="614" t="s">
        <v>383</v>
      </c>
      <c r="H157" s="738"/>
      <c r="I157" s="738"/>
      <c r="J157" s="615">
        <v>13398700</v>
      </c>
      <c r="K157" s="616">
        <v>13398.7</v>
      </c>
      <c r="L157" s="617"/>
      <c r="M157" s="618">
        <v>0</v>
      </c>
      <c r="N157" s="619">
        <v>13398700</v>
      </c>
      <c r="O157" s="620">
        <v>13398.7</v>
      </c>
      <c r="P157" s="621">
        <v>0</v>
      </c>
      <c r="Q157" s="622">
        <v>8309571.1799999997</v>
      </c>
      <c r="R157" s="622">
        <v>8309571.1799999997</v>
      </c>
      <c r="S157" s="623">
        <v>8309.571179999999</v>
      </c>
      <c r="T157" s="739"/>
      <c r="U157" s="739"/>
      <c r="V157" s="509" t="s">
        <v>383</v>
      </c>
    </row>
    <row r="158" spans="1:22">
      <c r="A158" s="608" t="s">
        <v>659</v>
      </c>
      <c r="B158" s="609" t="s">
        <v>1230</v>
      </c>
      <c r="C158" s="610">
        <v>7</v>
      </c>
      <c r="D158" s="611">
        <v>1</v>
      </c>
      <c r="E158" s="612"/>
      <c r="F158" s="613" t="s">
        <v>383</v>
      </c>
      <c r="G158" s="614" t="s">
        <v>383</v>
      </c>
      <c r="H158" s="738"/>
      <c r="I158" s="738"/>
      <c r="J158" s="615">
        <v>3777000</v>
      </c>
      <c r="K158" s="616">
        <v>3777</v>
      </c>
      <c r="L158" s="617"/>
      <c r="M158" s="618">
        <v>0</v>
      </c>
      <c r="N158" s="619">
        <v>3777000</v>
      </c>
      <c r="O158" s="620">
        <v>3777</v>
      </c>
      <c r="P158" s="621">
        <v>0</v>
      </c>
      <c r="Q158" s="622">
        <v>3003968.52</v>
      </c>
      <c r="R158" s="622">
        <v>3003968.52</v>
      </c>
      <c r="S158" s="623">
        <v>3003.9685199999999</v>
      </c>
      <c r="T158" s="739"/>
      <c r="U158" s="739"/>
      <c r="V158" s="509" t="s">
        <v>383</v>
      </c>
    </row>
    <row r="159" spans="1:22" ht="25.5">
      <c r="A159" s="608" t="s">
        <v>461</v>
      </c>
      <c r="B159" s="609" t="s">
        <v>1230</v>
      </c>
      <c r="C159" s="610">
        <v>7</v>
      </c>
      <c r="D159" s="611">
        <v>1</v>
      </c>
      <c r="E159" s="612"/>
      <c r="F159" s="613" t="s">
        <v>460</v>
      </c>
      <c r="G159" s="614" t="s">
        <v>383</v>
      </c>
      <c r="H159" s="738"/>
      <c r="I159" s="738"/>
      <c r="J159" s="615">
        <v>3777000</v>
      </c>
      <c r="K159" s="616">
        <v>3777</v>
      </c>
      <c r="L159" s="617"/>
      <c r="M159" s="618">
        <v>0</v>
      </c>
      <c r="N159" s="619">
        <v>3777000</v>
      </c>
      <c r="O159" s="620">
        <v>3777</v>
      </c>
      <c r="P159" s="621">
        <v>0</v>
      </c>
      <c r="Q159" s="622">
        <v>3003968.52</v>
      </c>
      <c r="R159" s="622">
        <v>3003968.52</v>
      </c>
      <c r="S159" s="623">
        <v>3003.9685199999999</v>
      </c>
      <c r="T159" s="739"/>
      <c r="U159" s="739"/>
      <c r="V159" s="509" t="s">
        <v>383</v>
      </c>
    </row>
    <row r="160" spans="1:22">
      <c r="A160" s="608" t="s">
        <v>459</v>
      </c>
      <c r="B160" s="609" t="s">
        <v>1230</v>
      </c>
      <c r="C160" s="610">
        <v>7</v>
      </c>
      <c r="D160" s="611">
        <v>1</v>
      </c>
      <c r="E160" s="612"/>
      <c r="F160" s="613" t="s">
        <v>458</v>
      </c>
      <c r="G160" s="614" t="s">
        <v>383</v>
      </c>
      <c r="H160" s="738"/>
      <c r="I160" s="738"/>
      <c r="J160" s="615">
        <v>279000</v>
      </c>
      <c r="K160" s="616">
        <v>279</v>
      </c>
      <c r="L160" s="617"/>
      <c r="M160" s="618">
        <v>0</v>
      </c>
      <c r="N160" s="619">
        <v>279000</v>
      </c>
      <c r="O160" s="620">
        <v>279</v>
      </c>
      <c r="P160" s="621">
        <v>0</v>
      </c>
      <c r="Q160" s="622">
        <v>279000</v>
      </c>
      <c r="R160" s="622">
        <v>279000</v>
      </c>
      <c r="S160" s="623">
        <v>279</v>
      </c>
      <c r="T160" s="739"/>
      <c r="U160" s="739"/>
      <c r="V160" s="509" t="s">
        <v>383</v>
      </c>
    </row>
    <row r="161" spans="1:22">
      <c r="A161" s="608" t="s">
        <v>970</v>
      </c>
      <c r="B161" s="609" t="s">
        <v>1230</v>
      </c>
      <c r="C161" s="610">
        <v>7</v>
      </c>
      <c r="D161" s="611">
        <v>1</v>
      </c>
      <c r="E161" s="612"/>
      <c r="F161" s="613" t="s">
        <v>971</v>
      </c>
      <c r="G161" s="614" t="s">
        <v>383</v>
      </c>
      <c r="H161" s="738"/>
      <c r="I161" s="738"/>
      <c r="J161" s="615">
        <v>279000</v>
      </c>
      <c r="K161" s="616">
        <v>279</v>
      </c>
      <c r="L161" s="617"/>
      <c r="M161" s="618">
        <v>0</v>
      </c>
      <c r="N161" s="619">
        <v>279000</v>
      </c>
      <c r="O161" s="620">
        <v>279</v>
      </c>
      <c r="P161" s="621">
        <v>0</v>
      </c>
      <c r="Q161" s="622">
        <v>279000</v>
      </c>
      <c r="R161" s="622">
        <v>279000</v>
      </c>
      <c r="S161" s="623">
        <v>279</v>
      </c>
      <c r="T161" s="739"/>
      <c r="U161" s="739"/>
      <c r="V161" s="509" t="s">
        <v>383</v>
      </c>
    </row>
    <row r="162" spans="1:22">
      <c r="A162" s="608" t="s">
        <v>1000</v>
      </c>
      <c r="B162" s="609" t="s">
        <v>1230</v>
      </c>
      <c r="C162" s="610">
        <v>7</v>
      </c>
      <c r="D162" s="611">
        <v>1</v>
      </c>
      <c r="E162" s="612"/>
      <c r="F162" s="613" t="s">
        <v>971</v>
      </c>
      <c r="G162" s="614">
        <v>231</v>
      </c>
      <c r="H162" s="738"/>
      <c r="I162" s="738"/>
      <c r="J162" s="615">
        <v>279000</v>
      </c>
      <c r="K162" s="616">
        <v>279</v>
      </c>
      <c r="L162" s="617"/>
      <c r="M162" s="618">
        <v>0</v>
      </c>
      <c r="N162" s="619">
        <v>279000</v>
      </c>
      <c r="O162" s="620">
        <v>279</v>
      </c>
      <c r="P162" s="621">
        <v>0</v>
      </c>
      <c r="Q162" s="622">
        <v>279000</v>
      </c>
      <c r="R162" s="622">
        <v>279000</v>
      </c>
      <c r="S162" s="623">
        <v>279</v>
      </c>
      <c r="T162" s="739"/>
      <c r="U162" s="739"/>
      <c r="V162" s="509" t="s">
        <v>383</v>
      </c>
    </row>
    <row r="163" spans="1:22">
      <c r="A163" s="608" t="s">
        <v>457</v>
      </c>
      <c r="B163" s="609" t="s">
        <v>1230</v>
      </c>
      <c r="C163" s="610">
        <v>7</v>
      </c>
      <c r="D163" s="611">
        <v>1</v>
      </c>
      <c r="E163" s="612"/>
      <c r="F163" s="613" t="s">
        <v>455</v>
      </c>
      <c r="G163" s="614" t="s">
        <v>383</v>
      </c>
      <c r="H163" s="738"/>
      <c r="I163" s="738"/>
      <c r="J163" s="615">
        <v>3498000</v>
      </c>
      <c r="K163" s="616">
        <v>3498</v>
      </c>
      <c r="L163" s="617"/>
      <c r="M163" s="618">
        <v>0</v>
      </c>
      <c r="N163" s="619">
        <v>3498000</v>
      </c>
      <c r="O163" s="620">
        <v>3498</v>
      </c>
      <c r="P163" s="621">
        <v>0</v>
      </c>
      <c r="Q163" s="622">
        <v>2724968.52</v>
      </c>
      <c r="R163" s="622">
        <v>2724968.52</v>
      </c>
      <c r="S163" s="623">
        <v>2724.9685199999999</v>
      </c>
      <c r="T163" s="739"/>
      <c r="U163" s="739"/>
      <c r="V163" s="509" t="s">
        <v>383</v>
      </c>
    </row>
    <row r="164" spans="1:22">
      <c r="A164" s="608" t="s">
        <v>989</v>
      </c>
      <c r="B164" s="609" t="s">
        <v>1230</v>
      </c>
      <c r="C164" s="610">
        <v>7</v>
      </c>
      <c r="D164" s="611">
        <v>1</v>
      </c>
      <c r="E164" s="612"/>
      <c r="F164" s="613" t="s">
        <v>990</v>
      </c>
      <c r="G164" s="614" t="s">
        <v>383</v>
      </c>
      <c r="H164" s="738"/>
      <c r="I164" s="738"/>
      <c r="J164" s="615">
        <v>3498000</v>
      </c>
      <c r="K164" s="616">
        <v>3498</v>
      </c>
      <c r="L164" s="617"/>
      <c r="M164" s="618">
        <v>0</v>
      </c>
      <c r="N164" s="619">
        <v>3498000</v>
      </c>
      <c r="O164" s="620">
        <v>3498</v>
      </c>
      <c r="P164" s="621">
        <v>0</v>
      </c>
      <c r="Q164" s="622">
        <v>2724968.52</v>
      </c>
      <c r="R164" s="622">
        <v>2724968.52</v>
      </c>
      <c r="S164" s="623">
        <v>2724.9685199999999</v>
      </c>
      <c r="T164" s="739"/>
      <c r="U164" s="739"/>
      <c r="V164" s="509" t="s">
        <v>383</v>
      </c>
    </row>
    <row r="165" spans="1:22">
      <c r="A165" s="608" t="s">
        <v>1000</v>
      </c>
      <c r="B165" s="609" t="s">
        <v>1230</v>
      </c>
      <c r="C165" s="610">
        <v>7</v>
      </c>
      <c r="D165" s="611">
        <v>1</v>
      </c>
      <c r="E165" s="612"/>
      <c r="F165" s="613" t="s">
        <v>990</v>
      </c>
      <c r="G165" s="614">
        <v>231</v>
      </c>
      <c r="H165" s="738"/>
      <c r="I165" s="738"/>
      <c r="J165" s="615">
        <v>3498000</v>
      </c>
      <c r="K165" s="616">
        <v>3498</v>
      </c>
      <c r="L165" s="617"/>
      <c r="M165" s="618">
        <v>0</v>
      </c>
      <c r="N165" s="619">
        <v>3498000</v>
      </c>
      <c r="O165" s="620">
        <v>3498</v>
      </c>
      <c r="P165" s="621">
        <v>0</v>
      </c>
      <c r="Q165" s="622">
        <v>2724968.52</v>
      </c>
      <c r="R165" s="622">
        <v>2724968.52</v>
      </c>
      <c r="S165" s="623">
        <v>2724.9685199999999</v>
      </c>
      <c r="T165" s="739"/>
      <c r="U165" s="739"/>
      <c r="V165" s="509" t="s">
        <v>383</v>
      </c>
    </row>
    <row r="166" spans="1:22">
      <c r="A166" s="608" t="s">
        <v>660</v>
      </c>
      <c r="B166" s="609" t="s">
        <v>1230</v>
      </c>
      <c r="C166" s="610">
        <v>7</v>
      </c>
      <c r="D166" s="611">
        <v>2</v>
      </c>
      <c r="E166" s="612"/>
      <c r="F166" s="613" t="s">
        <v>383</v>
      </c>
      <c r="G166" s="614" t="s">
        <v>383</v>
      </c>
      <c r="H166" s="738"/>
      <c r="I166" s="738"/>
      <c r="J166" s="615">
        <v>9613700</v>
      </c>
      <c r="K166" s="616">
        <v>9613.7000000000007</v>
      </c>
      <c r="L166" s="617"/>
      <c r="M166" s="618">
        <v>0</v>
      </c>
      <c r="N166" s="619">
        <v>9613700</v>
      </c>
      <c r="O166" s="620">
        <v>9613.7000000000007</v>
      </c>
      <c r="P166" s="621">
        <v>0</v>
      </c>
      <c r="Q166" s="622">
        <v>5297602.66</v>
      </c>
      <c r="R166" s="622">
        <v>5297602.66</v>
      </c>
      <c r="S166" s="623">
        <v>5297.6026600000005</v>
      </c>
      <c r="T166" s="739"/>
      <c r="U166" s="739"/>
      <c r="V166" s="509" t="s">
        <v>383</v>
      </c>
    </row>
    <row r="167" spans="1:22" ht="25.5">
      <c r="A167" s="608" t="s">
        <v>461</v>
      </c>
      <c r="B167" s="609" t="s">
        <v>1230</v>
      </c>
      <c r="C167" s="610">
        <v>7</v>
      </c>
      <c r="D167" s="611">
        <v>2</v>
      </c>
      <c r="E167" s="612"/>
      <c r="F167" s="613" t="s">
        <v>460</v>
      </c>
      <c r="G167" s="614" t="s">
        <v>383</v>
      </c>
      <c r="H167" s="738"/>
      <c r="I167" s="738"/>
      <c r="J167" s="615">
        <v>9613700</v>
      </c>
      <c r="K167" s="616">
        <v>9613.7000000000007</v>
      </c>
      <c r="L167" s="617"/>
      <c r="M167" s="618">
        <v>0</v>
      </c>
      <c r="N167" s="619">
        <v>9613700</v>
      </c>
      <c r="O167" s="620">
        <v>9613.7000000000007</v>
      </c>
      <c r="P167" s="621">
        <v>0</v>
      </c>
      <c r="Q167" s="622">
        <v>5297602.66</v>
      </c>
      <c r="R167" s="622">
        <v>5297602.66</v>
      </c>
      <c r="S167" s="623">
        <v>5297.6026600000005</v>
      </c>
      <c r="T167" s="739"/>
      <c r="U167" s="739"/>
      <c r="V167" s="509" t="s">
        <v>383</v>
      </c>
    </row>
    <row r="168" spans="1:22">
      <c r="A168" s="608" t="s">
        <v>459</v>
      </c>
      <c r="B168" s="609" t="s">
        <v>1230</v>
      </c>
      <c r="C168" s="610">
        <v>7</v>
      </c>
      <c r="D168" s="611">
        <v>2</v>
      </c>
      <c r="E168" s="612"/>
      <c r="F168" s="613" t="s">
        <v>458</v>
      </c>
      <c r="G168" s="614" t="s">
        <v>383</v>
      </c>
      <c r="H168" s="738"/>
      <c r="I168" s="738"/>
      <c r="J168" s="615">
        <v>9579700</v>
      </c>
      <c r="K168" s="616">
        <v>9579.7000000000007</v>
      </c>
      <c r="L168" s="617"/>
      <c r="M168" s="618">
        <v>0</v>
      </c>
      <c r="N168" s="619">
        <v>9579700</v>
      </c>
      <c r="O168" s="620">
        <v>9579.7000000000007</v>
      </c>
      <c r="P168" s="621">
        <v>0</v>
      </c>
      <c r="Q168" s="622">
        <v>5263602.66</v>
      </c>
      <c r="R168" s="622">
        <v>5263602.66</v>
      </c>
      <c r="S168" s="623">
        <v>5263.6026600000005</v>
      </c>
      <c r="T168" s="739"/>
      <c r="U168" s="739"/>
      <c r="V168" s="509" t="s">
        <v>383</v>
      </c>
    </row>
    <row r="169" spans="1:22">
      <c r="A169" s="608" t="s">
        <v>970</v>
      </c>
      <c r="B169" s="609" t="s">
        <v>1230</v>
      </c>
      <c r="C169" s="610">
        <v>7</v>
      </c>
      <c r="D169" s="611">
        <v>2</v>
      </c>
      <c r="E169" s="612"/>
      <c r="F169" s="613" t="s">
        <v>971</v>
      </c>
      <c r="G169" s="614" t="s">
        <v>383</v>
      </c>
      <c r="H169" s="738"/>
      <c r="I169" s="738"/>
      <c r="J169" s="615">
        <v>9579700</v>
      </c>
      <c r="K169" s="616">
        <v>9579.7000000000007</v>
      </c>
      <c r="L169" s="617"/>
      <c r="M169" s="618">
        <v>0</v>
      </c>
      <c r="N169" s="619">
        <v>9579700</v>
      </c>
      <c r="O169" s="620">
        <v>9579.7000000000007</v>
      </c>
      <c r="P169" s="621">
        <v>0</v>
      </c>
      <c r="Q169" s="622">
        <v>5263602.66</v>
      </c>
      <c r="R169" s="622">
        <v>5263602.66</v>
      </c>
      <c r="S169" s="623">
        <v>5263.6026600000005</v>
      </c>
      <c r="T169" s="739"/>
      <c r="U169" s="739"/>
      <c r="V169" s="509" t="s">
        <v>383</v>
      </c>
    </row>
    <row r="170" spans="1:22">
      <c r="A170" s="608" t="s">
        <v>1000</v>
      </c>
      <c r="B170" s="609" t="s">
        <v>1230</v>
      </c>
      <c r="C170" s="610">
        <v>7</v>
      </c>
      <c r="D170" s="611">
        <v>2</v>
      </c>
      <c r="E170" s="612"/>
      <c r="F170" s="613" t="s">
        <v>971</v>
      </c>
      <c r="G170" s="614">
        <v>231</v>
      </c>
      <c r="H170" s="738"/>
      <c r="I170" s="738"/>
      <c r="J170" s="615">
        <v>9579700</v>
      </c>
      <c r="K170" s="616">
        <v>9579.7000000000007</v>
      </c>
      <c r="L170" s="617"/>
      <c r="M170" s="618">
        <v>0</v>
      </c>
      <c r="N170" s="619">
        <v>9579700</v>
      </c>
      <c r="O170" s="620">
        <v>9579.7000000000007</v>
      </c>
      <c r="P170" s="621">
        <v>0</v>
      </c>
      <c r="Q170" s="622">
        <v>5263602.66</v>
      </c>
      <c r="R170" s="622">
        <v>5263602.66</v>
      </c>
      <c r="S170" s="623">
        <v>5263.6026600000005</v>
      </c>
      <c r="T170" s="739"/>
      <c r="U170" s="739"/>
      <c r="V170" s="509" t="s">
        <v>383</v>
      </c>
    </row>
    <row r="171" spans="1:22">
      <c r="A171" s="608" t="s">
        <v>457</v>
      </c>
      <c r="B171" s="609" t="s">
        <v>1230</v>
      </c>
      <c r="C171" s="610">
        <v>7</v>
      </c>
      <c r="D171" s="611">
        <v>2</v>
      </c>
      <c r="E171" s="612"/>
      <c r="F171" s="613" t="s">
        <v>455</v>
      </c>
      <c r="G171" s="614" t="s">
        <v>383</v>
      </c>
      <c r="H171" s="738"/>
      <c r="I171" s="738"/>
      <c r="J171" s="615">
        <v>34000</v>
      </c>
      <c r="K171" s="616">
        <v>34</v>
      </c>
      <c r="L171" s="617"/>
      <c r="M171" s="618">
        <v>0</v>
      </c>
      <c r="N171" s="619">
        <v>34000</v>
      </c>
      <c r="O171" s="620">
        <v>34</v>
      </c>
      <c r="P171" s="621">
        <v>0</v>
      </c>
      <c r="Q171" s="622">
        <v>34000</v>
      </c>
      <c r="R171" s="622">
        <v>34000</v>
      </c>
      <c r="S171" s="623">
        <v>34</v>
      </c>
      <c r="T171" s="739"/>
      <c r="U171" s="739"/>
      <c r="V171" s="509" t="s">
        <v>383</v>
      </c>
    </row>
    <row r="172" spans="1:22">
      <c r="A172" s="608" t="s">
        <v>989</v>
      </c>
      <c r="B172" s="609" t="s">
        <v>1230</v>
      </c>
      <c r="C172" s="610">
        <v>7</v>
      </c>
      <c r="D172" s="611">
        <v>2</v>
      </c>
      <c r="E172" s="612"/>
      <c r="F172" s="613" t="s">
        <v>990</v>
      </c>
      <c r="G172" s="614" t="s">
        <v>383</v>
      </c>
      <c r="H172" s="738"/>
      <c r="I172" s="738"/>
      <c r="J172" s="615">
        <v>34000</v>
      </c>
      <c r="K172" s="616">
        <v>34</v>
      </c>
      <c r="L172" s="617"/>
      <c r="M172" s="618">
        <v>0</v>
      </c>
      <c r="N172" s="619">
        <v>34000</v>
      </c>
      <c r="O172" s="620">
        <v>34</v>
      </c>
      <c r="P172" s="621">
        <v>0</v>
      </c>
      <c r="Q172" s="622">
        <v>34000</v>
      </c>
      <c r="R172" s="622">
        <v>34000</v>
      </c>
      <c r="S172" s="623">
        <v>34</v>
      </c>
      <c r="T172" s="739"/>
      <c r="U172" s="739"/>
      <c r="V172" s="509" t="s">
        <v>383</v>
      </c>
    </row>
    <row r="173" spans="1:22">
      <c r="A173" s="608" t="s">
        <v>1000</v>
      </c>
      <c r="B173" s="609" t="s">
        <v>1230</v>
      </c>
      <c r="C173" s="610">
        <v>7</v>
      </c>
      <c r="D173" s="611">
        <v>2</v>
      </c>
      <c r="E173" s="612"/>
      <c r="F173" s="613" t="s">
        <v>990</v>
      </c>
      <c r="G173" s="614">
        <v>231</v>
      </c>
      <c r="H173" s="738"/>
      <c r="I173" s="738"/>
      <c r="J173" s="615">
        <v>34000</v>
      </c>
      <c r="K173" s="616">
        <v>34</v>
      </c>
      <c r="L173" s="617"/>
      <c r="M173" s="618">
        <v>0</v>
      </c>
      <c r="N173" s="619">
        <v>34000</v>
      </c>
      <c r="O173" s="620">
        <v>34</v>
      </c>
      <c r="P173" s="621">
        <v>0</v>
      </c>
      <c r="Q173" s="622">
        <v>34000</v>
      </c>
      <c r="R173" s="622">
        <v>34000</v>
      </c>
      <c r="S173" s="623">
        <v>34</v>
      </c>
      <c r="T173" s="739"/>
      <c r="U173" s="739"/>
      <c r="V173" s="509" t="s">
        <v>383</v>
      </c>
    </row>
    <row r="174" spans="1:22">
      <c r="A174" s="608" t="s">
        <v>662</v>
      </c>
      <c r="B174" s="609" t="s">
        <v>1230</v>
      </c>
      <c r="C174" s="610">
        <v>7</v>
      </c>
      <c r="D174" s="611">
        <v>9</v>
      </c>
      <c r="E174" s="612"/>
      <c r="F174" s="613" t="s">
        <v>383</v>
      </c>
      <c r="G174" s="614" t="s">
        <v>383</v>
      </c>
      <c r="H174" s="738"/>
      <c r="I174" s="738"/>
      <c r="J174" s="615">
        <v>8000</v>
      </c>
      <c r="K174" s="616">
        <v>8</v>
      </c>
      <c r="L174" s="617"/>
      <c r="M174" s="618">
        <v>0</v>
      </c>
      <c r="N174" s="619">
        <v>8000</v>
      </c>
      <c r="O174" s="620">
        <v>8</v>
      </c>
      <c r="P174" s="621">
        <v>0</v>
      </c>
      <c r="Q174" s="622">
        <v>8000</v>
      </c>
      <c r="R174" s="622">
        <v>8000</v>
      </c>
      <c r="S174" s="623">
        <v>8</v>
      </c>
      <c r="T174" s="739"/>
      <c r="U174" s="739"/>
      <c r="V174" s="509" t="s">
        <v>383</v>
      </c>
    </row>
    <row r="175" spans="1:22" ht="25.5">
      <c r="A175" s="608" t="s">
        <v>461</v>
      </c>
      <c r="B175" s="609" t="s">
        <v>1230</v>
      </c>
      <c r="C175" s="610">
        <v>7</v>
      </c>
      <c r="D175" s="611">
        <v>9</v>
      </c>
      <c r="E175" s="612"/>
      <c r="F175" s="613" t="s">
        <v>460</v>
      </c>
      <c r="G175" s="614" t="s">
        <v>383</v>
      </c>
      <c r="H175" s="738"/>
      <c r="I175" s="738"/>
      <c r="J175" s="615">
        <v>8000</v>
      </c>
      <c r="K175" s="616">
        <v>8</v>
      </c>
      <c r="L175" s="617"/>
      <c r="M175" s="618">
        <v>0</v>
      </c>
      <c r="N175" s="619">
        <v>8000</v>
      </c>
      <c r="O175" s="620">
        <v>8</v>
      </c>
      <c r="P175" s="621">
        <v>0</v>
      </c>
      <c r="Q175" s="622">
        <v>8000</v>
      </c>
      <c r="R175" s="622">
        <v>8000</v>
      </c>
      <c r="S175" s="623">
        <v>8</v>
      </c>
      <c r="T175" s="739"/>
      <c r="U175" s="739"/>
      <c r="V175" s="509" t="s">
        <v>383</v>
      </c>
    </row>
    <row r="176" spans="1:22">
      <c r="A176" s="608" t="s">
        <v>457</v>
      </c>
      <c r="B176" s="609" t="s">
        <v>1230</v>
      </c>
      <c r="C176" s="610">
        <v>7</v>
      </c>
      <c r="D176" s="611">
        <v>9</v>
      </c>
      <c r="E176" s="612"/>
      <c r="F176" s="613" t="s">
        <v>455</v>
      </c>
      <c r="G176" s="614" t="s">
        <v>383</v>
      </c>
      <c r="H176" s="738"/>
      <c r="I176" s="738"/>
      <c r="J176" s="615">
        <v>8000</v>
      </c>
      <c r="K176" s="616">
        <v>8</v>
      </c>
      <c r="L176" s="617"/>
      <c r="M176" s="618">
        <v>0</v>
      </c>
      <c r="N176" s="619">
        <v>8000</v>
      </c>
      <c r="O176" s="620">
        <v>8</v>
      </c>
      <c r="P176" s="621">
        <v>0</v>
      </c>
      <c r="Q176" s="622">
        <v>8000</v>
      </c>
      <c r="R176" s="622">
        <v>8000</v>
      </c>
      <c r="S176" s="623">
        <v>8</v>
      </c>
      <c r="T176" s="739"/>
      <c r="U176" s="739"/>
      <c r="V176" s="509" t="s">
        <v>383</v>
      </c>
    </row>
    <row r="177" spans="1:22">
      <c r="A177" s="608" t="s">
        <v>989</v>
      </c>
      <c r="B177" s="609" t="s">
        <v>1230</v>
      </c>
      <c r="C177" s="610">
        <v>7</v>
      </c>
      <c r="D177" s="611">
        <v>9</v>
      </c>
      <c r="E177" s="612"/>
      <c r="F177" s="613" t="s">
        <v>990</v>
      </c>
      <c r="G177" s="614" t="s">
        <v>383</v>
      </c>
      <c r="H177" s="738"/>
      <c r="I177" s="738"/>
      <c r="J177" s="615">
        <v>8000</v>
      </c>
      <c r="K177" s="616">
        <v>8</v>
      </c>
      <c r="L177" s="617"/>
      <c r="M177" s="618">
        <v>0</v>
      </c>
      <c r="N177" s="619">
        <v>8000</v>
      </c>
      <c r="O177" s="620">
        <v>8</v>
      </c>
      <c r="P177" s="621">
        <v>0</v>
      </c>
      <c r="Q177" s="622">
        <v>8000</v>
      </c>
      <c r="R177" s="622">
        <v>8000</v>
      </c>
      <c r="S177" s="623">
        <v>8</v>
      </c>
      <c r="T177" s="739"/>
      <c r="U177" s="739"/>
      <c r="V177" s="509" t="s">
        <v>383</v>
      </c>
    </row>
    <row r="178" spans="1:22">
      <c r="A178" s="608" t="s">
        <v>1000</v>
      </c>
      <c r="B178" s="609" t="s">
        <v>1230</v>
      </c>
      <c r="C178" s="610">
        <v>7</v>
      </c>
      <c r="D178" s="611">
        <v>9</v>
      </c>
      <c r="E178" s="612"/>
      <c r="F178" s="613" t="s">
        <v>990</v>
      </c>
      <c r="G178" s="614">
        <v>231</v>
      </c>
      <c r="H178" s="738"/>
      <c r="I178" s="738"/>
      <c r="J178" s="615">
        <v>8000</v>
      </c>
      <c r="K178" s="616">
        <v>8</v>
      </c>
      <c r="L178" s="617"/>
      <c r="M178" s="618">
        <v>0</v>
      </c>
      <c r="N178" s="619">
        <v>8000</v>
      </c>
      <c r="O178" s="620">
        <v>8</v>
      </c>
      <c r="P178" s="621">
        <v>0</v>
      </c>
      <c r="Q178" s="622">
        <v>8000</v>
      </c>
      <c r="R178" s="622">
        <v>8000</v>
      </c>
      <c r="S178" s="623">
        <v>8</v>
      </c>
      <c r="T178" s="739"/>
      <c r="U178" s="739"/>
      <c r="V178" s="509" t="s">
        <v>383</v>
      </c>
    </row>
    <row r="179" spans="1:22" ht="25.5">
      <c r="A179" s="608" t="s">
        <v>880</v>
      </c>
      <c r="B179" s="609" t="s">
        <v>82</v>
      </c>
      <c r="C179" s="610" t="s">
        <v>383</v>
      </c>
      <c r="D179" s="611" t="s">
        <v>383</v>
      </c>
      <c r="E179" s="612"/>
      <c r="F179" s="613" t="s">
        <v>383</v>
      </c>
      <c r="G179" s="614" t="s">
        <v>383</v>
      </c>
      <c r="H179" s="738"/>
      <c r="I179" s="738"/>
      <c r="J179" s="615">
        <v>27552750</v>
      </c>
      <c r="K179" s="616">
        <v>27552.75</v>
      </c>
      <c r="L179" s="617"/>
      <c r="M179" s="618">
        <v>38479000</v>
      </c>
      <c r="N179" s="619">
        <v>27552750</v>
      </c>
      <c r="O179" s="620">
        <v>27552.75</v>
      </c>
      <c r="P179" s="621">
        <v>0</v>
      </c>
      <c r="Q179" s="622">
        <v>20725961.819999997</v>
      </c>
      <c r="R179" s="622">
        <v>20725961.819999997</v>
      </c>
      <c r="S179" s="623">
        <v>20725.961819999997</v>
      </c>
      <c r="T179" s="739"/>
      <c r="U179" s="739"/>
      <c r="V179" s="509" t="s">
        <v>383</v>
      </c>
    </row>
    <row r="180" spans="1:22" ht="51">
      <c r="A180" s="608" t="s">
        <v>881</v>
      </c>
      <c r="B180" s="609" t="s">
        <v>882</v>
      </c>
      <c r="C180" s="610" t="s">
        <v>383</v>
      </c>
      <c r="D180" s="611" t="s">
        <v>383</v>
      </c>
      <c r="E180" s="612"/>
      <c r="F180" s="613" t="s">
        <v>383</v>
      </c>
      <c r="G180" s="614" t="s">
        <v>383</v>
      </c>
      <c r="H180" s="738"/>
      <c r="I180" s="738"/>
      <c r="J180" s="615">
        <v>19318150</v>
      </c>
      <c r="K180" s="616">
        <v>19318.150000000001</v>
      </c>
      <c r="L180" s="617"/>
      <c r="M180" s="618">
        <v>38479000</v>
      </c>
      <c r="N180" s="619">
        <v>19318150</v>
      </c>
      <c r="O180" s="620">
        <v>19318.150000000001</v>
      </c>
      <c r="P180" s="621">
        <v>0</v>
      </c>
      <c r="Q180" s="622">
        <v>15266375.759999998</v>
      </c>
      <c r="R180" s="622">
        <v>15266375.759999998</v>
      </c>
      <c r="S180" s="623">
        <v>15266.375759999997</v>
      </c>
      <c r="T180" s="739"/>
      <c r="U180" s="739"/>
      <c r="V180" s="509" t="s">
        <v>383</v>
      </c>
    </row>
    <row r="181" spans="1:22">
      <c r="A181" s="608" t="s">
        <v>658</v>
      </c>
      <c r="B181" s="609" t="s">
        <v>882</v>
      </c>
      <c r="C181" s="610">
        <v>7</v>
      </c>
      <c r="D181" s="611" t="s">
        <v>383</v>
      </c>
      <c r="E181" s="612"/>
      <c r="F181" s="613" t="s">
        <v>383</v>
      </c>
      <c r="G181" s="614" t="s">
        <v>383</v>
      </c>
      <c r="H181" s="738"/>
      <c r="I181" s="738"/>
      <c r="J181" s="615">
        <v>19318150</v>
      </c>
      <c r="K181" s="616">
        <v>19318.150000000001</v>
      </c>
      <c r="L181" s="617"/>
      <c r="M181" s="618">
        <v>38479000</v>
      </c>
      <c r="N181" s="619">
        <v>19318150</v>
      </c>
      <c r="O181" s="620">
        <v>19318.150000000001</v>
      </c>
      <c r="P181" s="621">
        <v>0</v>
      </c>
      <c r="Q181" s="622">
        <v>15266375.759999998</v>
      </c>
      <c r="R181" s="622">
        <v>15266375.759999998</v>
      </c>
      <c r="S181" s="623">
        <v>15266.375759999997</v>
      </c>
      <c r="T181" s="739"/>
      <c r="U181" s="739"/>
      <c r="V181" s="509" t="s">
        <v>383</v>
      </c>
    </row>
    <row r="182" spans="1:22">
      <c r="A182" s="608" t="s">
        <v>661</v>
      </c>
      <c r="B182" s="609" t="s">
        <v>882</v>
      </c>
      <c r="C182" s="610">
        <v>7</v>
      </c>
      <c r="D182" s="611">
        <v>7</v>
      </c>
      <c r="E182" s="612"/>
      <c r="F182" s="613" t="s">
        <v>383</v>
      </c>
      <c r="G182" s="614" t="s">
        <v>383</v>
      </c>
      <c r="H182" s="738"/>
      <c r="I182" s="738"/>
      <c r="J182" s="615">
        <v>19318150</v>
      </c>
      <c r="K182" s="616">
        <v>19318.150000000001</v>
      </c>
      <c r="L182" s="617"/>
      <c r="M182" s="618">
        <v>38479000</v>
      </c>
      <c r="N182" s="619">
        <v>19318150</v>
      </c>
      <c r="O182" s="620">
        <v>19318.150000000001</v>
      </c>
      <c r="P182" s="621">
        <v>0</v>
      </c>
      <c r="Q182" s="622">
        <v>15266375.759999998</v>
      </c>
      <c r="R182" s="622">
        <v>15266375.759999998</v>
      </c>
      <c r="S182" s="623">
        <v>15266.375759999997</v>
      </c>
      <c r="T182" s="739"/>
      <c r="U182" s="739"/>
      <c r="V182" s="509" t="s">
        <v>383</v>
      </c>
    </row>
    <row r="183" spans="1:22" ht="25.5">
      <c r="A183" s="608" t="s">
        <v>461</v>
      </c>
      <c r="B183" s="609" t="s">
        <v>882</v>
      </c>
      <c r="C183" s="610">
        <v>7</v>
      </c>
      <c r="D183" s="611">
        <v>7</v>
      </c>
      <c r="E183" s="612"/>
      <c r="F183" s="613" t="s">
        <v>460</v>
      </c>
      <c r="G183" s="614" t="s">
        <v>383</v>
      </c>
      <c r="H183" s="738"/>
      <c r="I183" s="738"/>
      <c r="J183" s="615">
        <v>19318150</v>
      </c>
      <c r="K183" s="616">
        <v>19318.150000000001</v>
      </c>
      <c r="L183" s="617"/>
      <c r="M183" s="618">
        <v>38479000</v>
      </c>
      <c r="N183" s="619">
        <v>19318150</v>
      </c>
      <c r="O183" s="620">
        <v>19318.150000000001</v>
      </c>
      <c r="P183" s="621">
        <v>0</v>
      </c>
      <c r="Q183" s="622">
        <v>15266375.759999998</v>
      </c>
      <c r="R183" s="622">
        <v>15266375.759999998</v>
      </c>
      <c r="S183" s="623">
        <v>15266.375759999997</v>
      </c>
      <c r="T183" s="739"/>
      <c r="U183" s="739"/>
      <c r="V183" s="509" t="s">
        <v>383</v>
      </c>
    </row>
    <row r="184" spans="1:22">
      <c r="A184" s="608" t="s">
        <v>457</v>
      </c>
      <c r="B184" s="609" t="s">
        <v>882</v>
      </c>
      <c r="C184" s="610">
        <v>7</v>
      </c>
      <c r="D184" s="611">
        <v>7</v>
      </c>
      <c r="E184" s="612"/>
      <c r="F184" s="613" t="s">
        <v>455</v>
      </c>
      <c r="G184" s="614" t="s">
        <v>383</v>
      </c>
      <c r="H184" s="738"/>
      <c r="I184" s="738"/>
      <c r="J184" s="615">
        <v>19318150</v>
      </c>
      <c r="K184" s="616">
        <v>19318.150000000001</v>
      </c>
      <c r="L184" s="617"/>
      <c r="M184" s="618">
        <v>38479000</v>
      </c>
      <c r="N184" s="619">
        <v>19318150</v>
      </c>
      <c r="O184" s="620">
        <v>19318.150000000001</v>
      </c>
      <c r="P184" s="621">
        <v>0</v>
      </c>
      <c r="Q184" s="622">
        <v>15266375.759999998</v>
      </c>
      <c r="R184" s="622">
        <v>15266375.759999998</v>
      </c>
      <c r="S184" s="623">
        <v>15266.375759999997</v>
      </c>
      <c r="T184" s="739"/>
      <c r="U184" s="739"/>
      <c r="V184" s="509" t="s">
        <v>383</v>
      </c>
    </row>
    <row r="185" spans="1:22" ht="51">
      <c r="A185" s="608" t="s">
        <v>993</v>
      </c>
      <c r="B185" s="609" t="s">
        <v>882</v>
      </c>
      <c r="C185" s="610">
        <v>7</v>
      </c>
      <c r="D185" s="611">
        <v>7</v>
      </c>
      <c r="E185" s="612"/>
      <c r="F185" s="613" t="s">
        <v>994</v>
      </c>
      <c r="G185" s="614" t="s">
        <v>383</v>
      </c>
      <c r="H185" s="738"/>
      <c r="I185" s="738"/>
      <c r="J185" s="615">
        <v>18576450</v>
      </c>
      <c r="K185" s="616">
        <v>18576.45</v>
      </c>
      <c r="L185" s="617"/>
      <c r="M185" s="618">
        <v>37706000</v>
      </c>
      <c r="N185" s="619">
        <v>18576450</v>
      </c>
      <c r="O185" s="620">
        <v>18576.45</v>
      </c>
      <c r="P185" s="621">
        <v>0</v>
      </c>
      <c r="Q185" s="622">
        <v>14644983.469999999</v>
      </c>
      <c r="R185" s="622">
        <v>14644983.469999999</v>
      </c>
      <c r="S185" s="623">
        <v>14644.983469999999</v>
      </c>
      <c r="T185" s="739"/>
      <c r="U185" s="739"/>
      <c r="V185" s="509" t="s">
        <v>383</v>
      </c>
    </row>
    <row r="186" spans="1:22">
      <c r="A186" s="608" t="s">
        <v>1000</v>
      </c>
      <c r="B186" s="609" t="s">
        <v>882</v>
      </c>
      <c r="C186" s="610">
        <v>7</v>
      </c>
      <c r="D186" s="611">
        <v>7</v>
      </c>
      <c r="E186" s="612"/>
      <c r="F186" s="613" t="s">
        <v>994</v>
      </c>
      <c r="G186" s="614">
        <v>231</v>
      </c>
      <c r="H186" s="738"/>
      <c r="I186" s="738"/>
      <c r="J186" s="615">
        <v>18576450</v>
      </c>
      <c r="K186" s="616">
        <v>18576.45</v>
      </c>
      <c r="L186" s="617"/>
      <c r="M186" s="618">
        <v>37706000</v>
      </c>
      <c r="N186" s="619">
        <v>18576450</v>
      </c>
      <c r="O186" s="620">
        <v>18576.45</v>
      </c>
      <c r="P186" s="621">
        <v>0</v>
      </c>
      <c r="Q186" s="622">
        <v>14644983.469999999</v>
      </c>
      <c r="R186" s="622">
        <v>14644983.469999999</v>
      </c>
      <c r="S186" s="623">
        <v>14644.983469999999</v>
      </c>
      <c r="T186" s="739"/>
      <c r="U186" s="739"/>
      <c r="V186" s="509" t="s">
        <v>383</v>
      </c>
    </row>
    <row r="187" spans="1:22">
      <c r="A187" s="608" t="s">
        <v>989</v>
      </c>
      <c r="B187" s="609" t="s">
        <v>882</v>
      </c>
      <c r="C187" s="610">
        <v>7</v>
      </c>
      <c r="D187" s="611">
        <v>7</v>
      </c>
      <c r="E187" s="612"/>
      <c r="F187" s="613" t="s">
        <v>990</v>
      </c>
      <c r="G187" s="614" t="s">
        <v>383</v>
      </c>
      <c r="H187" s="738"/>
      <c r="I187" s="738"/>
      <c r="J187" s="615">
        <v>741700</v>
      </c>
      <c r="K187" s="616">
        <v>741.7</v>
      </c>
      <c r="L187" s="617"/>
      <c r="M187" s="618">
        <v>773000</v>
      </c>
      <c r="N187" s="619">
        <v>741700</v>
      </c>
      <c r="O187" s="620">
        <v>741.7</v>
      </c>
      <c r="P187" s="621">
        <v>0</v>
      </c>
      <c r="Q187" s="622">
        <v>621392.29</v>
      </c>
      <c r="R187" s="622">
        <v>621392.29</v>
      </c>
      <c r="S187" s="623">
        <v>621.39229</v>
      </c>
      <c r="T187" s="739"/>
      <c r="U187" s="739"/>
      <c r="V187" s="509" t="s">
        <v>383</v>
      </c>
    </row>
    <row r="188" spans="1:22">
      <c r="A188" s="608" t="s">
        <v>1000</v>
      </c>
      <c r="B188" s="609" t="s">
        <v>882</v>
      </c>
      <c r="C188" s="610">
        <v>7</v>
      </c>
      <c r="D188" s="611">
        <v>7</v>
      </c>
      <c r="E188" s="612"/>
      <c r="F188" s="613" t="s">
        <v>990</v>
      </c>
      <c r="G188" s="614">
        <v>231</v>
      </c>
      <c r="H188" s="738"/>
      <c r="I188" s="738"/>
      <c r="J188" s="615">
        <v>741700</v>
      </c>
      <c r="K188" s="616">
        <v>741.7</v>
      </c>
      <c r="L188" s="617"/>
      <c r="M188" s="618">
        <v>773000</v>
      </c>
      <c r="N188" s="619">
        <v>741700</v>
      </c>
      <c r="O188" s="620">
        <v>741.7</v>
      </c>
      <c r="P188" s="621">
        <v>0</v>
      </c>
      <c r="Q188" s="622">
        <v>621392.29</v>
      </c>
      <c r="R188" s="622">
        <v>621392.29</v>
      </c>
      <c r="S188" s="623">
        <v>621.39229</v>
      </c>
      <c r="T188" s="739"/>
      <c r="U188" s="739"/>
      <c r="V188" s="509" t="s">
        <v>383</v>
      </c>
    </row>
    <row r="189" spans="1:22" ht="38.25">
      <c r="A189" s="608" t="s">
        <v>1247</v>
      </c>
      <c r="B189" s="609" t="s">
        <v>84</v>
      </c>
      <c r="C189" s="610" t="s">
        <v>383</v>
      </c>
      <c r="D189" s="611" t="s">
        <v>383</v>
      </c>
      <c r="E189" s="612"/>
      <c r="F189" s="613" t="s">
        <v>383</v>
      </c>
      <c r="G189" s="614" t="s">
        <v>383</v>
      </c>
      <c r="H189" s="738"/>
      <c r="I189" s="738"/>
      <c r="J189" s="615">
        <v>332000</v>
      </c>
      <c r="K189" s="616">
        <v>332</v>
      </c>
      <c r="L189" s="617"/>
      <c r="M189" s="618">
        <v>0</v>
      </c>
      <c r="N189" s="619">
        <v>332000</v>
      </c>
      <c r="O189" s="620">
        <v>332</v>
      </c>
      <c r="P189" s="621">
        <v>0</v>
      </c>
      <c r="Q189" s="622">
        <v>228850</v>
      </c>
      <c r="R189" s="622">
        <v>228850</v>
      </c>
      <c r="S189" s="623">
        <v>228.85</v>
      </c>
      <c r="T189" s="739"/>
      <c r="U189" s="739"/>
      <c r="V189" s="509" t="s">
        <v>383</v>
      </c>
    </row>
    <row r="190" spans="1:22">
      <c r="A190" s="608" t="s">
        <v>658</v>
      </c>
      <c r="B190" s="609" t="s">
        <v>84</v>
      </c>
      <c r="C190" s="610">
        <v>7</v>
      </c>
      <c r="D190" s="611" t="s">
        <v>383</v>
      </c>
      <c r="E190" s="612"/>
      <c r="F190" s="613" t="s">
        <v>383</v>
      </c>
      <c r="G190" s="614" t="s">
        <v>383</v>
      </c>
      <c r="H190" s="738"/>
      <c r="I190" s="738"/>
      <c r="J190" s="615">
        <v>332000</v>
      </c>
      <c r="K190" s="616">
        <v>332</v>
      </c>
      <c r="L190" s="617"/>
      <c r="M190" s="618">
        <v>0</v>
      </c>
      <c r="N190" s="619">
        <v>332000</v>
      </c>
      <c r="O190" s="620">
        <v>332</v>
      </c>
      <c r="P190" s="621">
        <v>0</v>
      </c>
      <c r="Q190" s="622">
        <v>228850</v>
      </c>
      <c r="R190" s="622">
        <v>228850</v>
      </c>
      <c r="S190" s="623">
        <v>228.85</v>
      </c>
      <c r="T190" s="739"/>
      <c r="U190" s="739"/>
      <c r="V190" s="509" t="s">
        <v>383</v>
      </c>
    </row>
    <row r="191" spans="1:22">
      <c r="A191" s="608" t="s">
        <v>661</v>
      </c>
      <c r="B191" s="609" t="s">
        <v>84</v>
      </c>
      <c r="C191" s="610">
        <v>7</v>
      </c>
      <c r="D191" s="611">
        <v>7</v>
      </c>
      <c r="E191" s="612"/>
      <c r="F191" s="613" t="s">
        <v>383</v>
      </c>
      <c r="G191" s="614" t="s">
        <v>383</v>
      </c>
      <c r="H191" s="738"/>
      <c r="I191" s="738"/>
      <c r="J191" s="615">
        <v>332000</v>
      </c>
      <c r="K191" s="616">
        <v>332</v>
      </c>
      <c r="L191" s="617"/>
      <c r="M191" s="618">
        <v>0</v>
      </c>
      <c r="N191" s="619">
        <v>332000</v>
      </c>
      <c r="O191" s="620">
        <v>332</v>
      </c>
      <c r="P191" s="621">
        <v>0</v>
      </c>
      <c r="Q191" s="622">
        <v>228850</v>
      </c>
      <c r="R191" s="622">
        <v>228850</v>
      </c>
      <c r="S191" s="623">
        <v>228.85</v>
      </c>
      <c r="T191" s="739"/>
      <c r="U191" s="739"/>
      <c r="V191" s="509" t="s">
        <v>383</v>
      </c>
    </row>
    <row r="192" spans="1:22" ht="25.5">
      <c r="A192" s="608" t="s">
        <v>461</v>
      </c>
      <c r="B192" s="609" t="s">
        <v>84</v>
      </c>
      <c r="C192" s="610">
        <v>7</v>
      </c>
      <c r="D192" s="611">
        <v>7</v>
      </c>
      <c r="E192" s="612"/>
      <c r="F192" s="613" t="s">
        <v>460</v>
      </c>
      <c r="G192" s="614" t="s">
        <v>383</v>
      </c>
      <c r="H192" s="738"/>
      <c r="I192" s="738"/>
      <c r="J192" s="615">
        <v>332000</v>
      </c>
      <c r="K192" s="616">
        <v>332</v>
      </c>
      <c r="L192" s="617"/>
      <c r="M192" s="618">
        <v>0</v>
      </c>
      <c r="N192" s="619">
        <v>332000</v>
      </c>
      <c r="O192" s="620">
        <v>332</v>
      </c>
      <c r="P192" s="621">
        <v>0</v>
      </c>
      <c r="Q192" s="622">
        <v>228850</v>
      </c>
      <c r="R192" s="622">
        <v>228850</v>
      </c>
      <c r="S192" s="623">
        <v>228.85</v>
      </c>
      <c r="T192" s="739"/>
      <c r="U192" s="739"/>
      <c r="V192" s="509" t="s">
        <v>383</v>
      </c>
    </row>
    <row r="193" spans="1:22">
      <c r="A193" s="608" t="s">
        <v>459</v>
      </c>
      <c r="B193" s="609" t="s">
        <v>84</v>
      </c>
      <c r="C193" s="610">
        <v>7</v>
      </c>
      <c r="D193" s="611">
        <v>7</v>
      </c>
      <c r="E193" s="612"/>
      <c r="F193" s="613" t="s">
        <v>458</v>
      </c>
      <c r="G193" s="614" t="s">
        <v>383</v>
      </c>
      <c r="H193" s="738"/>
      <c r="I193" s="738"/>
      <c r="J193" s="615">
        <v>181000</v>
      </c>
      <c r="K193" s="616">
        <v>181</v>
      </c>
      <c r="L193" s="617"/>
      <c r="M193" s="618">
        <v>0</v>
      </c>
      <c r="N193" s="619">
        <v>181000</v>
      </c>
      <c r="O193" s="620">
        <v>181</v>
      </c>
      <c r="P193" s="621">
        <v>0</v>
      </c>
      <c r="Q193" s="622">
        <v>77850</v>
      </c>
      <c r="R193" s="622">
        <v>77850</v>
      </c>
      <c r="S193" s="623">
        <v>77.849999999999994</v>
      </c>
      <c r="T193" s="739"/>
      <c r="U193" s="739"/>
      <c r="V193" s="509" t="s">
        <v>383</v>
      </c>
    </row>
    <row r="194" spans="1:22">
      <c r="A194" s="608" t="s">
        <v>970</v>
      </c>
      <c r="B194" s="609" t="s">
        <v>84</v>
      </c>
      <c r="C194" s="610">
        <v>7</v>
      </c>
      <c r="D194" s="611">
        <v>7</v>
      </c>
      <c r="E194" s="612"/>
      <c r="F194" s="613" t="s">
        <v>971</v>
      </c>
      <c r="G194" s="614" t="s">
        <v>383</v>
      </c>
      <c r="H194" s="738"/>
      <c r="I194" s="738"/>
      <c r="J194" s="615">
        <v>181000</v>
      </c>
      <c r="K194" s="616">
        <v>181</v>
      </c>
      <c r="L194" s="617"/>
      <c r="M194" s="618">
        <v>0</v>
      </c>
      <c r="N194" s="619">
        <v>181000</v>
      </c>
      <c r="O194" s="620">
        <v>181</v>
      </c>
      <c r="P194" s="621">
        <v>0</v>
      </c>
      <c r="Q194" s="622">
        <v>77850</v>
      </c>
      <c r="R194" s="622">
        <v>77850</v>
      </c>
      <c r="S194" s="623">
        <v>77.849999999999994</v>
      </c>
      <c r="T194" s="739"/>
      <c r="U194" s="739"/>
      <c r="V194" s="509" t="s">
        <v>383</v>
      </c>
    </row>
    <row r="195" spans="1:22">
      <c r="A195" s="608" t="s">
        <v>1000</v>
      </c>
      <c r="B195" s="609" t="s">
        <v>84</v>
      </c>
      <c r="C195" s="610">
        <v>7</v>
      </c>
      <c r="D195" s="611">
        <v>7</v>
      </c>
      <c r="E195" s="612"/>
      <c r="F195" s="613" t="s">
        <v>971</v>
      </c>
      <c r="G195" s="614">
        <v>231</v>
      </c>
      <c r="H195" s="738"/>
      <c r="I195" s="738"/>
      <c r="J195" s="615">
        <v>181000</v>
      </c>
      <c r="K195" s="616">
        <v>181</v>
      </c>
      <c r="L195" s="617"/>
      <c r="M195" s="618">
        <v>0</v>
      </c>
      <c r="N195" s="619">
        <v>181000</v>
      </c>
      <c r="O195" s="620">
        <v>181</v>
      </c>
      <c r="P195" s="621">
        <v>0</v>
      </c>
      <c r="Q195" s="622">
        <v>77850</v>
      </c>
      <c r="R195" s="622">
        <v>77850</v>
      </c>
      <c r="S195" s="623">
        <v>77.849999999999994</v>
      </c>
      <c r="T195" s="739"/>
      <c r="U195" s="739"/>
      <c r="V195" s="509" t="s">
        <v>383</v>
      </c>
    </row>
    <row r="196" spans="1:22">
      <c r="A196" s="608" t="s">
        <v>457</v>
      </c>
      <c r="B196" s="609" t="s">
        <v>84</v>
      </c>
      <c r="C196" s="610">
        <v>7</v>
      </c>
      <c r="D196" s="611">
        <v>7</v>
      </c>
      <c r="E196" s="612"/>
      <c r="F196" s="613" t="s">
        <v>455</v>
      </c>
      <c r="G196" s="614" t="s">
        <v>383</v>
      </c>
      <c r="H196" s="738"/>
      <c r="I196" s="738"/>
      <c r="J196" s="615">
        <v>151000</v>
      </c>
      <c r="K196" s="616">
        <v>151</v>
      </c>
      <c r="L196" s="617"/>
      <c r="M196" s="618">
        <v>0</v>
      </c>
      <c r="N196" s="619">
        <v>151000</v>
      </c>
      <c r="O196" s="620">
        <v>151</v>
      </c>
      <c r="P196" s="621">
        <v>0</v>
      </c>
      <c r="Q196" s="622">
        <v>151000</v>
      </c>
      <c r="R196" s="622">
        <v>151000</v>
      </c>
      <c r="S196" s="623">
        <v>151</v>
      </c>
      <c r="T196" s="739"/>
      <c r="U196" s="739"/>
      <c r="V196" s="509" t="s">
        <v>383</v>
      </c>
    </row>
    <row r="197" spans="1:22">
      <c r="A197" s="608" t="s">
        <v>989</v>
      </c>
      <c r="B197" s="609" t="s">
        <v>84</v>
      </c>
      <c r="C197" s="610">
        <v>7</v>
      </c>
      <c r="D197" s="611">
        <v>7</v>
      </c>
      <c r="E197" s="612"/>
      <c r="F197" s="613" t="s">
        <v>990</v>
      </c>
      <c r="G197" s="614" t="s">
        <v>383</v>
      </c>
      <c r="H197" s="738"/>
      <c r="I197" s="738"/>
      <c r="J197" s="615">
        <v>151000</v>
      </c>
      <c r="K197" s="616">
        <v>151</v>
      </c>
      <c r="L197" s="617"/>
      <c r="M197" s="618">
        <v>0</v>
      </c>
      <c r="N197" s="619">
        <v>151000</v>
      </c>
      <c r="O197" s="620">
        <v>151</v>
      </c>
      <c r="P197" s="621">
        <v>0</v>
      </c>
      <c r="Q197" s="622">
        <v>151000</v>
      </c>
      <c r="R197" s="622">
        <v>151000</v>
      </c>
      <c r="S197" s="623">
        <v>151</v>
      </c>
      <c r="T197" s="739"/>
      <c r="U197" s="739"/>
      <c r="V197" s="509" t="s">
        <v>383</v>
      </c>
    </row>
    <row r="198" spans="1:22">
      <c r="A198" s="608" t="s">
        <v>1000</v>
      </c>
      <c r="B198" s="609" t="s">
        <v>84</v>
      </c>
      <c r="C198" s="610">
        <v>7</v>
      </c>
      <c r="D198" s="611">
        <v>7</v>
      </c>
      <c r="E198" s="612"/>
      <c r="F198" s="613" t="s">
        <v>990</v>
      </c>
      <c r="G198" s="614">
        <v>231</v>
      </c>
      <c r="H198" s="738"/>
      <c r="I198" s="738"/>
      <c r="J198" s="615">
        <v>151000</v>
      </c>
      <c r="K198" s="616">
        <v>151</v>
      </c>
      <c r="L198" s="617"/>
      <c r="M198" s="618">
        <v>0</v>
      </c>
      <c r="N198" s="619">
        <v>151000</v>
      </c>
      <c r="O198" s="620">
        <v>151</v>
      </c>
      <c r="P198" s="621">
        <v>0</v>
      </c>
      <c r="Q198" s="622">
        <v>151000</v>
      </c>
      <c r="R198" s="622">
        <v>151000</v>
      </c>
      <c r="S198" s="623">
        <v>151</v>
      </c>
      <c r="T198" s="739"/>
      <c r="U198" s="739"/>
      <c r="V198" s="509" t="s">
        <v>383</v>
      </c>
    </row>
    <row r="199" spans="1:22" ht="51">
      <c r="A199" s="608" t="s">
        <v>1248</v>
      </c>
      <c r="B199" s="609" t="s">
        <v>86</v>
      </c>
      <c r="C199" s="610" t="s">
        <v>383</v>
      </c>
      <c r="D199" s="611" t="s">
        <v>383</v>
      </c>
      <c r="E199" s="612"/>
      <c r="F199" s="613" t="s">
        <v>383</v>
      </c>
      <c r="G199" s="614" t="s">
        <v>383</v>
      </c>
      <c r="H199" s="738"/>
      <c r="I199" s="738"/>
      <c r="J199" s="615">
        <v>150000</v>
      </c>
      <c r="K199" s="616">
        <v>150</v>
      </c>
      <c r="L199" s="617"/>
      <c r="M199" s="618">
        <v>0</v>
      </c>
      <c r="N199" s="619">
        <v>150000</v>
      </c>
      <c r="O199" s="620">
        <v>150</v>
      </c>
      <c r="P199" s="621">
        <v>0</v>
      </c>
      <c r="Q199" s="622">
        <v>150000</v>
      </c>
      <c r="R199" s="622">
        <v>150000</v>
      </c>
      <c r="S199" s="623">
        <v>150</v>
      </c>
      <c r="T199" s="739"/>
      <c r="U199" s="739"/>
      <c r="V199" s="509" t="s">
        <v>383</v>
      </c>
    </row>
    <row r="200" spans="1:22">
      <c r="A200" s="608" t="s">
        <v>658</v>
      </c>
      <c r="B200" s="609" t="s">
        <v>86</v>
      </c>
      <c r="C200" s="610">
        <v>7</v>
      </c>
      <c r="D200" s="611" t="s">
        <v>383</v>
      </c>
      <c r="E200" s="612"/>
      <c r="F200" s="613" t="s">
        <v>383</v>
      </c>
      <c r="G200" s="614" t="s">
        <v>383</v>
      </c>
      <c r="H200" s="738"/>
      <c r="I200" s="738"/>
      <c r="J200" s="615">
        <v>150000</v>
      </c>
      <c r="K200" s="616">
        <v>150</v>
      </c>
      <c r="L200" s="617"/>
      <c r="M200" s="618">
        <v>0</v>
      </c>
      <c r="N200" s="619">
        <v>150000</v>
      </c>
      <c r="O200" s="620">
        <v>150</v>
      </c>
      <c r="P200" s="621">
        <v>0</v>
      </c>
      <c r="Q200" s="622">
        <v>150000</v>
      </c>
      <c r="R200" s="622">
        <v>150000</v>
      </c>
      <c r="S200" s="623">
        <v>150</v>
      </c>
      <c r="T200" s="739"/>
      <c r="U200" s="739"/>
      <c r="V200" s="509" t="s">
        <v>383</v>
      </c>
    </row>
    <row r="201" spans="1:22">
      <c r="A201" s="608" t="s">
        <v>661</v>
      </c>
      <c r="B201" s="609" t="s">
        <v>86</v>
      </c>
      <c r="C201" s="610">
        <v>7</v>
      </c>
      <c r="D201" s="611">
        <v>7</v>
      </c>
      <c r="E201" s="612"/>
      <c r="F201" s="613" t="s">
        <v>383</v>
      </c>
      <c r="G201" s="614" t="s">
        <v>383</v>
      </c>
      <c r="H201" s="738"/>
      <c r="I201" s="738"/>
      <c r="J201" s="615">
        <v>150000</v>
      </c>
      <c r="K201" s="616">
        <v>150</v>
      </c>
      <c r="L201" s="617"/>
      <c r="M201" s="618">
        <v>0</v>
      </c>
      <c r="N201" s="619">
        <v>150000</v>
      </c>
      <c r="O201" s="620">
        <v>150</v>
      </c>
      <c r="P201" s="621">
        <v>0</v>
      </c>
      <c r="Q201" s="622">
        <v>150000</v>
      </c>
      <c r="R201" s="622">
        <v>150000</v>
      </c>
      <c r="S201" s="623">
        <v>150</v>
      </c>
      <c r="T201" s="739"/>
      <c r="U201" s="739"/>
      <c r="V201" s="509" t="s">
        <v>383</v>
      </c>
    </row>
    <row r="202" spans="1:22" ht="25.5">
      <c r="A202" s="608" t="s">
        <v>461</v>
      </c>
      <c r="B202" s="609" t="s">
        <v>86</v>
      </c>
      <c r="C202" s="610">
        <v>7</v>
      </c>
      <c r="D202" s="611">
        <v>7</v>
      </c>
      <c r="E202" s="612"/>
      <c r="F202" s="613" t="s">
        <v>460</v>
      </c>
      <c r="G202" s="614" t="s">
        <v>383</v>
      </c>
      <c r="H202" s="738"/>
      <c r="I202" s="738"/>
      <c r="J202" s="615">
        <v>150000</v>
      </c>
      <c r="K202" s="616">
        <v>150</v>
      </c>
      <c r="L202" s="617"/>
      <c r="M202" s="618">
        <v>0</v>
      </c>
      <c r="N202" s="619">
        <v>150000</v>
      </c>
      <c r="O202" s="620">
        <v>150</v>
      </c>
      <c r="P202" s="621">
        <v>0</v>
      </c>
      <c r="Q202" s="622">
        <v>150000</v>
      </c>
      <c r="R202" s="622">
        <v>150000</v>
      </c>
      <c r="S202" s="623">
        <v>150</v>
      </c>
      <c r="T202" s="739"/>
      <c r="U202" s="739"/>
      <c r="V202" s="509" t="s">
        <v>383</v>
      </c>
    </row>
    <row r="203" spans="1:22">
      <c r="A203" s="608" t="s">
        <v>457</v>
      </c>
      <c r="B203" s="609" t="s">
        <v>86</v>
      </c>
      <c r="C203" s="610">
        <v>7</v>
      </c>
      <c r="D203" s="611">
        <v>7</v>
      </c>
      <c r="E203" s="612"/>
      <c r="F203" s="613" t="s">
        <v>455</v>
      </c>
      <c r="G203" s="614" t="s">
        <v>383</v>
      </c>
      <c r="H203" s="738"/>
      <c r="I203" s="738"/>
      <c r="J203" s="615">
        <v>150000</v>
      </c>
      <c r="K203" s="616">
        <v>150</v>
      </c>
      <c r="L203" s="617"/>
      <c r="M203" s="618">
        <v>0</v>
      </c>
      <c r="N203" s="619">
        <v>150000</v>
      </c>
      <c r="O203" s="620">
        <v>150</v>
      </c>
      <c r="P203" s="621">
        <v>0</v>
      </c>
      <c r="Q203" s="622">
        <v>150000</v>
      </c>
      <c r="R203" s="622">
        <v>150000</v>
      </c>
      <c r="S203" s="623">
        <v>150</v>
      </c>
      <c r="T203" s="739"/>
      <c r="U203" s="739"/>
      <c r="V203" s="509" t="s">
        <v>383</v>
      </c>
    </row>
    <row r="204" spans="1:22">
      <c r="A204" s="608" t="s">
        <v>989</v>
      </c>
      <c r="B204" s="609" t="s">
        <v>86</v>
      </c>
      <c r="C204" s="610">
        <v>7</v>
      </c>
      <c r="D204" s="611">
        <v>7</v>
      </c>
      <c r="E204" s="612"/>
      <c r="F204" s="613" t="s">
        <v>990</v>
      </c>
      <c r="G204" s="614" t="s">
        <v>383</v>
      </c>
      <c r="H204" s="738"/>
      <c r="I204" s="738"/>
      <c r="J204" s="615">
        <v>150000</v>
      </c>
      <c r="K204" s="616">
        <v>150</v>
      </c>
      <c r="L204" s="617"/>
      <c r="M204" s="618">
        <v>0</v>
      </c>
      <c r="N204" s="619">
        <v>150000</v>
      </c>
      <c r="O204" s="620">
        <v>150</v>
      </c>
      <c r="P204" s="621">
        <v>0</v>
      </c>
      <c r="Q204" s="622">
        <v>150000</v>
      </c>
      <c r="R204" s="622">
        <v>150000</v>
      </c>
      <c r="S204" s="623">
        <v>150</v>
      </c>
      <c r="T204" s="739"/>
      <c r="U204" s="739"/>
      <c r="V204" s="509" t="s">
        <v>383</v>
      </c>
    </row>
    <row r="205" spans="1:22">
      <c r="A205" s="608" t="s">
        <v>1000</v>
      </c>
      <c r="B205" s="609" t="s">
        <v>86</v>
      </c>
      <c r="C205" s="610">
        <v>7</v>
      </c>
      <c r="D205" s="611">
        <v>7</v>
      </c>
      <c r="E205" s="612"/>
      <c r="F205" s="613" t="s">
        <v>990</v>
      </c>
      <c r="G205" s="614">
        <v>231</v>
      </c>
      <c r="H205" s="738"/>
      <c r="I205" s="738"/>
      <c r="J205" s="615">
        <v>150000</v>
      </c>
      <c r="K205" s="616">
        <v>150</v>
      </c>
      <c r="L205" s="617"/>
      <c r="M205" s="618">
        <v>0</v>
      </c>
      <c r="N205" s="619">
        <v>150000</v>
      </c>
      <c r="O205" s="620">
        <v>150</v>
      </c>
      <c r="P205" s="621">
        <v>0</v>
      </c>
      <c r="Q205" s="622">
        <v>150000</v>
      </c>
      <c r="R205" s="622">
        <v>150000</v>
      </c>
      <c r="S205" s="623">
        <v>150</v>
      </c>
      <c r="T205" s="739"/>
      <c r="U205" s="739"/>
      <c r="V205" s="509" t="s">
        <v>383</v>
      </c>
    </row>
    <row r="206" spans="1:22" ht="25.5">
      <c r="A206" s="608" t="s">
        <v>1249</v>
      </c>
      <c r="B206" s="609" t="s">
        <v>1250</v>
      </c>
      <c r="C206" s="610" t="s">
        <v>383</v>
      </c>
      <c r="D206" s="611" t="s">
        <v>383</v>
      </c>
      <c r="E206" s="612"/>
      <c r="F206" s="613" t="s">
        <v>383</v>
      </c>
      <c r="G206" s="614" t="s">
        <v>383</v>
      </c>
      <c r="H206" s="738"/>
      <c r="I206" s="738"/>
      <c r="J206" s="615">
        <v>7744600</v>
      </c>
      <c r="K206" s="616">
        <v>7744.6</v>
      </c>
      <c r="L206" s="617"/>
      <c r="M206" s="618">
        <v>0</v>
      </c>
      <c r="N206" s="619">
        <v>7744600</v>
      </c>
      <c r="O206" s="620">
        <v>7744.6</v>
      </c>
      <c r="P206" s="621">
        <v>0</v>
      </c>
      <c r="Q206" s="622">
        <v>5072736.0599999996</v>
      </c>
      <c r="R206" s="622">
        <v>5072736.0599999996</v>
      </c>
      <c r="S206" s="623">
        <v>5072.7360599999993</v>
      </c>
      <c r="T206" s="739"/>
      <c r="U206" s="739"/>
      <c r="V206" s="509" t="s">
        <v>383</v>
      </c>
    </row>
    <row r="207" spans="1:22">
      <c r="A207" s="608" t="s">
        <v>658</v>
      </c>
      <c r="B207" s="609" t="s">
        <v>1250</v>
      </c>
      <c r="C207" s="610">
        <v>7</v>
      </c>
      <c r="D207" s="611" t="s">
        <v>383</v>
      </c>
      <c r="E207" s="612"/>
      <c r="F207" s="613" t="s">
        <v>383</v>
      </c>
      <c r="G207" s="614" t="s">
        <v>383</v>
      </c>
      <c r="H207" s="738"/>
      <c r="I207" s="738"/>
      <c r="J207" s="615">
        <v>7744600</v>
      </c>
      <c r="K207" s="616">
        <v>7744.6</v>
      </c>
      <c r="L207" s="617"/>
      <c r="M207" s="618">
        <v>0</v>
      </c>
      <c r="N207" s="619">
        <v>7744600</v>
      </c>
      <c r="O207" s="620">
        <v>7744.6</v>
      </c>
      <c r="P207" s="621">
        <v>0</v>
      </c>
      <c r="Q207" s="622">
        <v>5072736.0599999996</v>
      </c>
      <c r="R207" s="622">
        <v>5072736.0599999996</v>
      </c>
      <c r="S207" s="623">
        <v>5072.7360599999993</v>
      </c>
      <c r="T207" s="739"/>
      <c r="U207" s="739"/>
      <c r="V207" s="509" t="s">
        <v>383</v>
      </c>
    </row>
    <row r="208" spans="1:22">
      <c r="A208" s="608" t="s">
        <v>661</v>
      </c>
      <c r="B208" s="609" t="s">
        <v>1250</v>
      </c>
      <c r="C208" s="610">
        <v>7</v>
      </c>
      <c r="D208" s="611">
        <v>7</v>
      </c>
      <c r="E208" s="612"/>
      <c r="F208" s="613" t="s">
        <v>383</v>
      </c>
      <c r="G208" s="614" t="s">
        <v>383</v>
      </c>
      <c r="H208" s="738"/>
      <c r="I208" s="738"/>
      <c r="J208" s="615">
        <v>7744600</v>
      </c>
      <c r="K208" s="616">
        <v>7744.6</v>
      </c>
      <c r="L208" s="617"/>
      <c r="M208" s="618">
        <v>0</v>
      </c>
      <c r="N208" s="619">
        <v>7744600</v>
      </c>
      <c r="O208" s="620">
        <v>7744.6</v>
      </c>
      <c r="P208" s="621">
        <v>0</v>
      </c>
      <c r="Q208" s="622">
        <v>5072736.0599999996</v>
      </c>
      <c r="R208" s="622">
        <v>5072736.0599999996</v>
      </c>
      <c r="S208" s="623">
        <v>5072.7360599999993</v>
      </c>
      <c r="T208" s="739"/>
      <c r="U208" s="739"/>
      <c r="V208" s="509" t="s">
        <v>383</v>
      </c>
    </row>
    <row r="209" spans="1:22" ht="38.25">
      <c r="A209" s="608" t="s">
        <v>419</v>
      </c>
      <c r="B209" s="609" t="s">
        <v>1250</v>
      </c>
      <c r="C209" s="610">
        <v>7</v>
      </c>
      <c r="D209" s="611">
        <v>7</v>
      </c>
      <c r="E209" s="612"/>
      <c r="F209" s="613" t="s">
        <v>418</v>
      </c>
      <c r="G209" s="614" t="s">
        <v>383</v>
      </c>
      <c r="H209" s="738"/>
      <c r="I209" s="738"/>
      <c r="J209" s="615">
        <v>40000</v>
      </c>
      <c r="K209" s="616">
        <v>40</v>
      </c>
      <c r="L209" s="617"/>
      <c r="M209" s="618">
        <v>0</v>
      </c>
      <c r="N209" s="619">
        <v>40000</v>
      </c>
      <c r="O209" s="620">
        <v>40</v>
      </c>
      <c r="P209" s="621">
        <v>0</v>
      </c>
      <c r="Q209" s="622">
        <v>11150</v>
      </c>
      <c r="R209" s="622">
        <v>11150</v>
      </c>
      <c r="S209" s="623">
        <v>11.15</v>
      </c>
      <c r="T209" s="739"/>
      <c r="U209" s="739"/>
      <c r="V209" s="509" t="s">
        <v>383</v>
      </c>
    </row>
    <row r="210" spans="1:22">
      <c r="A210" s="608" t="s">
        <v>417</v>
      </c>
      <c r="B210" s="609" t="s">
        <v>1250</v>
      </c>
      <c r="C210" s="610">
        <v>7</v>
      </c>
      <c r="D210" s="611">
        <v>7</v>
      </c>
      <c r="E210" s="612"/>
      <c r="F210" s="613" t="s">
        <v>416</v>
      </c>
      <c r="G210" s="614" t="s">
        <v>383</v>
      </c>
      <c r="H210" s="738"/>
      <c r="I210" s="738"/>
      <c r="J210" s="615">
        <v>40000</v>
      </c>
      <c r="K210" s="616">
        <v>40</v>
      </c>
      <c r="L210" s="617"/>
      <c r="M210" s="618">
        <v>0</v>
      </c>
      <c r="N210" s="619">
        <v>40000</v>
      </c>
      <c r="O210" s="620">
        <v>40</v>
      </c>
      <c r="P210" s="621">
        <v>0</v>
      </c>
      <c r="Q210" s="622">
        <v>11150</v>
      </c>
      <c r="R210" s="622">
        <v>11150</v>
      </c>
      <c r="S210" s="623">
        <v>11.15</v>
      </c>
      <c r="T210" s="739"/>
      <c r="U210" s="739"/>
      <c r="V210" s="509" t="s">
        <v>383</v>
      </c>
    </row>
    <row r="211" spans="1:22" ht="25.5">
      <c r="A211" s="608" t="s">
        <v>953</v>
      </c>
      <c r="B211" s="609" t="s">
        <v>1250</v>
      </c>
      <c r="C211" s="610">
        <v>7</v>
      </c>
      <c r="D211" s="611">
        <v>7</v>
      </c>
      <c r="E211" s="612"/>
      <c r="F211" s="613" t="s">
        <v>954</v>
      </c>
      <c r="G211" s="614" t="s">
        <v>383</v>
      </c>
      <c r="H211" s="738"/>
      <c r="I211" s="738"/>
      <c r="J211" s="615">
        <v>40000</v>
      </c>
      <c r="K211" s="616">
        <v>40</v>
      </c>
      <c r="L211" s="617"/>
      <c r="M211" s="618">
        <v>0</v>
      </c>
      <c r="N211" s="619">
        <v>40000</v>
      </c>
      <c r="O211" s="620">
        <v>40</v>
      </c>
      <c r="P211" s="621">
        <v>0</v>
      </c>
      <c r="Q211" s="622">
        <v>11150</v>
      </c>
      <c r="R211" s="622">
        <v>11150</v>
      </c>
      <c r="S211" s="623">
        <v>11.15</v>
      </c>
      <c r="T211" s="739"/>
      <c r="U211" s="739"/>
      <c r="V211" s="509" t="s">
        <v>383</v>
      </c>
    </row>
    <row r="212" spans="1:22">
      <c r="A212" s="608" t="s">
        <v>1000</v>
      </c>
      <c r="B212" s="609" t="s">
        <v>1250</v>
      </c>
      <c r="C212" s="610">
        <v>7</v>
      </c>
      <c r="D212" s="611">
        <v>7</v>
      </c>
      <c r="E212" s="612"/>
      <c r="F212" s="613" t="s">
        <v>954</v>
      </c>
      <c r="G212" s="614">
        <v>231</v>
      </c>
      <c r="H212" s="738"/>
      <c r="I212" s="738"/>
      <c r="J212" s="615">
        <v>40000</v>
      </c>
      <c r="K212" s="616">
        <v>40</v>
      </c>
      <c r="L212" s="617"/>
      <c r="M212" s="618">
        <v>0</v>
      </c>
      <c r="N212" s="619">
        <v>40000</v>
      </c>
      <c r="O212" s="620">
        <v>40</v>
      </c>
      <c r="P212" s="621">
        <v>0</v>
      </c>
      <c r="Q212" s="622">
        <v>11150</v>
      </c>
      <c r="R212" s="622">
        <v>11150</v>
      </c>
      <c r="S212" s="623">
        <v>11.15</v>
      </c>
      <c r="T212" s="739"/>
      <c r="U212" s="739"/>
      <c r="V212" s="509" t="s">
        <v>383</v>
      </c>
    </row>
    <row r="213" spans="1:22" ht="25.5">
      <c r="A213" s="608" t="s">
        <v>461</v>
      </c>
      <c r="B213" s="609" t="s">
        <v>1250</v>
      </c>
      <c r="C213" s="610">
        <v>7</v>
      </c>
      <c r="D213" s="611">
        <v>7</v>
      </c>
      <c r="E213" s="612"/>
      <c r="F213" s="613" t="s">
        <v>460</v>
      </c>
      <c r="G213" s="614" t="s">
        <v>383</v>
      </c>
      <c r="H213" s="738"/>
      <c r="I213" s="738"/>
      <c r="J213" s="615">
        <v>7704600</v>
      </c>
      <c r="K213" s="616">
        <v>7704.6</v>
      </c>
      <c r="L213" s="617"/>
      <c r="M213" s="618">
        <v>0</v>
      </c>
      <c r="N213" s="619">
        <v>7704600</v>
      </c>
      <c r="O213" s="620">
        <v>7704.6</v>
      </c>
      <c r="P213" s="621">
        <v>0</v>
      </c>
      <c r="Q213" s="622">
        <v>5061586.0599999996</v>
      </c>
      <c r="R213" s="622">
        <v>5061586.0599999996</v>
      </c>
      <c r="S213" s="623">
        <v>5061.5860599999996</v>
      </c>
      <c r="T213" s="739"/>
      <c r="U213" s="739"/>
      <c r="V213" s="509" t="s">
        <v>383</v>
      </c>
    </row>
    <row r="214" spans="1:22">
      <c r="A214" s="608" t="s">
        <v>457</v>
      </c>
      <c r="B214" s="609" t="s">
        <v>1250</v>
      </c>
      <c r="C214" s="610">
        <v>7</v>
      </c>
      <c r="D214" s="611">
        <v>7</v>
      </c>
      <c r="E214" s="612"/>
      <c r="F214" s="613" t="s">
        <v>455</v>
      </c>
      <c r="G214" s="614" t="s">
        <v>383</v>
      </c>
      <c r="H214" s="738"/>
      <c r="I214" s="738"/>
      <c r="J214" s="615">
        <v>7704600</v>
      </c>
      <c r="K214" s="616">
        <v>7704.6</v>
      </c>
      <c r="L214" s="617"/>
      <c r="M214" s="618">
        <v>0</v>
      </c>
      <c r="N214" s="619">
        <v>7704600</v>
      </c>
      <c r="O214" s="620">
        <v>7704.6</v>
      </c>
      <c r="P214" s="621">
        <v>0</v>
      </c>
      <c r="Q214" s="622">
        <v>5061586.0599999996</v>
      </c>
      <c r="R214" s="622">
        <v>5061586.0599999996</v>
      </c>
      <c r="S214" s="623">
        <v>5061.5860599999996</v>
      </c>
      <c r="T214" s="739"/>
      <c r="U214" s="739"/>
      <c r="V214" s="509" t="s">
        <v>383</v>
      </c>
    </row>
    <row r="215" spans="1:22">
      <c r="A215" s="608" t="s">
        <v>989</v>
      </c>
      <c r="B215" s="609" t="s">
        <v>1250</v>
      </c>
      <c r="C215" s="610">
        <v>7</v>
      </c>
      <c r="D215" s="611">
        <v>7</v>
      </c>
      <c r="E215" s="612"/>
      <c r="F215" s="613" t="s">
        <v>990</v>
      </c>
      <c r="G215" s="614" t="s">
        <v>383</v>
      </c>
      <c r="H215" s="738"/>
      <c r="I215" s="738"/>
      <c r="J215" s="615">
        <v>7704600</v>
      </c>
      <c r="K215" s="616">
        <v>7704.6</v>
      </c>
      <c r="L215" s="617"/>
      <c r="M215" s="618">
        <v>0</v>
      </c>
      <c r="N215" s="619">
        <v>7704600</v>
      </c>
      <c r="O215" s="620">
        <v>7704.6</v>
      </c>
      <c r="P215" s="621">
        <v>0</v>
      </c>
      <c r="Q215" s="622">
        <v>5061586.0599999996</v>
      </c>
      <c r="R215" s="622">
        <v>5061586.0599999996</v>
      </c>
      <c r="S215" s="623">
        <v>5061.5860599999996</v>
      </c>
      <c r="T215" s="739"/>
      <c r="U215" s="739"/>
      <c r="V215" s="509" t="s">
        <v>383</v>
      </c>
    </row>
    <row r="216" spans="1:22">
      <c r="A216" s="608" t="s">
        <v>1000</v>
      </c>
      <c r="B216" s="609" t="s">
        <v>1250</v>
      </c>
      <c r="C216" s="610">
        <v>7</v>
      </c>
      <c r="D216" s="611">
        <v>7</v>
      </c>
      <c r="E216" s="612"/>
      <c r="F216" s="613" t="s">
        <v>990</v>
      </c>
      <c r="G216" s="614">
        <v>231</v>
      </c>
      <c r="H216" s="738"/>
      <c r="I216" s="738"/>
      <c r="J216" s="615">
        <v>7704600</v>
      </c>
      <c r="K216" s="616">
        <v>7704.6</v>
      </c>
      <c r="L216" s="617"/>
      <c r="M216" s="618">
        <v>0</v>
      </c>
      <c r="N216" s="619">
        <v>7704600</v>
      </c>
      <c r="O216" s="620">
        <v>7704.6</v>
      </c>
      <c r="P216" s="621">
        <v>0</v>
      </c>
      <c r="Q216" s="622">
        <v>5061586.0599999996</v>
      </c>
      <c r="R216" s="622">
        <v>5061586.0599999996</v>
      </c>
      <c r="S216" s="623">
        <v>5061.5860599999996</v>
      </c>
      <c r="T216" s="739"/>
      <c r="U216" s="739"/>
      <c r="V216" s="509" t="s">
        <v>383</v>
      </c>
    </row>
    <row r="217" spans="1:22" ht="38.25">
      <c r="A217" s="608" t="s">
        <v>1251</v>
      </c>
      <c r="B217" s="609" t="s">
        <v>1252</v>
      </c>
      <c r="C217" s="610" t="s">
        <v>383</v>
      </c>
      <c r="D217" s="611" t="s">
        <v>383</v>
      </c>
      <c r="E217" s="612"/>
      <c r="F217" s="613" t="s">
        <v>383</v>
      </c>
      <c r="G217" s="614" t="s">
        <v>383</v>
      </c>
      <c r="H217" s="738"/>
      <c r="I217" s="738"/>
      <c r="J217" s="615">
        <v>8000</v>
      </c>
      <c r="K217" s="616">
        <v>8</v>
      </c>
      <c r="L217" s="617"/>
      <c r="M217" s="618">
        <v>0</v>
      </c>
      <c r="N217" s="619">
        <v>8000</v>
      </c>
      <c r="O217" s="620">
        <v>8</v>
      </c>
      <c r="P217" s="621">
        <v>0</v>
      </c>
      <c r="Q217" s="622">
        <v>8000</v>
      </c>
      <c r="R217" s="622">
        <v>8000</v>
      </c>
      <c r="S217" s="623">
        <v>8</v>
      </c>
      <c r="T217" s="739"/>
      <c r="U217" s="739"/>
      <c r="V217" s="509" t="s">
        <v>383</v>
      </c>
    </row>
    <row r="218" spans="1:22">
      <c r="A218" s="608" t="s">
        <v>658</v>
      </c>
      <c r="B218" s="609" t="s">
        <v>1252</v>
      </c>
      <c r="C218" s="610">
        <v>7</v>
      </c>
      <c r="D218" s="611" t="s">
        <v>383</v>
      </c>
      <c r="E218" s="612"/>
      <c r="F218" s="613" t="s">
        <v>383</v>
      </c>
      <c r="G218" s="614" t="s">
        <v>383</v>
      </c>
      <c r="H218" s="738"/>
      <c r="I218" s="738"/>
      <c r="J218" s="615">
        <v>8000</v>
      </c>
      <c r="K218" s="616">
        <v>8</v>
      </c>
      <c r="L218" s="617"/>
      <c r="M218" s="618">
        <v>0</v>
      </c>
      <c r="N218" s="619">
        <v>8000</v>
      </c>
      <c r="O218" s="620">
        <v>8</v>
      </c>
      <c r="P218" s="621">
        <v>0</v>
      </c>
      <c r="Q218" s="622">
        <v>8000</v>
      </c>
      <c r="R218" s="622">
        <v>8000</v>
      </c>
      <c r="S218" s="623">
        <v>8</v>
      </c>
      <c r="T218" s="739"/>
      <c r="U218" s="739"/>
      <c r="V218" s="509" t="s">
        <v>383</v>
      </c>
    </row>
    <row r="219" spans="1:22">
      <c r="A219" s="608" t="s">
        <v>661</v>
      </c>
      <c r="B219" s="609" t="s">
        <v>1252</v>
      </c>
      <c r="C219" s="610">
        <v>7</v>
      </c>
      <c r="D219" s="611">
        <v>7</v>
      </c>
      <c r="E219" s="612"/>
      <c r="F219" s="613" t="s">
        <v>383</v>
      </c>
      <c r="G219" s="614" t="s">
        <v>383</v>
      </c>
      <c r="H219" s="738"/>
      <c r="I219" s="738"/>
      <c r="J219" s="615">
        <v>8000</v>
      </c>
      <c r="K219" s="616">
        <v>8</v>
      </c>
      <c r="L219" s="617"/>
      <c r="M219" s="618">
        <v>0</v>
      </c>
      <c r="N219" s="619">
        <v>8000</v>
      </c>
      <c r="O219" s="620">
        <v>8</v>
      </c>
      <c r="P219" s="621">
        <v>0</v>
      </c>
      <c r="Q219" s="622">
        <v>8000</v>
      </c>
      <c r="R219" s="622">
        <v>8000</v>
      </c>
      <c r="S219" s="623">
        <v>8</v>
      </c>
      <c r="T219" s="739"/>
      <c r="U219" s="739"/>
      <c r="V219" s="509" t="s">
        <v>383</v>
      </c>
    </row>
    <row r="220" spans="1:22" ht="25.5">
      <c r="A220" s="608" t="s">
        <v>461</v>
      </c>
      <c r="B220" s="609" t="s">
        <v>1252</v>
      </c>
      <c r="C220" s="610">
        <v>7</v>
      </c>
      <c r="D220" s="611">
        <v>7</v>
      </c>
      <c r="E220" s="612"/>
      <c r="F220" s="613" t="s">
        <v>460</v>
      </c>
      <c r="G220" s="614" t="s">
        <v>383</v>
      </c>
      <c r="H220" s="738"/>
      <c r="I220" s="738"/>
      <c r="J220" s="615">
        <v>8000</v>
      </c>
      <c r="K220" s="616">
        <v>8</v>
      </c>
      <c r="L220" s="617"/>
      <c r="M220" s="618">
        <v>0</v>
      </c>
      <c r="N220" s="619">
        <v>8000</v>
      </c>
      <c r="O220" s="620">
        <v>8</v>
      </c>
      <c r="P220" s="621">
        <v>0</v>
      </c>
      <c r="Q220" s="622">
        <v>8000</v>
      </c>
      <c r="R220" s="622">
        <v>8000</v>
      </c>
      <c r="S220" s="623">
        <v>8</v>
      </c>
      <c r="T220" s="739"/>
      <c r="U220" s="739"/>
      <c r="V220" s="509" t="s">
        <v>383</v>
      </c>
    </row>
    <row r="221" spans="1:22">
      <c r="A221" s="608" t="s">
        <v>457</v>
      </c>
      <c r="B221" s="609" t="s">
        <v>1252</v>
      </c>
      <c r="C221" s="610">
        <v>7</v>
      </c>
      <c r="D221" s="611">
        <v>7</v>
      </c>
      <c r="E221" s="612"/>
      <c r="F221" s="613" t="s">
        <v>455</v>
      </c>
      <c r="G221" s="614" t="s">
        <v>383</v>
      </c>
      <c r="H221" s="738"/>
      <c r="I221" s="738"/>
      <c r="J221" s="615">
        <v>8000</v>
      </c>
      <c r="K221" s="616">
        <v>8</v>
      </c>
      <c r="L221" s="617"/>
      <c r="M221" s="618">
        <v>0</v>
      </c>
      <c r="N221" s="619">
        <v>8000</v>
      </c>
      <c r="O221" s="620">
        <v>8</v>
      </c>
      <c r="P221" s="621">
        <v>0</v>
      </c>
      <c r="Q221" s="622">
        <v>8000</v>
      </c>
      <c r="R221" s="622">
        <v>8000</v>
      </c>
      <c r="S221" s="623">
        <v>8</v>
      </c>
      <c r="T221" s="739"/>
      <c r="U221" s="739"/>
      <c r="V221" s="509" t="s">
        <v>383</v>
      </c>
    </row>
    <row r="222" spans="1:22">
      <c r="A222" s="608" t="s">
        <v>989</v>
      </c>
      <c r="B222" s="609" t="s">
        <v>1252</v>
      </c>
      <c r="C222" s="610">
        <v>7</v>
      </c>
      <c r="D222" s="611">
        <v>7</v>
      </c>
      <c r="E222" s="612"/>
      <c r="F222" s="613" t="s">
        <v>990</v>
      </c>
      <c r="G222" s="614" t="s">
        <v>383</v>
      </c>
      <c r="H222" s="738"/>
      <c r="I222" s="738"/>
      <c r="J222" s="615">
        <v>8000</v>
      </c>
      <c r="K222" s="616">
        <v>8</v>
      </c>
      <c r="L222" s="617"/>
      <c r="M222" s="618">
        <v>0</v>
      </c>
      <c r="N222" s="619">
        <v>8000</v>
      </c>
      <c r="O222" s="620">
        <v>8</v>
      </c>
      <c r="P222" s="621">
        <v>0</v>
      </c>
      <c r="Q222" s="622">
        <v>8000</v>
      </c>
      <c r="R222" s="622">
        <v>8000</v>
      </c>
      <c r="S222" s="623">
        <v>8</v>
      </c>
      <c r="T222" s="739"/>
      <c r="U222" s="739"/>
      <c r="V222" s="509" t="s">
        <v>383</v>
      </c>
    </row>
    <row r="223" spans="1:22">
      <c r="A223" s="608" t="s">
        <v>1000</v>
      </c>
      <c r="B223" s="609" t="s">
        <v>1252</v>
      </c>
      <c r="C223" s="610">
        <v>7</v>
      </c>
      <c r="D223" s="611">
        <v>7</v>
      </c>
      <c r="E223" s="612"/>
      <c r="F223" s="613" t="s">
        <v>990</v>
      </c>
      <c r="G223" s="614">
        <v>231</v>
      </c>
      <c r="H223" s="738"/>
      <c r="I223" s="738"/>
      <c r="J223" s="615">
        <v>8000</v>
      </c>
      <c r="K223" s="616">
        <v>8</v>
      </c>
      <c r="L223" s="617"/>
      <c r="M223" s="618">
        <v>0</v>
      </c>
      <c r="N223" s="619">
        <v>8000</v>
      </c>
      <c r="O223" s="620">
        <v>8</v>
      </c>
      <c r="P223" s="621">
        <v>0</v>
      </c>
      <c r="Q223" s="622">
        <v>8000</v>
      </c>
      <c r="R223" s="622">
        <v>8000</v>
      </c>
      <c r="S223" s="623">
        <v>8</v>
      </c>
      <c r="T223" s="739"/>
      <c r="U223" s="739"/>
      <c r="V223" s="509" t="s">
        <v>383</v>
      </c>
    </row>
    <row r="224" spans="1:22" ht="38.25">
      <c r="A224" s="608" t="s">
        <v>1195</v>
      </c>
      <c r="B224" s="609" t="s">
        <v>88</v>
      </c>
      <c r="C224" s="610" t="s">
        <v>383</v>
      </c>
      <c r="D224" s="611" t="s">
        <v>383</v>
      </c>
      <c r="E224" s="612"/>
      <c r="F224" s="613" t="s">
        <v>383</v>
      </c>
      <c r="G224" s="614" t="s">
        <v>383</v>
      </c>
      <c r="H224" s="738"/>
      <c r="I224" s="738"/>
      <c r="J224" s="615">
        <v>11092780</v>
      </c>
      <c r="K224" s="616">
        <v>11092.78</v>
      </c>
      <c r="L224" s="617"/>
      <c r="M224" s="618">
        <v>0</v>
      </c>
      <c r="N224" s="619">
        <v>11092780</v>
      </c>
      <c r="O224" s="620">
        <v>11092.78</v>
      </c>
      <c r="P224" s="621">
        <v>0</v>
      </c>
      <c r="Q224" s="622">
        <v>7604600</v>
      </c>
      <c r="R224" s="622">
        <v>7604600</v>
      </c>
      <c r="S224" s="623">
        <v>7604.6</v>
      </c>
      <c r="T224" s="739"/>
      <c r="U224" s="739"/>
      <c r="V224" s="509" t="s">
        <v>383</v>
      </c>
    </row>
    <row r="225" spans="1:22" ht="51">
      <c r="A225" s="608" t="s">
        <v>1196</v>
      </c>
      <c r="B225" s="609" t="s">
        <v>90</v>
      </c>
      <c r="C225" s="610" t="s">
        <v>383</v>
      </c>
      <c r="D225" s="611" t="s">
        <v>383</v>
      </c>
      <c r="E225" s="612"/>
      <c r="F225" s="613" t="s">
        <v>383</v>
      </c>
      <c r="G225" s="614" t="s">
        <v>383</v>
      </c>
      <c r="H225" s="738"/>
      <c r="I225" s="738"/>
      <c r="J225" s="615">
        <v>5092780</v>
      </c>
      <c r="K225" s="616">
        <v>5092.78</v>
      </c>
      <c r="L225" s="617"/>
      <c r="M225" s="618">
        <v>0</v>
      </c>
      <c r="N225" s="619">
        <v>5092780</v>
      </c>
      <c r="O225" s="620">
        <v>5092.78</v>
      </c>
      <c r="P225" s="621">
        <v>0</v>
      </c>
      <c r="Q225" s="622">
        <v>3399600</v>
      </c>
      <c r="R225" s="622">
        <v>3399600</v>
      </c>
      <c r="S225" s="623">
        <v>3399.6</v>
      </c>
      <c r="T225" s="739"/>
      <c r="U225" s="739"/>
      <c r="V225" s="509" t="s">
        <v>383</v>
      </c>
    </row>
    <row r="226" spans="1:22">
      <c r="A226" s="608" t="s">
        <v>610</v>
      </c>
      <c r="B226" s="609" t="s">
        <v>90</v>
      </c>
      <c r="C226" s="610">
        <v>4</v>
      </c>
      <c r="D226" s="611" t="s">
        <v>383</v>
      </c>
      <c r="E226" s="612"/>
      <c r="F226" s="613" t="s">
        <v>383</v>
      </c>
      <c r="G226" s="614" t="s">
        <v>383</v>
      </c>
      <c r="H226" s="738"/>
      <c r="I226" s="738"/>
      <c r="J226" s="615">
        <v>5092780</v>
      </c>
      <c r="K226" s="616">
        <v>5092.78</v>
      </c>
      <c r="L226" s="617"/>
      <c r="M226" s="618">
        <v>0</v>
      </c>
      <c r="N226" s="619">
        <v>5092780</v>
      </c>
      <c r="O226" s="620">
        <v>5092.78</v>
      </c>
      <c r="P226" s="621">
        <v>0</v>
      </c>
      <c r="Q226" s="622">
        <v>3399600</v>
      </c>
      <c r="R226" s="622">
        <v>3399600</v>
      </c>
      <c r="S226" s="623">
        <v>3399.6</v>
      </c>
      <c r="T226" s="739"/>
      <c r="U226" s="739"/>
      <c r="V226" s="509" t="s">
        <v>383</v>
      </c>
    </row>
    <row r="227" spans="1:22">
      <c r="A227" s="608" t="s">
        <v>1046</v>
      </c>
      <c r="B227" s="609" t="s">
        <v>90</v>
      </c>
      <c r="C227" s="610">
        <v>4</v>
      </c>
      <c r="D227" s="611">
        <v>1</v>
      </c>
      <c r="E227" s="612"/>
      <c r="F227" s="613" t="s">
        <v>383</v>
      </c>
      <c r="G227" s="614" t="s">
        <v>383</v>
      </c>
      <c r="H227" s="738"/>
      <c r="I227" s="738"/>
      <c r="J227" s="615">
        <v>5092780</v>
      </c>
      <c r="K227" s="616">
        <v>5092.78</v>
      </c>
      <c r="L227" s="617"/>
      <c r="M227" s="618">
        <v>0</v>
      </c>
      <c r="N227" s="619">
        <v>5092780</v>
      </c>
      <c r="O227" s="620">
        <v>5092.78</v>
      </c>
      <c r="P227" s="621">
        <v>0</v>
      </c>
      <c r="Q227" s="622">
        <v>3399600</v>
      </c>
      <c r="R227" s="622">
        <v>3399600</v>
      </c>
      <c r="S227" s="623">
        <v>3399.6</v>
      </c>
      <c r="T227" s="739"/>
      <c r="U227" s="739"/>
      <c r="V227" s="509" t="s">
        <v>383</v>
      </c>
    </row>
    <row r="228" spans="1:22" ht="25.5">
      <c r="A228" s="608" t="s">
        <v>461</v>
      </c>
      <c r="B228" s="609" t="s">
        <v>90</v>
      </c>
      <c r="C228" s="610">
        <v>4</v>
      </c>
      <c r="D228" s="611">
        <v>1</v>
      </c>
      <c r="E228" s="612"/>
      <c r="F228" s="613" t="s">
        <v>460</v>
      </c>
      <c r="G228" s="614" t="s">
        <v>383</v>
      </c>
      <c r="H228" s="738"/>
      <c r="I228" s="738"/>
      <c r="J228" s="615">
        <v>5092780</v>
      </c>
      <c r="K228" s="616">
        <v>5092.78</v>
      </c>
      <c r="L228" s="617"/>
      <c r="M228" s="618">
        <v>0</v>
      </c>
      <c r="N228" s="619">
        <v>5092780</v>
      </c>
      <c r="O228" s="620">
        <v>5092.78</v>
      </c>
      <c r="P228" s="621">
        <v>0</v>
      </c>
      <c r="Q228" s="622">
        <v>3399600</v>
      </c>
      <c r="R228" s="622">
        <v>3399600</v>
      </c>
      <c r="S228" s="623">
        <v>3399.6</v>
      </c>
      <c r="T228" s="739"/>
      <c r="U228" s="739"/>
      <c r="V228" s="509" t="s">
        <v>383</v>
      </c>
    </row>
    <row r="229" spans="1:22">
      <c r="A229" s="608" t="s">
        <v>457</v>
      </c>
      <c r="B229" s="609" t="s">
        <v>90</v>
      </c>
      <c r="C229" s="610">
        <v>4</v>
      </c>
      <c r="D229" s="611">
        <v>1</v>
      </c>
      <c r="E229" s="612"/>
      <c r="F229" s="613" t="s">
        <v>455</v>
      </c>
      <c r="G229" s="614" t="s">
        <v>383</v>
      </c>
      <c r="H229" s="738"/>
      <c r="I229" s="738"/>
      <c r="J229" s="615">
        <v>5092780</v>
      </c>
      <c r="K229" s="616">
        <v>5092.78</v>
      </c>
      <c r="L229" s="617"/>
      <c r="M229" s="618">
        <v>0</v>
      </c>
      <c r="N229" s="619">
        <v>5092780</v>
      </c>
      <c r="O229" s="620">
        <v>5092.78</v>
      </c>
      <c r="P229" s="621">
        <v>0</v>
      </c>
      <c r="Q229" s="622">
        <v>3399600</v>
      </c>
      <c r="R229" s="622">
        <v>3399600</v>
      </c>
      <c r="S229" s="623">
        <v>3399.6</v>
      </c>
      <c r="T229" s="739"/>
      <c r="U229" s="739"/>
      <c r="V229" s="509" t="s">
        <v>383</v>
      </c>
    </row>
    <row r="230" spans="1:22">
      <c r="A230" s="608" t="s">
        <v>989</v>
      </c>
      <c r="B230" s="609" t="s">
        <v>90</v>
      </c>
      <c r="C230" s="610">
        <v>4</v>
      </c>
      <c r="D230" s="611">
        <v>1</v>
      </c>
      <c r="E230" s="612"/>
      <c r="F230" s="613" t="s">
        <v>990</v>
      </c>
      <c r="G230" s="614" t="s">
        <v>383</v>
      </c>
      <c r="H230" s="738"/>
      <c r="I230" s="738"/>
      <c r="J230" s="615">
        <v>5092780</v>
      </c>
      <c r="K230" s="616">
        <v>5092.78</v>
      </c>
      <c r="L230" s="617"/>
      <c r="M230" s="618">
        <v>0</v>
      </c>
      <c r="N230" s="619">
        <v>5092780</v>
      </c>
      <c r="O230" s="620">
        <v>5092.78</v>
      </c>
      <c r="P230" s="621">
        <v>0</v>
      </c>
      <c r="Q230" s="622">
        <v>3399600</v>
      </c>
      <c r="R230" s="622">
        <v>3399600</v>
      </c>
      <c r="S230" s="623">
        <v>3399.6</v>
      </c>
      <c r="T230" s="739"/>
      <c r="U230" s="739"/>
      <c r="V230" s="509" t="s">
        <v>383</v>
      </c>
    </row>
    <row r="231" spans="1:22">
      <c r="A231" s="608" t="s">
        <v>1000</v>
      </c>
      <c r="B231" s="609" t="s">
        <v>90</v>
      </c>
      <c r="C231" s="610">
        <v>4</v>
      </c>
      <c r="D231" s="611">
        <v>1</v>
      </c>
      <c r="E231" s="612"/>
      <c r="F231" s="613" t="s">
        <v>990</v>
      </c>
      <c r="G231" s="614">
        <v>231</v>
      </c>
      <c r="H231" s="738"/>
      <c r="I231" s="738"/>
      <c r="J231" s="615">
        <v>5092780</v>
      </c>
      <c r="K231" s="616">
        <v>5092.78</v>
      </c>
      <c r="L231" s="617"/>
      <c r="M231" s="618">
        <v>0</v>
      </c>
      <c r="N231" s="619">
        <v>5092780</v>
      </c>
      <c r="O231" s="620">
        <v>5092.78</v>
      </c>
      <c r="P231" s="621">
        <v>0</v>
      </c>
      <c r="Q231" s="622">
        <v>3399600</v>
      </c>
      <c r="R231" s="622">
        <v>3399600</v>
      </c>
      <c r="S231" s="623">
        <v>3399.6</v>
      </c>
      <c r="T231" s="739"/>
      <c r="U231" s="739"/>
      <c r="V231" s="509" t="s">
        <v>383</v>
      </c>
    </row>
    <row r="232" spans="1:22" ht="38.25">
      <c r="A232" s="608" t="s">
        <v>1197</v>
      </c>
      <c r="B232" s="609" t="s">
        <v>1198</v>
      </c>
      <c r="C232" s="610" t="s">
        <v>383</v>
      </c>
      <c r="D232" s="611" t="s">
        <v>383</v>
      </c>
      <c r="E232" s="612"/>
      <c r="F232" s="613" t="s">
        <v>383</v>
      </c>
      <c r="G232" s="614" t="s">
        <v>383</v>
      </c>
      <c r="H232" s="738"/>
      <c r="I232" s="738"/>
      <c r="J232" s="615">
        <v>6000000</v>
      </c>
      <c r="K232" s="616">
        <v>6000</v>
      </c>
      <c r="L232" s="617"/>
      <c r="M232" s="618">
        <v>0</v>
      </c>
      <c r="N232" s="619">
        <v>6000000</v>
      </c>
      <c r="O232" s="620">
        <v>6000</v>
      </c>
      <c r="P232" s="621">
        <v>0</v>
      </c>
      <c r="Q232" s="622">
        <v>4205000</v>
      </c>
      <c r="R232" s="622">
        <v>4205000</v>
      </c>
      <c r="S232" s="623">
        <v>4205</v>
      </c>
      <c r="T232" s="739"/>
      <c r="U232" s="739"/>
      <c r="V232" s="509" t="s">
        <v>383</v>
      </c>
    </row>
    <row r="233" spans="1:22">
      <c r="A233" s="608" t="s">
        <v>610</v>
      </c>
      <c r="B233" s="609" t="s">
        <v>1198</v>
      </c>
      <c r="C233" s="610">
        <v>4</v>
      </c>
      <c r="D233" s="611" t="s">
        <v>383</v>
      </c>
      <c r="E233" s="612"/>
      <c r="F233" s="613" t="s">
        <v>383</v>
      </c>
      <c r="G233" s="614" t="s">
        <v>383</v>
      </c>
      <c r="H233" s="738"/>
      <c r="I233" s="738"/>
      <c r="J233" s="615">
        <v>6000000</v>
      </c>
      <c r="K233" s="616">
        <v>6000</v>
      </c>
      <c r="L233" s="617"/>
      <c r="M233" s="618">
        <v>0</v>
      </c>
      <c r="N233" s="619">
        <v>6000000</v>
      </c>
      <c r="O233" s="620">
        <v>6000</v>
      </c>
      <c r="P233" s="621">
        <v>0</v>
      </c>
      <c r="Q233" s="622">
        <v>4205000</v>
      </c>
      <c r="R233" s="622">
        <v>4205000</v>
      </c>
      <c r="S233" s="623">
        <v>4205</v>
      </c>
      <c r="T233" s="739"/>
      <c r="U233" s="739"/>
      <c r="V233" s="509" t="s">
        <v>383</v>
      </c>
    </row>
    <row r="234" spans="1:22">
      <c r="A234" s="608" t="s">
        <v>1046</v>
      </c>
      <c r="B234" s="609" t="s">
        <v>1198</v>
      </c>
      <c r="C234" s="610">
        <v>4</v>
      </c>
      <c r="D234" s="611">
        <v>1</v>
      </c>
      <c r="E234" s="612"/>
      <c r="F234" s="613" t="s">
        <v>383</v>
      </c>
      <c r="G234" s="614" t="s">
        <v>383</v>
      </c>
      <c r="H234" s="738"/>
      <c r="I234" s="738"/>
      <c r="J234" s="615">
        <v>6000000</v>
      </c>
      <c r="K234" s="616">
        <v>6000</v>
      </c>
      <c r="L234" s="617"/>
      <c r="M234" s="618">
        <v>0</v>
      </c>
      <c r="N234" s="619">
        <v>6000000</v>
      </c>
      <c r="O234" s="620">
        <v>6000</v>
      </c>
      <c r="P234" s="621">
        <v>0</v>
      </c>
      <c r="Q234" s="622">
        <v>4205000</v>
      </c>
      <c r="R234" s="622">
        <v>4205000</v>
      </c>
      <c r="S234" s="623">
        <v>4205</v>
      </c>
      <c r="T234" s="739"/>
      <c r="U234" s="739"/>
      <c r="V234" s="509" t="s">
        <v>383</v>
      </c>
    </row>
    <row r="235" spans="1:22" ht="25.5">
      <c r="A235" s="608" t="s">
        <v>461</v>
      </c>
      <c r="B235" s="609" t="s">
        <v>1198</v>
      </c>
      <c r="C235" s="610">
        <v>4</v>
      </c>
      <c r="D235" s="611">
        <v>1</v>
      </c>
      <c r="E235" s="612"/>
      <c r="F235" s="613" t="s">
        <v>460</v>
      </c>
      <c r="G235" s="614" t="s">
        <v>383</v>
      </c>
      <c r="H235" s="738"/>
      <c r="I235" s="738"/>
      <c r="J235" s="615">
        <v>6000000</v>
      </c>
      <c r="K235" s="616">
        <v>6000</v>
      </c>
      <c r="L235" s="617"/>
      <c r="M235" s="618">
        <v>0</v>
      </c>
      <c r="N235" s="619">
        <v>6000000</v>
      </c>
      <c r="O235" s="620">
        <v>6000</v>
      </c>
      <c r="P235" s="621">
        <v>0</v>
      </c>
      <c r="Q235" s="622">
        <v>4205000</v>
      </c>
      <c r="R235" s="622">
        <v>4205000</v>
      </c>
      <c r="S235" s="623">
        <v>4205</v>
      </c>
      <c r="T235" s="739"/>
      <c r="U235" s="739"/>
      <c r="V235" s="509" t="s">
        <v>383</v>
      </c>
    </row>
    <row r="236" spans="1:22">
      <c r="A236" s="608" t="s">
        <v>457</v>
      </c>
      <c r="B236" s="609" t="s">
        <v>1198</v>
      </c>
      <c r="C236" s="610">
        <v>4</v>
      </c>
      <c r="D236" s="611">
        <v>1</v>
      </c>
      <c r="E236" s="612"/>
      <c r="F236" s="613" t="s">
        <v>455</v>
      </c>
      <c r="G236" s="614" t="s">
        <v>383</v>
      </c>
      <c r="H236" s="738"/>
      <c r="I236" s="738"/>
      <c r="J236" s="615">
        <v>6000000</v>
      </c>
      <c r="K236" s="616">
        <v>6000</v>
      </c>
      <c r="L236" s="617"/>
      <c r="M236" s="618">
        <v>0</v>
      </c>
      <c r="N236" s="619">
        <v>6000000</v>
      </c>
      <c r="O236" s="620">
        <v>6000</v>
      </c>
      <c r="P236" s="621">
        <v>0</v>
      </c>
      <c r="Q236" s="622">
        <v>4205000</v>
      </c>
      <c r="R236" s="622">
        <v>4205000</v>
      </c>
      <c r="S236" s="623">
        <v>4205</v>
      </c>
      <c r="T236" s="739"/>
      <c r="U236" s="739"/>
      <c r="V236" s="509" t="s">
        <v>383</v>
      </c>
    </row>
    <row r="237" spans="1:22">
      <c r="A237" s="608" t="s">
        <v>989</v>
      </c>
      <c r="B237" s="609" t="s">
        <v>1198</v>
      </c>
      <c r="C237" s="610">
        <v>4</v>
      </c>
      <c r="D237" s="611">
        <v>1</v>
      </c>
      <c r="E237" s="612"/>
      <c r="F237" s="613" t="s">
        <v>990</v>
      </c>
      <c r="G237" s="614" t="s">
        <v>383</v>
      </c>
      <c r="H237" s="738"/>
      <c r="I237" s="738"/>
      <c r="J237" s="615">
        <v>6000000</v>
      </c>
      <c r="K237" s="616">
        <v>6000</v>
      </c>
      <c r="L237" s="617"/>
      <c r="M237" s="618">
        <v>0</v>
      </c>
      <c r="N237" s="619">
        <v>6000000</v>
      </c>
      <c r="O237" s="620">
        <v>6000</v>
      </c>
      <c r="P237" s="621">
        <v>0</v>
      </c>
      <c r="Q237" s="622">
        <v>4205000</v>
      </c>
      <c r="R237" s="622">
        <v>4205000</v>
      </c>
      <c r="S237" s="623">
        <v>4205</v>
      </c>
      <c r="T237" s="739"/>
      <c r="U237" s="739"/>
      <c r="V237" s="509" t="s">
        <v>383</v>
      </c>
    </row>
    <row r="238" spans="1:22">
      <c r="A238" s="608" t="s">
        <v>1000</v>
      </c>
      <c r="B238" s="609" t="s">
        <v>1198</v>
      </c>
      <c r="C238" s="610">
        <v>4</v>
      </c>
      <c r="D238" s="611">
        <v>1</v>
      </c>
      <c r="E238" s="612"/>
      <c r="F238" s="613" t="s">
        <v>990</v>
      </c>
      <c r="G238" s="614">
        <v>231</v>
      </c>
      <c r="H238" s="738"/>
      <c r="I238" s="738"/>
      <c r="J238" s="615">
        <v>6000000</v>
      </c>
      <c r="K238" s="616">
        <v>6000</v>
      </c>
      <c r="L238" s="617"/>
      <c r="M238" s="618">
        <v>0</v>
      </c>
      <c r="N238" s="619">
        <v>6000000</v>
      </c>
      <c r="O238" s="620">
        <v>6000</v>
      </c>
      <c r="P238" s="621">
        <v>0</v>
      </c>
      <c r="Q238" s="622">
        <v>4205000</v>
      </c>
      <c r="R238" s="622">
        <v>4205000</v>
      </c>
      <c r="S238" s="623">
        <v>4205</v>
      </c>
      <c r="T238" s="739"/>
      <c r="U238" s="739"/>
      <c r="V238" s="509" t="s">
        <v>383</v>
      </c>
    </row>
    <row r="239" spans="1:22" ht="38.25">
      <c r="A239" s="608" t="s">
        <v>892</v>
      </c>
      <c r="B239" s="609" t="s">
        <v>893</v>
      </c>
      <c r="C239" s="610" t="s">
        <v>383</v>
      </c>
      <c r="D239" s="611" t="s">
        <v>383</v>
      </c>
      <c r="E239" s="612"/>
      <c r="F239" s="613" t="s">
        <v>383</v>
      </c>
      <c r="G239" s="614" t="s">
        <v>383</v>
      </c>
      <c r="H239" s="738"/>
      <c r="I239" s="738"/>
      <c r="J239" s="615">
        <v>34553500</v>
      </c>
      <c r="K239" s="616">
        <v>34553.5</v>
      </c>
      <c r="L239" s="617"/>
      <c r="M239" s="618">
        <v>34770000</v>
      </c>
      <c r="N239" s="619">
        <v>34553500</v>
      </c>
      <c r="O239" s="620">
        <v>34553.5</v>
      </c>
      <c r="P239" s="621">
        <v>0</v>
      </c>
      <c r="Q239" s="622">
        <v>25960166.620000001</v>
      </c>
      <c r="R239" s="622">
        <v>25960166.620000001</v>
      </c>
      <c r="S239" s="623">
        <v>25960.16662</v>
      </c>
      <c r="T239" s="739"/>
      <c r="U239" s="739"/>
      <c r="V239" s="509" t="s">
        <v>383</v>
      </c>
    </row>
    <row r="240" spans="1:22" ht="51">
      <c r="A240" s="608" t="s">
        <v>894</v>
      </c>
      <c r="B240" s="609" t="s">
        <v>895</v>
      </c>
      <c r="C240" s="610" t="s">
        <v>383</v>
      </c>
      <c r="D240" s="611" t="s">
        <v>383</v>
      </c>
      <c r="E240" s="612"/>
      <c r="F240" s="613" t="s">
        <v>383</v>
      </c>
      <c r="G240" s="614" t="s">
        <v>383</v>
      </c>
      <c r="H240" s="738"/>
      <c r="I240" s="738"/>
      <c r="J240" s="615">
        <v>34553500</v>
      </c>
      <c r="K240" s="616">
        <v>34553.5</v>
      </c>
      <c r="L240" s="617"/>
      <c r="M240" s="618">
        <v>34770000</v>
      </c>
      <c r="N240" s="619">
        <v>34553500</v>
      </c>
      <c r="O240" s="620">
        <v>34553.5</v>
      </c>
      <c r="P240" s="621">
        <v>0</v>
      </c>
      <c r="Q240" s="622">
        <v>25960166.620000001</v>
      </c>
      <c r="R240" s="622">
        <v>25960166.620000001</v>
      </c>
      <c r="S240" s="623">
        <v>25960.16662</v>
      </c>
      <c r="T240" s="739"/>
      <c r="U240" s="739"/>
      <c r="V240" s="509" t="s">
        <v>383</v>
      </c>
    </row>
    <row r="241" spans="1:22">
      <c r="A241" s="608" t="s">
        <v>658</v>
      </c>
      <c r="B241" s="609" t="s">
        <v>895</v>
      </c>
      <c r="C241" s="610">
        <v>7</v>
      </c>
      <c r="D241" s="611" t="s">
        <v>383</v>
      </c>
      <c r="E241" s="612"/>
      <c r="F241" s="613" t="s">
        <v>383</v>
      </c>
      <c r="G241" s="614" t="s">
        <v>383</v>
      </c>
      <c r="H241" s="738"/>
      <c r="I241" s="738"/>
      <c r="J241" s="615">
        <v>34553500</v>
      </c>
      <c r="K241" s="616">
        <v>34553.5</v>
      </c>
      <c r="L241" s="617"/>
      <c r="M241" s="618">
        <v>34770000</v>
      </c>
      <c r="N241" s="619">
        <v>34553500</v>
      </c>
      <c r="O241" s="620">
        <v>34553.5</v>
      </c>
      <c r="P241" s="621">
        <v>0</v>
      </c>
      <c r="Q241" s="622">
        <v>25960166.620000001</v>
      </c>
      <c r="R241" s="622">
        <v>25960166.620000001</v>
      </c>
      <c r="S241" s="623">
        <v>25960.16662</v>
      </c>
      <c r="T241" s="739"/>
      <c r="U241" s="739"/>
      <c r="V241" s="509" t="s">
        <v>383</v>
      </c>
    </row>
    <row r="242" spans="1:22">
      <c r="A242" s="608" t="s">
        <v>662</v>
      </c>
      <c r="B242" s="609" t="s">
        <v>895</v>
      </c>
      <c r="C242" s="610">
        <v>7</v>
      </c>
      <c r="D242" s="611">
        <v>9</v>
      </c>
      <c r="E242" s="612"/>
      <c r="F242" s="613" t="s">
        <v>383</v>
      </c>
      <c r="G242" s="614" t="s">
        <v>383</v>
      </c>
      <c r="H242" s="738"/>
      <c r="I242" s="738"/>
      <c r="J242" s="615">
        <v>34553500</v>
      </c>
      <c r="K242" s="616">
        <v>34553.5</v>
      </c>
      <c r="L242" s="617"/>
      <c r="M242" s="618">
        <v>34770000</v>
      </c>
      <c r="N242" s="619">
        <v>34553500</v>
      </c>
      <c r="O242" s="620">
        <v>34553.5</v>
      </c>
      <c r="P242" s="621">
        <v>0</v>
      </c>
      <c r="Q242" s="622">
        <v>25960166.620000001</v>
      </c>
      <c r="R242" s="622">
        <v>25960166.620000001</v>
      </c>
      <c r="S242" s="623">
        <v>25960.16662</v>
      </c>
      <c r="T242" s="739"/>
      <c r="U242" s="739"/>
      <c r="V242" s="509" t="s">
        <v>383</v>
      </c>
    </row>
    <row r="243" spans="1:22" ht="38.25">
      <c r="A243" s="608" t="s">
        <v>419</v>
      </c>
      <c r="B243" s="609" t="s">
        <v>895</v>
      </c>
      <c r="C243" s="610">
        <v>7</v>
      </c>
      <c r="D243" s="611">
        <v>9</v>
      </c>
      <c r="E243" s="612"/>
      <c r="F243" s="613" t="s">
        <v>418</v>
      </c>
      <c r="G243" s="614" t="s">
        <v>383</v>
      </c>
      <c r="H243" s="738"/>
      <c r="I243" s="738"/>
      <c r="J243" s="615">
        <v>32507400</v>
      </c>
      <c r="K243" s="616">
        <v>32507.4</v>
      </c>
      <c r="L243" s="617"/>
      <c r="M243" s="618">
        <v>32405000</v>
      </c>
      <c r="N243" s="619">
        <v>32507400</v>
      </c>
      <c r="O243" s="620">
        <v>32507.4</v>
      </c>
      <c r="P243" s="621">
        <v>0</v>
      </c>
      <c r="Q243" s="622">
        <v>24719075</v>
      </c>
      <c r="R243" s="622">
        <v>24719075</v>
      </c>
      <c r="S243" s="623">
        <v>24719.075000000001</v>
      </c>
      <c r="T243" s="739"/>
      <c r="U243" s="739"/>
      <c r="V243" s="509" t="s">
        <v>383</v>
      </c>
    </row>
    <row r="244" spans="1:22">
      <c r="A244" s="608" t="s">
        <v>417</v>
      </c>
      <c r="B244" s="609" t="s">
        <v>895</v>
      </c>
      <c r="C244" s="610">
        <v>7</v>
      </c>
      <c r="D244" s="611">
        <v>9</v>
      </c>
      <c r="E244" s="612"/>
      <c r="F244" s="613" t="s">
        <v>416</v>
      </c>
      <c r="G244" s="614" t="s">
        <v>383</v>
      </c>
      <c r="H244" s="738"/>
      <c r="I244" s="738"/>
      <c r="J244" s="615">
        <v>32507400</v>
      </c>
      <c r="K244" s="616">
        <v>32507.4</v>
      </c>
      <c r="L244" s="617"/>
      <c r="M244" s="618">
        <v>32405000</v>
      </c>
      <c r="N244" s="619">
        <v>32507400</v>
      </c>
      <c r="O244" s="620">
        <v>32507.4</v>
      </c>
      <c r="P244" s="621">
        <v>0</v>
      </c>
      <c r="Q244" s="622">
        <v>24719075</v>
      </c>
      <c r="R244" s="622">
        <v>24719075</v>
      </c>
      <c r="S244" s="623">
        <v>24719.075000000001</v>
      </c>
      <c r="T244" s="739"/>
      <c r="U244" s="739"/>
      <c r="V244" s="509" t="s">
        <v>383</v>
      </c>
    </row>
    <row r="245" spans="1:22" ht="25.5">
      <c r="A245" s="608" t="s">
        <v>951</v>
      </c>
      <c r="B245" s="609" t="s">
        <v>895</v>
      </c>
      <c r="C245" s="610">
        <v>7</v>
      </c>
      <c r="D245" s="611">
        <v>9</v>
      </c>
      <c r="E245" s="612"/>
      <c r="F245" s="613" t="s">
        <v>952</v>
      </c>
      <c r="G245" s="614" t="s">
        <v>383</v>
      </c>
      <c r="H245" s="738"/>
      <c r="I245" s="738"/>
      <c r="J245" s="615">
        <v>31625000</v>
      </c>
      <c r="K245" s="616">
        <v>31625</v>
      </c>
      <c r="L245" s="617"/>
      <c r="M245" s="618">
        <v>31625000</v>
      </c>
      <c r="N245" s="619">
        <v>31625000</v>
      </c>
      <c r="O245" s="620">
        <v>31625</v>
      </c>
      <c r="P245" s="621">
        <v>0</v>
      </c>
      <c r="Q245" s="622">
        <v>24244318.469999999</v>
      </c>
      <c r="R245" s="622">
        <v>24244318.469999999</v>
      </c>
      <c r="S245" s="623">
        <v>24244.318469999998</v>
      </c>
      <c r="T245" s="739"/>
      <c r="U245" s="739"/>
      <c r="V245" s="509" t="s">
        <v>383</v>
      </c>
    </row>
    <row r="246" spans="1:22">
      <c r="A246" s="608" t="s">
        <v>1000</v>
      </c>
      <c r="B246" s="609" t="s">
        <v>895</v>
      </c>
      <c r="C246" s="610">
        <v>7</v>
      </c>
      <c r="D246" s="611">
        <v>9</v>
      </c>
      <c r="E246" s="612"/>
      <c r="F246" s="613" t="s">
        <v>952</v>
      </c>
      <c r="G246" s="614">
        <v>231</v>
      </c>
      <c r="H246" s="738"/>
      <c r="I246" s="738"/>
      <c r="J246" s="615">
        <v>31625000</v>
      </c>
      <c r="K246" s="616">
        <v>31625</v>
      </c>
      <c r="L246" s="617"/>
      <c r="M246" s="618">
        <v>31625000</v>
      </c>
      <c r="N246" s="619">
        <v>31625000</v>
      </c>
      <c r="O246" s="620">
        <v>31625</v>
      </c>
      <c r="P246" s="621">
        <v>0</v>
      </c>
      <c r="Q246" s="622">
        <v>24244318.469999999</v>
      </c>
      <c r="R246" s="622">
        <v>24244318.469999999</v>
      </c>
      <c r="S246" s="623">
        <v>24244.318469999998</v>
      </c>
      <c r="T246" s="739"/>
      <c r="U246" s="739"/>
      <c r="V246" s="509" t="s">
        <v>383</v>
      </c>
    </row>
    <row r="247" spans="1:22" ht="25.5">
      <c r="A247" s="608" t="s">
        <v>953</v>
      </c>
      <c r="B247" s="609" t="s">
        <v>895</v>
      </c>
      <c r="C247" s="610">
        <v>7</v>
      </c>
      <c r="D247" s="611">
        <v>9</v>
      </c>
      <c r="E247" s="612"/>
      <c r="F247" s="613" t="s">
        <v>954</v>
      </c>
      <c r="G247" s="614" t="s">
        <v>383</v>
      </c>
      <c r="H247" s="738"/>
      <c r="I247" s="738"/>
      <c r="J247" s="615">
        <v>882400</v>
      </c>
      <c r="K247" s="616">
        <v>882.4</v>
      </c>
      <c r="L247" s="617"/>
      <c r="M247" s="618">
        <v>780000</v>
      </c>
      <c r="N247" s="619">
        <v>882400</v>
      </c>
      <c r="O247" s="620">
        <v>882.4</v>
      </c>
      <c r="P247" s="621">
        <v>0</v>
      </c>
      <c r="Q247" s="622">
        <v>474756.52999999997</v>
      </c>
      <c r="R247" s="622">
        <v>474756.52999999997</v>
      </c>
      <c r="S247" s="623">
        <v>474.75653</v>
      </c>
      <c r="T247" s="739"/>
      <c r="U247" s="739"/>
      <c r="V247" s="509" t="s">
        <v>383</v>
      </c>
    </row>
    <row r="248" spans="1:22">
      <c r="A248" s="608" t="s">
        <v>1000</v>
      </c>
      <c r="B248" s="609" t="s">
        <v>895</v>
      </c>
      <c r="C248" s="610">
        <v>7</v>
      </c>
      <c r="D248" s="611">
        <v>9</v>
      </c>
      <c r="E248" s="612"/>
      <c r="F248" s="613" t="s">
        <v>954</v>
      </c>
      <c r="G248" s="614">
        <v>231</v>
      </c>
      <c r="H248" s="738"/>
      <c r="I248" s="738"/>
      <c r="J248" s="615">
        <v>882400</v>
      </c>
      <c r="K248" s="616">
        <v>882.4</v>
      </c>
      <c r="L248" s="617"/>
      <c r="M248" s="618">
        <v>780000</v>
      </c>
      <c r="N248" s="619">
        <v>882400</v>
      </c>
      <c r="O248" s="620">
        <v>882.4</v>
      </c>
      <c r="P248" s="621">
        <v>0</v>
      </c>
      <c r="Q248" s="622">
        <v>474756.52999999997</v>
      </c>
      <c r="R248" s="622">
        <v>474756.52999999997</v>
      </c>
      <c r="S248" s="623">
        <v>474.75653</v>
      </c>
      <c r="T248" s="739"/>
      <c r="U248" s="739"/>
      <c r="V248" s="509" t="s">
        <v>383</v>
      </c>
    </row>
    <row r="249" spans="1:22">
      <c r="A249" s="608" t="s">
        <v>395</v>
      </c>
      <c r="B249" s="609" t="s">
        <v>895</v>
      </c>
      <c r="C249" s="610">
        <v>7</v>
      </c>
      <c r="D249" s="611">
        <v>9</v>
      </c>
      <c r="E249" s="612"/>
      <c r="F249" s="613" t="s">
        <v>394</v>
      </c>
      <c r="G249" s="614" t="s">
        <v>383</v>
      </c>
      <c r="H249" s="738"/>
      <c r="I249" s="738"/>
      <c r="J249" s="615">
        <v>2046100</v>
      </c>
      <c r="K249" s="616">
        <v>2046.1</v>
      </c>
      <c r="L249" s="617"/>
      <c r="M249" s="618">
        <v>2357000</v>
      </c>
      <c r="N249" s="619">
        <v>2046100</v>
      </c>
      <c r="O249" s="620">
        <v>2046.1</v>
      </c>
      <c r="P249" s="621">
        <v>0</v>
      </c>
      <c r="Q249" s="622">
        <v>1241091.6200000001</v>
      </c>
      <c r="R249" s="622">
        <v>1241091.6200000001</v>
      </c>
      <c r="S249" s="623">
        <v>1241.0916200000001</v>
      </c>
      <c r="T249" s="739"/>
      <c r="U249" s="739"/>
      <c r="V249" s="509" t="s">
        <v>383</v>
      </c>
    </row>
    <row r="250" spans="1:22" ht="25.5">
      <c r="A250" s="608" t="s">
        <v>393</v>
      </c>
      <c r="B250" s="609" t="s">
        <v>895</v>
      </c>
      <c r="C250" s="610">
        <v>7</v>
      </c>
      <c r="D250" s="611">
        <v>9</v>
      </c>
      <c r="E250" s="612"/>
      <c r="F250" s="613" t="s">
        <v>391</v>
      </c>
      <c r="G250" s="614" t="s">
        <v>383</v>
      </c>
      <c r="H250" s="738"/>
      <c r="I250" s="738"/>
      <c r="J250" s="615">
        <v>2046100</v>
      </c>
      <c r="K250" s="616">
        <v>2046.1</v>
      </c>
      <c r="L250" s="617"/>
      <c r="M250" s="618">
        <v>2357000</v>
      </c>
      <c r="N250" s="619">
        <v>2046100</v>
      </c>
      <c r="O250" s="620">
        <v>2046.1</v>
      </c>
      <c r="P250" s="621">
        <v>0</v>
      </c>
      <c r="Q250" s="622">
        <v>1241091.6200000001</v>
      </c>
      <c r="R250" s="622">
        <v>1241091.6200000001</v>
      </c>
      <c r="S250" s="623">
        <v>1241.0916200000001</v>
      </c>
      <c r="T250" s="739"/>
      <c r="U250" s="739"/>
      <c r="V250" s="509" t="s">
        <v>383</v>
      </c>
    </row>
    <row r="251" spans="1:22" ht="25.5">
      <c r="A251" s="608" t="s">
        <v>955</v>
      </c>
      <c r="B251" s="609" t="s">
        <v>895</v>
      </c>
      <c r="C251" s="610">
        <v>7</v>
      </c>
      <c r="D251" s="611">
        <v>9</v>
      </c>
      <c r="E251" s="612"/>
      <c r="F251" s="613" t="s">
        <v>956</v>
      </c>
      <c r="G251" s="614" t="s">
        <v>383</v>
      </c>
      <c r="H251" s="738"/>
      <c r="I251" s="738"/>
      <c r="J251" s="615">
        <v>1250100</v>
      </c>
      <c r="K251" s="616">
        <v>1250.0999999999999</v>
      </c>
      <c r="L251" s="617"/>
      <c r="M251" s="618">
        <v>1116000</v>
      </c>
      <c r="N251" s="619">
        <v>1250100</v>
      </c>
      <c r="O251" s="620">
        <v>1250.0999999999999</v>
      </c>
      <c r="P251" s="621">
        <v>0</v>
      </c>
      <c r="Q251" s="622">
        <v>787639.46</v>
      </c>
      <c r="R251" s="622">
        <v>787639.46</v>
      </c>
      <c r="S251" s="623">
        <v>787.63945999999999</v>
      </c>
      <c r="T251" s="739"/>
      <c r="U251" s="739"/>
      <c r="V251" s="509" t="s">
        <v>383</v>
      </c>
    </row>
    <row r="252" spans="1:22">
      <c r="A252" s="608" t="s">
        <v>1000</v>
      </c>
      <c r="B252" s="609" t="s">
        <v>895</v>
      </c>
      <c r="C252" s="610">
        <v>7</v>
      </c>
      <c r="D252" s="611">
        <v>9</v>
      </c>
      <c r="E252" s="612"/>
      <c r="F252" s="613" t="s">
        <v>956</v>
      </c>
      <c r="G252" s="614">
        <v>231</v>
      </c>
      <c r="H252" s="738"/>
      <c r="I252" s="738"/>
      <c r="J252" s="615">
        <v>1250100</v>
      </c>
      <c r="K252" s="616">
        <v>1250.0999999999999</v>
      </c>
      <c r="L252" s="617"/>
      <c r="M252" s="618">
        <v>1116000</v>
      </c>
      <c r="N252" s="619">
        <v>1250100</v>
      </c>
      <c r="O252" s="620">
        <v>1250.0999999999999</v>
      </c>
      <c r="P252" s="621">
        <v>0</v>
      </c>
      <c r="Q252" s="622">
        <v>787639.46</v>
      </c>
      <c r="R252" s="622">
        <v>787639.46</v>
      </c>
      <c r="S252" s="623">
        <v>787.63945999999999</v>
      </c>
      <c r="T252" s="739"/>
      <c r="U252" s="739"/>
      <c r="V252" s="509" t="s">
        <v>383</v>
      </c>
    </row>
    <row r="253" spans="1:22" ht="25.5">
      <c r="A253" s="608" t="s">
        <v>957</v>
      </c>
      <c r="B253" s="609" t="s">
        <v>895</v>
      </c>
      <c r="C253" s="610">
        <v>7</v>
      </c>
      <c r="D253" s="611">
        <v>9</v>
      </c>
      <c r="E253" s="612"/>
      <c r="F253" s="613" t="s">
        <v>958</v>
      </c>
      <c r="G253" s="614" t="s">
        <v>383</v>
      </c>
      <c r="H253" s="738"/>
      <c r="I253" s="738"/>
      <c r="J253" s="615">
        <v>796000</v>
      </c>
      <c r="K253" s="616">
        <v>796</v>
      </c>
      <c r="L253" s="617"/>
      <c r="M253" s="618">
        <v>1241000</v>
      </c>
      <c r="N253" s="619">
        <v>796000</v>
      </c>
      <c r="O253" s="620">
        <v>796</v>
      </c>
      <c r="P253" s="621">
        <v>0</v>
      </c>
      <c r="Q253" s="622">
        <v>453452.16000000003</v>
      </c>
      <c r="R253" s="622">
        <v>453452.16000000003</v>
      </c>
      <c r="S253" s="623">
        <v>453.45216000000005</v>
      </c>
      <c r="T253" s="739"/>
      <c r="U253" s="739"/>
      <c r="V253" s="509" t="s">
        <v>383</v>
      </c>
    </row>
    <row r="254" spans="1:22">
      <c r="A254" s="608" t="s">
        <v>1000</v>
      </c>
      <c r="B254" s="609" t="s">
        <v>895</v>
      </c>
      <c r="C254" s="610">
        <v>7</v>
      </c>
      <c r="D254" s="611">
        <v>9</v>
      </c>
      <c r="E254" s="612"/>
      <c r="F254" s="613" t="s">
        <v>958</v>
      </c>
      <c r="G254" s="614">
        <v>231</v>
      </c>
      <c r="H254" s="738"/>
      <c r="I254" s="738"/>
      <c r="J254" s="615">
        <v>796000</v>
      </c>
      <c r="K254" s="616">
        <v>796</v>
      </c>
      <c r="L254" s="617"/>
      <c r="M254" s="618">
        <v>1241000</v>
      </c>
      <c r="N254" s="619">
        <v>796000</v>
      </c>
      <c r="O254" s="620">
        <v>796</v>
      </c>
      <c r="P254" s="621">
        <v>0</v>
      </c>
      <c r="Q254" s="622">
        <v>453452.16000000003</v>
      </c>
      <c r="R254" s="622">
        <v>453452.16000000003</v>
      </c>
      <c r="S254" s="623">
        <v>453.45216000000005</v>
      </c>
      <c r="T254" s="739"/>
      <c r="U254" s="739"/>
      <c r="V254" s="509" t="s">
        <v>383</v>
      </c>
    </row>
    <row r="255" spans="1:22" ht="25.5">
      <c r="A255" s="624" t="s">
        <v>1269</v>
      </c>
      <c r="B255" s="625" t="s">
        <v>92</v>
      </c>
      <c r="C255" s="626">
        <v>10</v>
      </c>
      <c r="D255" s="627">
        <v>0</v>
      </c>
      <c r="E255" s="612"/>
      <c r="F255" s="628" t="s">
        <v>383</v>
      </c>
      <c r="G255" s="629" t="s">
        <v>383</v>
      </c>
      <c r="H255" s="745"/>
      <c r="I255" s="745"/>
      <c r="J255" s="615">
        <v>18162500</v>
      </c>
      <c r="K255" s="630">
        <v>18162.5</v>
      </c>
      <c r="L255" s="617"/>
      <c r="M255" s="618">
        <v>0</v>
      </c>
      <c r="N255" s="619">
        <v>18162500</v>
      </c>
      <c r="O255" s="620">
        <v>18162.5</v>
      </c>
      <c r="P255" s="621">
        <v>0</v>
      </c>
      <c r="Q255" s="622">
        <v>13019681.050000001</v>
      </c>
      <c r="R255" s="622">
        <v>13019681.050000001</v>
      </c>
      <c r="S255" s="623">
        <v>13019.681050000001</v>
      </c>
      <c r="T255" s="746"/>
      <c r="U255" s="746"/>
      <c r="V255" s="509" t="s">
        <v>383</v>
      </c>
    </row>
    <row r="256" spans="1:22" ht="38.25">
      <c r="A256" s="608" t="s">
        <v>1270</v>
      </c>
      <c r="B256" s="609" t="s">
        <v>94</v>
      </c>
      <c r="C256" s="610" t="s">
        <v>383</v>
      </c>
      <c r="D256" s="611" t="s">
        <v>383</v>
      </c>
      <c r="E256" s="612"/>
      <c r="F256" s="613" t="s">
        <v>383</v>
      </c>
      <c r="G256" s="614" t="s">
        <v>383</v>
      </c>
      <c r="H256" s="738"/>
      <c r="I256" s="738"/>
      <c r="J256" s="615">
        <v>11843500</v>
      </c>
      <c r="K256" s="616">
        <v>11843.5</v>
      </c>
      <c r="L256" s="617"/>
      <c r="M256" s="618">
        <v>0</v>
      </c>
      <c r="N256" s="619">
        <v>11843500</v>
      </c>
      <c r="O256" s="620">
        <v>11843.5</v>
      </c>
      <c r="P256" s="621">
        <v>0</v>
      </c>
      <c r="Q256" s="622">
        <v>8594220.9800000004</v>
      </c>
      <c r="R256" s="622">
        <v>8594220.9800000004</v>
      </c>
      <c r="S256" s="623">
        <v>8594.2209800000001</v>
      </c>
      <c r="T256" s="739"/>
      <c r="U256" s="739"/>
      <c r="V256" s="509" t="s">
        <v>383</v>
      </c>
    </row>
    <row r="257" spans="1:22" ht="51">
      <c r="A257" s="608" t="s">
        <v>1271</v>
      </c>
      <c r="B257" s="609" t="s">
        <v>96</v>
      </c>
      <c r="C257" s="610" t="s">
        <v>383</v>
      </c>
      <c r="D257" s="611" t="s">
        <v>383</v>
      </c>
      <c r="E257" s="612"/>
      <c r="F257" s="613" t="s">
        <v>383</v>
      </c>
      <c r="G257" s="614" t="s">
        <v>383</v>
      </c>
      <c r="H257" s="738"/>
      <c r="I257" s="738"/>
      <c r="J257" s="615">
        <v>369000</v>
      </c>
      <c r="K257" s="616">
        <v>369</v>
      </c>
      <c r="L257" s="617"/>
      <c r="M257" s="618">
        <v>0</v>
      </c>
      <c r="N257" s="619">
        <v>369000</v>
      </c>
      <c r="O257" s="620">
        <v>369</v>
      </c>
      <c r="P257" s="621">
        <v>0</v>
      </c>
      <c r="Q257" s="622">
        <v>0</v>
      </c>
      <c r="R257" s="622">
        <v>0</v>
      </c>
      <c r="S257" s="623">
        <v>0</v>
      </c>
      <c r="T257" s="739"/>
      <c r="U257" s="739"/>
      <c r="V257" s="509" t="s">
        <v>383</v>
      </c>
    </row>
    <row r="258" spans="1:22">
      <c r="A258" s="608" t="s">
        <v>633</v>
      </c>
      <c r="B258" s="609" t="s">
        <v>96</v>
      </c>
      <c r="C258" s="610">
        <v>10</v>
      </c>
      <c r="D258" s="611" t="s">
        <v>383</v>
      </c>
      <c r="E258" s="612"/>
      <c r="F258" s="613" t="s">
        <v>383</v>
      </c>
      <c r="G258" s="614" t="s">
        <v>383</v>
      </c>
      <c r="H258" s="738"/>
      <c r="I258" s="738"/>
      <c r="J258" s="615">
        <v>369000</v>
      </c>
      <c r="K258" s="616">
        <v>369</v>
      </c>
      <c r="L258" s="617"/>
      <c r="M258" s="618">
        <v>0</v>
      </c>
      <c r="N258" s="619">
        <v>369000</v>
      </c>
      <c r="O258" s="620">
        <v>369</v>
      </c>
      <c r="P258" s="621">
        <v>0</v>
      </c>
      <c r="Q258" s="622">
        <v>0</v>
      </c>
      <c r="R258" s="622">
        <v>0</v>
      </c>
      <c r="S258" s="623">
        <v>0</v>
      </c>
      <c r="T258" s="739"/>
      <c r="U258" s="739"/>
      <c r="V258" s="509" t="s">
        <v>383</v>
      </c>
    </row>
    <row r="259" spans="1:22">
      <c r="A259" s="608" t="s">
        <v>634</v>
      </c>
      <c r="B259" s="609" t="s">
        <v>96</v>
      </c>
      <c r="C259" s="610">
        <v>10</v>
      </c>
      <c r="D259" s="611">
        <v>6</v>
      </c>
      <c r="E259" s="612"/>
      <c r="F259" s="613" t="s">
        <v>383</v>
      </c>
      <c r="G259" s="614" t="s">
        <v>383</v>
      </c>
      <c r="H259" s="738"/>
      <c r="I259" s="738"/>
      <c r="J259" s="615">
        <v>369000</v>
      </c>
      <c r="K259" s="616">
        <v>369</v>
      </c>
      <c r="L259" s="617"/>
      <c r="M259" s="618">
        <v>0</v>
      </c>
      <c r="N259" s="619">
        <v>369000</v>
      </c>
      <c r="O259" s="620">
        <v>369</v>
      </c>
      <c r="P259" s="621">
        <v>0</v>
      </c>
      <c r="Q259" s="622">
        <v>0</v>
      </c>
      <c r="R259" s="622">
        <v>0</v>
      </c>
      <c r="S259" s="623">
        <v>0</v>
      </c>
      <c r="T259" s="739"/>
      <c r="U259" s="739"/>
      <c r="V259" s="509" t="s">
        <v>383</v>
      </c>
    </row>
    <row r="260" spans="1:22">
      <c r="A260" s="608" t="s">
        <v>401</v>
      </c>
      <c r="B260" s="609" t="s">
        <v>96</v>
      </c>
      <c r="C260" s="610">
        <v>10</v>
      </c>
      <c r="D260" s="611">
        <v>6</v>
      </c>
      <c r="E260" s="612"/>
      <c r="F260" s="613" t="s">
        <v>400</v>
      </c>
      <c r="G260" s="614" t="s">
        <v>383</v>
      </c>
      <c r="H260" s="738"/>
      <c r="I260" s="738"/>
      <c r="J260" s="615">
        <v>369000</v>
      </c>
      <c r="K260" s="616">
        <v>369</v>
      </c>
      <c r="L260" s="617"/>
      <c r="M260" s="618">
        <v>0</v>
      </c>
      <c r="N260" s="619">
        <v>369000</v>
      </c>
      <c r="O260" s="620">
        <v>369</v>
      </c>
      <c r="P260" s="621">
        <v>0</v>
      </c>
      <c r="Q260" s="622">
        <v>0</v>
      </c>
      <c r="R260" s="622">
        <v>0</v>
      </c>
      <c r="S260" s="623">
        <v>0</v>
      </c>
      <c r="T260" s="739"/>
      <c r="U260" s="739"/>
      <c r="V260" s="509" t="s">
        <v>383</v>
      </c>
    </row>
    <row r="261" spans="1:22">
      <c r="A261" s="608" t="s">
        <v>399</v>
      </c>
      <c r="B261" s="609" t="s">
        <v>96</v>
      </c>
      <c r="C261" s="610">
        <v>10</v>
      </c>
      <c r="D261" s="611">
        <v>6</v>
      </c>
      <c r="E261" s="612"/>
      <c r="F261" s="613" t="s">
        <v>397</v>
      </c>
      <c r="G261" s="614" t="s">
        <v>383</v>
      </c>
      <c r="H261" s="738"/>
      <c r="I261" s="738"/>
      <c r="J261" s="615">
        <v>369000</v>
      </c>
      <c r="K261" s="616">
        <v>369</v>
      </c>
      <c r="L261" s="617"/>
      <c r="M261" s="618">
        <v>0</v>
      </c>
      <c r="N261" s="619">
        <v>369000</v>
      </c>
      <c r="O261" s="620">
        <v>369</v>
      </c>
      <c r="P261" s="621">
        <v>0</v>
      </c>
      <c r="Q261" s="622">
        <v>0</v>
      </c>
      <c r="R261" s="622">
        <v>0</v>
      </c>
      <c r="S261" s="623">
        <v>0</v>
      </c>
      <c r="T261" s="739"/>
      <c r="U261" s="739"/>
      <c r="V261" s="509" t="s">
        <v>383</v>
      </c>
    </row>
    <row r="262" spans="1:22" ht="25.5">
      <c r="A262" s="608" t="s">
        <v>979</v>
      </c>
      <c r="B262" s="609" t="s">
        <v>96</v>
      </c>
      <c r="C262" s="610">
        <v>10</v>
      </c>
      <c r="D262" s="611">
        <v>6</v>
      </c>
      <c r="E262" s="612"/>
      <c r="F262" s="613" t="s">
        <v>487</v>
      </c>
      <c r="G262" s="614" t="s">
        <v>383</v>
      </c>
      <c r="H262" s="738"/>
      <c r="I262" s="738"/>
      <c r="J262" s="615">
        <v>369000</v>
      </c>
      <c r="K262" s="616">
        <v>369</v>
      </c>
      <c r="L262" s="617"/>
      <c r="M262" s="618">
        <v>0</v>
      </c>
      <c r="N262" s="619">
        <v>369000</v>
      </c>
      <c r="O262" s="620">
        <v>369</v>
      </c>
      <c r="P262" s="621">
        <v>0</v>
      </c>
      <c r="Q262" s="622">
        <v>0</v>
      </c>
      <c r="R262" s="622">
        <v>0</v>
      </c>
      <c r="S262" s="623">
        <v>0</v>
      </c>
      <c r="T262" s="739"/>
      <c r="U262" s="739"/>
      <c r="V262" s="509" t="s">
        <v>383</v>
      </c>
    </row>
    <row r="263" spans="1:22">
      <c r="A263" s="608" t="s">
        <v>604</v>
      </c>
      <c r="B263" s="609" t="s">
        <v>96</v>
      </c>
      <c r="C263" s="610">
        <v>10</v>
      </c>
      <c r="D263" s="611">
        <v>6</v>
      </c>
      <c r="E263" s="612"/>
      <c r="F263" s="613" t="s">
        <v>487</v>
      </c>
      <c r="G263" s="614">
        <v>40</v>
      </c>
      <c r="H263" s="738"/>
      <c r="I263" s="738"/>
      <c r="J263" s="615">
        <v>369000</v>
      </c>
      <c r="K263" s="616">
        <v>369</v>
      </c>
      <c r="L263" s="617"/>
      <c r="M263" s="618">
        <v>0</v>
      </c>
      <c r="N263" s="619">
        <v>369000</v>
      </c>
      <c r="O263" s="620">
        <v>369</v>
      </c>
      <c r="P263" s="621">
        <v>0</v>
      </c>
      <c r="Q263" s="622">
        <v>0</v>
      </c>
      <c r="R263" s="622">
        <v>0</v>
      </c>
      <c r="S263" s="623">
        <v>0</v>
      </c>
      <c r="T263" s="739"/>
      <c r="U263" s="739"/>
      <c r="V263" s="509" t="s">
        <v>383</v>
      </c>
    </row>
    <row r="264" spans="1:22" ht="38.25">
      <c r="A264" s="608" t="s">
        <v>1272</v>
      </c>
      <c r="B264" s="609" t="s">
        <v>1273</v>
      </c>
      <c r="C264" s="610" t="s">
        <v>383</v>
      </c>
      <c r="D264" s="611" t="s">
        <v>383</v>
      </c>
      <c r="E264" s="612"/>
      <c r="F264" s="613" t="s">
        <v>383</v>
      </c>
      <c r="G264" s="614" t="s">
        <v>383</v>
      </c>
      <c r="H264" s="738"/>
      <c r="I264" s="738"/>
      <c r="J264" s="615">
        <v>11474500</v>
      </c>
      <c r="K264" s="616">
        <v>11474.5</v>
      </c>
      <c r="L264" s="617"/>
      <c r="M264" s="618">
        <v>0</v>
      </c>
      <c r="N264" s="619">
        <v>11474500</v>
      </c>
      <c r="O264" s="620">
        <v>11474.5</v>
      </c>
      <c r="P264" s="621">
        <v>0</v>
      </c>
      <c r="Q264" s="622">
        <v>8594220.9800000004</v>
      </c>
      <c r="R264" s="622">
        <v>8594220.9800000004</v>
      </c>
      <c r="S264" s="623">
        <v>8594.2209800000001</v>
      </c>
      <c r="T264" s="739"/>
      <c r="U264" s="739"/>
      <c r="V264" s="509" t="s">
        <v>383</v>
      </c>
    </row>
    <row r="265" spans="1:22">
      <c r="A265" s="608" t="s">
        <v>633</v>
      </c>
      <c r="B265" s="609" t="s">
        <v>1273</v>
      </c>
      <c r="C265" s="610">
        <v>10</v>
      </c>
      <c r="D265" s="611" t="s">
        <v>383</v>
      </c>
      <c r="E265" s="612"/>
      <c r="F265" s="613" t="s">
        <v>383</v>
      </c>
      <c r="G265" s="614" t="s">
        <v>383</v>
      </c>
      <c r="H265" s="738"/>
      <c r="I265" s="738"/>
      <c r="J265" s="615">
        <v>11474500</v>
      </c>
      <c r="K265" s="616">
        <v>11474.5</v>
      </c>
      <c r="L265" s="617"/>
      <c r="M265" s="618">
        <v>0</v>
      </c>
      <c r="N265" s="619">
        <v>11474500</v>
      </c>
      <c r="O265" s="620">
        <v>11474.5</v>
      </c>
      <c r="P265" s="621">
        <v>0</v>
      </c>
      <c r="Q265" s="622">
        <v>8594220.9800000004</v>
      </c>
      <c r="R265" s="622">
        <v>8594220.9800000004</v>
      </c>
      <c r="S265" s="623">
        <v>8594.2209800000001</v>
      </c>
      <c r="T265" s="739"/>
      <c r="U265" s="739"/>
      <c r="V265" s="509" t="s">
        <v>383</v>
      </c>
    </row>
    <row r="266" spans="1:22">
      <c r="A266" s="608" t="s">
        <v>634</v>
      </c>
      <c r="B266" s="609" t="s">
        <v>1273</v>
      </c>
      <c r="C266" s="610">
        <v>10</v>
      </c>
      <c r="D266" s="611">
        <v>6</v>
      </c>
      <c r="E266" s="612"/>
      <c r="F266" s="613" t="s">
        <v>383</v>
      </c>
      <c r="G266" s="614" t="s">
        <v>383</v>
      </c>
      <c r="H266" s="738"/>
      <c r="I266" s="738"/>
      <c r="J266" s="615">
        <v>11474500</v>
      </c>
      <c r="K266" s="616">
        <v>11474.5</v>
      </c>
      <c r="L266" s="617"/>
      <c r="M266" s="618">
        <v>0</v>
      </c>
      <c r="N266" s="619">
        <v>11474500</v>
      </c>
      <c r="O266" s="620">
        <v>11474.5</v>
      </c>
      <c r="P266" s="621">
        <v>0</v>
      </c>
      <c r="Q266" s="622">
        <v>8594220.9800000004</v>
      </c>
      <c r="R266" s="622">
        <v>8594220.9800000004</v>
      </c>
      <c r="S266" s="623">
        <v>8594.2209800000001</v>
      </c>
      <c r="T266" s="739"/>
      <c r="U266" s="739"/>
      <c r="V266" s="509" t="s">
        <v>383</v>
      </c>
    </row>
    <row r="267" spans="1:22">
      <c r="A267" s="608" t="s">
        <v>401</v>
      </c>
      <c r="B267" s="609" t="s">
        <v>1273</v>
      </c>
      <c r="C267" s="610">
        <v>10</v>
      </c>
      <c r="D267" s="611">
        <v>6</v>
      </c>
      <c r="E267" s="612"/>
      <c r="F267" s="613" t="s">
        <v>400</v>
      </c>
      <c r="G267" s="614" t="s">
        <v>383</v>
      </c>
      <c r="H267" s="738"/>
      <c r="I267" s="738"/>
      <c r="J267" s="615">
        <v>10812100</v>
      </c>
      <c r="K267" s="616">
        <v>10812.1</v>
      </c>
      <c r="L267" s="617"/>
      <c r="M267" s="618">
        <v>0</v>
      </c>
      <c r="N267" s="619">
        <v>10812100</v>
      </c>
      <c r="O267" s="620">
        <v>10812.1</v>
      </c>
      <c r="P267" s="621">
        <v>0</v>
      </c>
      <c r="Q267" s="622">
        <v>8208507.6299999999</v>
      </c>
      <c r="R267" s="622">
        <v>8208507.6299999999</v>
      </c>
      <c r="S267" s="623">
        <v>8208.5076300000001</v>
      </c>
      <c r="T267" s="739"/>
      <c r="U267" s="739"/>
      <c r="V267" s="509" t="s">
        <v>383</v>
      </c>
    </row>
    <row r="268" spans="1:22">
      <c r="A268" s="608" t="s">
        <v>399</v>
      </c>
      <c r="B268" s="609" t="s">
        <v>1273</v>
      </c>
      <c r="C268" s="610">
        <v>10</v>
      </c>
      <c r="D268" s="611">
        <v>6</v>
      </c>
      <c r="E268" s="612"/>
      <c r="F268" s="613" t="s">
        <v>397</v>
      </c>
      <c r="G268" s="614" t="s">
        <v>383</v>
      </c>
      <c r="H268" s="738"/>
      <c r="I268" s="738"/>
      <c r="J268" s="615">
        <v>10812100</v>
      </c>
      <c r="K268" s="616">
        <v>10812.1</v>
      </c>
      <c r="L268" s="617"/>
      <c r="M268" s="618">
        <v>0</v>
      </c>
      <c r="N268" s="619">
        <v>10812100</v>
      </c>
      <c r="O268" s="620">
        <v>10812.1</v>
      </c>
      <c r="P268" s="621">
        <v>0</v>
      </c>
      <c r="Q268" s="622">
        <v>8208507.6299999999</v>
      </c>
      <c r="R268" s="622">
        <v>8208507.6299999999</v>
      </c>
      <c r="S268" s="623">
        <v>8208.5076300000001</v>
      </c>
      <c r="T268" s="739"/>
      <c r="U268" s="739"/>
      <c r="V268" s="509" t="s">
        <v>383</v>
      </c>
    </row>
    <row r="269" spans="1:22" ht="25.5">
      <c r="A269" s="608" t="s">
        <v>979</v>
      </c>
      <c r="B269" s="609" t="s">
        <v>1273</v>
      </c>
      <c r="C269" s="610">
        <v>10</v>
      </c>
      <c r="D269" s="611">
        <v>6</v>
      </c>
      <c r="E269" s="612"/>
      <c r="F269" s="613" t="s">
        <v>487</v>
      </c>
      <c r="G269" s="614" t="s">
        <v>383</v>
      </c>
      <c r="H269" s="738"/>
      <c r="I269" s="738"/>
      <c r="J269" s="615">
        <v>9442100</v>
      </c>
      <c r="K269" s="616">
        <v>9442.1</v>
      </c>
      <c r="L269" s="617"/>
      <c r="M269" s="618">
        <v>0</v>
      </c>
      <c r="N269" s="619">
        <v>9442100</v>
      </c>
      <c r="O269" s="620">
        <v>9442.1</v>
      </c>
      <c r="P269" s="621">
        <v>0</v>
      </c>
      <c r="Q269" s="622">
        <v>7542080.5899999999</v>
      </c>
      <c r="R269" s="622">
        <v>7542080.5899999999</v>
      </c>
      <c r="S269" s="623">
        <v>7542.0805899999996</v>
      </c>
      <c r="T269" s="739"/>
      <c r="U269" s="739"/>
      <c r="V269" s="509" t="s">
        <v>383</v>
      </c>
    </row>
    <row r="270" spans="1:22">
      <c r="A270" s="608" t="s">
        <v>604</v>
      </c>
      <c r="B270" s="609" t="s">
        <v>1273</v>
      </c>
      <c r="C270" s="610">
        <v>10</v>
      </c>
      <c r="D270" s="611">
        <v>6</v>
      </c>
      <c r="E270" s="612"/>
      <c r="F270" s="613" t="s">
        <v>487</v>
      </c>
      <c r="G270" s="614">
        <v>40</v>
      </c>
      <c r="H270" s="738"/>
      <c r="I270" s="738"/>
      <c r="J270" s="615">
        <v>9442100</v>
      </c>
      <c r="K270" s="616">
        <v>9442.1</v>
      </c>
      <c r="L270" s="617"/>
      <c r="M270" s="618">
        <v>0</v>
      </c>
      <c r="N270" s="619">
        <v>9442100</v>
      </c>
      <c r="O270" s="620">
        <v>9442.1</v>
      </c>
      <c r="P270" s="621">
        <v>0</v>
      </c>
      <c r="Q270" s="622">
        <v>7542080.5899999999</v>
      </c>
      <c r="R270" s="622">
        <v>7542080.5899999999</v>
      </c>
      <c r="S270" s="623">
        <v>7542.0805899999996</v>
      </c>
      <c r="T270" s="739"/>
      <c r="U270" s="739"/>
      <c r="V270" s="509" t="s">
        <v>383</v>
      </c>
    </row>
    <row r="271" spans="1:22" ht="25.5">
      <c r="A271" s="608" t="s">
        <v>982</v>
      </c>
      <c r="B271" s="609" t="s">
        <v>1273</v>
      </c>
      <c r="C271" s="610">
        <v>10</v>
      </c>
      <c r="D271" s="611">
        <v>6</v>
      </c>
      <c r="E271" s="612"/>
      <c r="F271" s="613" t="s">
        <v>983</v>
      </c>
      <c r="G271" s="614" t="s">
        <v>383</v>
      </c>
      <c r="H271" s="738"/>
      <c r="I271" s="738"/>
      <c r="J271" s="615">
        <v>1370000</v>
      </c>
      <c r="K271" s="616">
        <v>1370</v>
      </c>
      <c r="L271" s="617"/>
      <c r="M271" s="618">
        <v>0</v>
      </c>
      <c r="N271" s="619">
        <v>1370000</v>
      </c>
      <c r="O271" s="620">
        <v>1370</v>
      </c>
      <c r="P271" s="621">
        <v>0</v>
      </c>
      <c r="Q271" s="622">
        <v>666427.04</v>
      </c>
      <c r="R271" s="622">
        <v>666427.04</v>
      </c>
      <c r="S271" s="623">
        <v>666.42704000000003</v>
      </c>
      <c r="T271" s="739"/>
      <c r="U271" s="739"/>
      <c r="V271" s="509" t="s">
        <v>383</v>
      </c>
    </row>
    <row r="272" spans="1:22">
      <c r="A272" s="608" t="s">
        <v>604</v>
      </c>
      <c r="B272" s="609" t="s">
        <v>1273</v>
      </c>
      <c r="C272" s="610">
        <v>10</v>
      </c>
      <c r="D272" s="611">
        <v>6</v>
      </c>
      <c r="E272" s="612"/>
      <c r="F272" s="613" t="s">
        <v>983</v>
      </c>
      <c r="G272" s="614">
        <v>40</v>
      </c>
      <c r="H272" s="738"/>
      <c r="I272" s="738"/>
      <c r="J272" s="615">
        <v>1370000</v>
      </c>
      <c r="K272" s="616">
        <v>1370</v>
      </c>
      <c r="L272" s="617"/>
      <c r="M272" s="618">
        <v>0</v>
      </c>
      <c r="N272" s="619">
        <v>1370000</v>
      </c>
      <c r="O272" s="620">
        <v>1370</v>
      </c>
      <c r="P272" s="621">
        <v>0</v>
      </c>
      <c r="Q272" s="622">
        <v>666427.04</v>
      </c>
      <c r="R272" s="622">
        <v>666427.04</v>
      </c>
      <c r="S272" s="623">
        <v>666.42704000000003</v>
      </c>
      <c r="T272" s="739"/>
      <c r="U272" s="739"/>
      <c r="V272" s="509" t="s">
        <v>383</v>
      </c>
    </row>
    <row r="273" spans="1:22">
      <c r="A273" s="608" t="s">
        <v>389</v>
      </c>
      <c r="B273" s="609" t="s">
        <v>1273</v>
      </c>
      <c r="C273" s="610">
        <v>10</v>
      </c>
      <c r="D273" s="611">
        <v>6</v>
      </c>
      <c r="E273" s="612"/>
      <c r="F273" s="613" t="s">
        <v>388</v>
      </c>
      <c r="G273" s="614" t="s">
        <v>383</v>
      </c>
      <c r="H273" s="738"/>
      <c r="I273" s="738"/>
      <c r="J273" s="615">
        <v>662400</v>
      </c>
      <c r="K273" s="616">
        <v>662.4</v>
      </c>
      <c r="L273" s="617"/>
      <c r="M273" s="618">
        <v>0</v>
      </c>
      <c r="N273" s="619">
        <v>662400</v>
      </c>
      <c r="O273" s="620">
        <v>662.4</v>
      </c>
      <c r="P273" s="621">
        <v>0</v>
      </c>
      <c r="Q273" s="622">
        <v>385713.35</v>
      </c>
      <c r="R273" s="622">
        <v>385713.35</v>
      </c>
      <c r="S273" s="623">
        <v>385.71334999999999</v>
      </c>
      <c r="T273" s="739"/>
      <c r="U273" s="739"/>
      <c r="V273" s="509" t="s">
        <v>383</v>
      </c>
    </row>
    <row r="274" spans="1:22" ht="25.5">
      <c r="A274" s="608" t="s">
        <v>387</v>
      </c>
      <c r="B274" s="609" t="s">
        <v>1273</v>
      </c>
      <c r="C274" s="610">
        <v>10</v>
      </c>
      <c r="D274" s="611">
        <v>6</v>
      </c>
      <c r="E274" s="612"/>
      <c r="F274" s="613" t="s">
        <v>386</v>
      </c>
      <c r="G274" s="614" t="s">
        <v>383</v>
      </c>
      <c r="H274" s="738"/>
      <c r="I274" s="738"/>
      <c r="J274" s="615">
        <v>662400</v>
      </c>
      <c r="K274" s="616">
        <v>662.4</v>
      </c>
      <c r="L274" s="617"/>
      <c r="M274" s="618">
        <v>0</v>
      </c>
      <c r="N274" s="619">
        <v>662400</v>
      </c>
      <c r="O274" s="620">
        <v>662.4</v>
      </c>
      <c r="P274" s="621">
        <v>0</v>
      </c>
      <c r="Q274" s="622">
        <v>385713.35</v>
      </c>
      <c r="R274" s="622">
        <v>385713.35</v>
      </c>
      <c r="S274" s="623">
        <v>385.71334999999999</v>
      </c>
      <c r="T274" s="739"/>
      <c r="U274" s="739"/>
      <c r="V274" s="509" t="s">
        <v>383</v>
      </c>
    </row>
    <row r="275" spans="1:22" ht="25.5">
      <c r="A275" s="608" t="s">
        <v>387</v>
      </c>
      <c r="B275" s="609" t="s">
        <v>1273</v>
      </c>
      <c r="C275" s="610">
        <v>10</v>
      </c>
      <c r="D275" s="611">
        <v>6</v>
      </c>
      <c r="E275" s="612"/>
      <c r="F275" s="613" t="s">
        <v>386</v>
      </c>
      <c r="G275" s="614" t="s">
        <v>383</v>
      </c>
      <c r="H275" s="738"/>
      <c r="I275" s="738"/>
      <c r="J275" s="615">
        <v>662400</v>
      </c>
      <c r="K275" s="616">
        <v>662.4</v>
      </c>
      <c r="L275" s="617"/>
      <c r="M275" s="618">
        <v>0</v>
      </c>
      <c r="N275" s="619">
        <v>662400</v>
      </c>
      <c r="O275" s="620">
        <v>662.4</v>
      </c>
      <c r="P275" s="621">
        <v>0</v>
      </c>
      <c r="Q275" s="622">
        <v>385713.35</v>
      </c>
      <c r="R275" s="622">
        <v>385713.35</v>
      </c>
      <c r="S275" s="623">
        <v>385.71334999999999</v>
      </c>
      <c r="T275" s="739"/>
      <c r="U275" s="739"/>
      <c r="V275" s="509" t="s">
        <v>383</v>
      </c>
    </row>
    <row r="276" spans="1:22">
      <c r="A276" s="608" t="s">
        <v>604</v>
      </c>
      <c r="B276" s="609" t="s">
        <v>1273</v>
      </c>
      <c r="C276" s="610">
        <v>10</v>
      </c>
      <c r="D276" s="611">
        <v>6</v>
      </c>
      <c r="E276" s="612"/>
      <c r="F276" s="613" t="s">
        <v>386</v>
      </c>
      <c r="G276" s="614">
        <v>40</v>
      </c>
      <c r="H276" s="738"/>
      <c r="I276" s="738"/>
      <c r="J276" s="615">
        <v>662400</v>
      </c>
      <c r="K276" s="616">
        <v>662.4</v>
      </c>
      <c r="L276" s="617"/>
      <c r="M276" s="618">
        <v>0</v>
      </c>
      <c r="N276" s="619">
        <v>662400</v>
      </c>
      <c r="O276" s="620">
        <v>662.4</v>
      </c>
      <c r="P276" s="621">
        <v>0</v>
      </c>
      <c r="Q276" s="622">
        <v>385713.35</v>
      </c>
      <c r="R276" s="622">
        <v>385713.35</v>
      </c>
      <c r="S276" s="623">
        <v>385.71334999999999</v>
      </c>
      <c r="T276" s="739"/>
      <c r="U276" s="739"/>
      <c r="V276" s="509" t="s">
        <v>383</v>
      </c>
    </row>
    <row r="277" spans="1:22" ht="38.25">
      <c r="A277" s="608" t="s">
        <v>1274</v>
      </c>
      <c r="B277" s="609" t="s">
        <v>1275</v>
      </c>
      <c r="C277" s="610" t="s">
        <v>383</v>
      </c>
      <c r="D277" s="611" t="s">
        <v>383</v>
      </c>
      <c r="E277" s="612"/>
      <c r="F277" s="613" t="s">
        <v>383</v>
      </c>
      <c r="G277" s="614" t="s">
        <v>383</v>
      </c>
      <c r="H277" s="738"/>
      <c r="I277" s="738"/>
      <c r="J277" s="615">
        <v>1319000</v>
      </c>
      <c r="K277" s="616">
        <v>1319</v>
      </c>
      <c r="L277" s="617"/>
      <c r="M277" s="618">
        <v>0</v>
      </c>
      <c r="N277" s="619">
        <v>1319000</v>
      </c>
      <c r="O277" s="620">
        <v>1319</v>
      </c>
      <c r="P277" s="621">
        <v>0</v>
      </c>
      <c r="Q277" s="622">
        <v>608285.92999999993</v>
      </c>
      <c r="R277" s="622">
        <v>608285.92999999993</v>
      </c>
      <c r="S277" s="623">
        <v>608.28592999999989</v>
      </c>
      <c r="T277" s="739"/>
      <c r="U277" s="739"/>
      <c r="V277" s="509" t="s">
        <v>383</v>
      </c>
    </row>
    <row r="278" spans="1:22" ht="38.25">
      <c r="A278" s="608" t="s">
        <v>1276</v>
      </c>
      <c r="B278" s="609" t="s">
        <v>1277</v>
      </c>
      <c r="C278" s="610" t="s">
        <v>383</v>
      </c>
      <c r="D278" s="611" t="s">
        <v>383</v>
      </c>
      <c r="E278" s="612"/>
      <c r="F278" s="613" t="s">
        <v>383</v>
      </c>
      <c r="G278" s="614" t="s">
        <v>383</v>
      </c>
      <c r="H278" s="738"/>
      <c r="I278" s="738"/>
      <c r="J278" s="615">
        <v>1319000</v>
      </c>
      <c r="K278" s="616">
        <v>1319</v>
      </c>
      <c r="L278" s="617"/>
      <c r="M278" s="618">
        <v>0</v>
      </c>
      <c r="N278" s="619">
        <v>1319000</v>
      </c>
      <c r="O278" s="620">
        <v>1319</v>
      </c>
      <c r="P278" s="621">
        <v>0</v>
      </c>
      <c r="Q278" s="622">
        <v>608285.92999999993</v>
      </c>
      <c r="R278" s="622">
        <v>608285.92999999993</v>
      </c>
      <c r="S278" s="623">
        <v>608.28592999999989</v>
      </c>
      <c r="T278" s="739"/>
      <c r="U278" s="739"/>
      <c r="V278" s="509" t="s">
        <v>383</v>
      </c>
    </row>
    <row r="279" spans="1:22">
      <c r="A279" s="608" t="s">
        <v>633</v>
      </c>
      <c r="B279" s="609" t="s">
        <v>1277</v>
      </c>
      <c r="C279" s="610">
        <v>10</v>
      </c>
      <c r="D279" s="611" t="s">
        <v>383</v>
      </c>
      <c r="E279" s="612"/>
      <c r="F279" s="613" t="s">
        <v>383</v>
      </c>
      <c r="G279" s="614" t="s">
        <v>383</v>
      </c>
      <c r="H279" s="738"/>
      <c r="I279" s="738"/>
      <c r="J279" s="615">
        <v>1319000</v>
      </c>
      <c r="K279" s="616">
        <v>1319</v>
      </c>
      <c r="L279" s="617"/>
      <c r="M279" s="618">
        <v>0</v>
      </c>
      <c r="N279" s="619">
        <v>1319000</v>
      </c>
      <c r="O279" s="620">
        <v>1319</v>
      </c>
      <c r="P279" s="621">
        <v>0</v>
      </c>
      <c r="Q279" s="622">
        <v>608285.92999999993</v>
      </c>
      <c r="R279" s="622">
        <v>608285.92999999993</v>
      </c>
      <c r="S279" s="623">
        <v>608.28592999999989</v>
      </c>
      <c r="T279" s="739"/>
      <c r="U279" s="739"/>
      <c r="V279" s="509" t="s">
        <v>383</v>
      </c>
    </row>
    <row r="280" spans="1:22">
      <c r="A280" s="608" t="s">
        <v>634</v>
      </c>
      <c r="B280" s="609" t="s">
        <v>1277</v>
      </c>
      <c r="C280" s="610">
        <v>10</v>
      </c>
      <c r="D280" s="611">
        <v>6</v>
      </c>
      <c r="E280" s="612"/>
      <c r="F280" s="613" t="s">
        <v>383</v>
      </c>
      <c r="G280" s="614" t="s">
        <v>383</v>
      </c>
      <c r="H280" s="738"/>
      <c r="I280" s="738"/>
      <c r="J280" s="615">
        <v>1319000</v>
      </c>
      <c r="K280" s="616">
        <v>1319</v>
      </c>
      <c r="L280" s="617"/>
      <c r="M280" s="618">
        <v>0</v>
      </c>
      <c r="N280" s="619">
        <v>1319000</v>
      </c>
      <c r="O280" s="620">
        <v>1319</v>
      </c>
      <c r="P280" s="621">
        <v>0</v>
      </c>
      <c r="Q280" s="622">
        <v>608285.92999999993</v>
      </c>
      <c r="R280" s="622">
        <v>608285.92999999993</v>
      </c>
      <c r="S280" s="623">
        <v>608.28592999999989</v>
      </c>
      <c r="T280" s="739"/>
      <c r="U280" s="739"/>
      <c r="V280" s="509" t="s">
        <v>383</v>
      </c>
    </row>
    <row r="281" spans="1:22">
      <c r="A281" s="608" t="s">
        <v>395</v>
      </c>
      <c r="B281" s="609" t="s">
        <v>1277</v>
      </c>
      <c r="C281" s="610">
        <v>10</v>
      </c>
      <c r="D281" s="611">
        <v>6</v>
      </c>
      <c r="E281" s="612"/>
      <c r="F281" s="613" t="s">
        <v>394</v>
      </c>
      <c r="G281" s="614" t="s">
        <v>383</v>
      </c>
      <c r="H281" s="738"/>
      <c r="I281" s="738"/>
      <c r="J281" s="615">
        <v>15000</v>
      </c>
      <c r="K281" s="616">
        <v>15</v>
      </c>
      <c r="L281" s="617"/>
      <c r="M281" s="618">
        <v>0</v>
      </c>
      <c r="N281" s="619">
        <v>15000</v>
      </c>
      <c r="O281" s="620">
        <v>15</v>
      </c>
      <c r="P281" s="621">
        <v>0</v>
      </c>
      <c r="Q281" s="622">
        <v>8804.35</v>
      </c>
      <c r="R281" s="622">
        <v>8804.35</v>
      </c>
      <c r="S281" s="623">
        <v>8.8043500000000012</v>
      </c>
      <c r="T281" s="739"/>
      <c r="U281" s="739"/>
      <c r="V281" s="509" t="s">
        <v>383</v>
      </c>
    </row>
    <row r="282" spans="1:22" ht="25.5">
      <c r="A282" s="608" t="s">
        <v>393</v>
      </c>
      <c r="B282" s="609" t="s">
        <v>1277</v>
      </c>
      <c r="C282" s="610">
        <v>10</v>
      </c>
      <c r="D282" s="611">
        <v>6</v>
      </c>
      <c r="E282" s="612"/>
      <c r="F282" s="613" t="s">
        <v>391</v>
      </c>
      <c r="G282" s="614" t="s">
        <v>383</v>
      </c>
      <c r="H282" s="738"/>
      <c r="I282" s="738"/>
      <c r="J282" s="615">
        <v>15000</v>
      </c>
      <c r="K282" s="616">
        <v>15</v>
      </c>
      <c r="L282" s="617"/>
      <c r="M282" s="618">
        <v>0</v>
      </c>
      <c r="N282" s="619">
        <v>15000</v>
      </c>
      <c r="O282" s="620">
        <v>15</v>
      </c>
      <c r="P282" s="621">
        <v>0</v>
      </c>
      <c r="Q282" s="622">
        <v>8804.35</v>
      </c>
      <c r="R282" s="622">
        <v>8804.35</v>
      </c>
      <c r="S282" s="623">
        <v>8.8043500000000012</v>
      </c>
      <c r="T282" s="739"/>
      <c r="U282" s="739"/>
      <c r="V282" s="509" t="s">
        <v>383</v>
      </c>
    </row>
    <row r="283" spans="1:22" ht="25.5">
      <c r="A283" s="608" t="s">
        <v>957</v>
      </c>
      <c r="B283" s="609" t="s">
        <v>1277</v>
      </c>
      <c r="C283" s="610">
        <v>10</v>
      </c>
      <c r="D283" s="611">
        <v>6</v>
      </c>
      <c r="E283" s="612"/>
      <c r="F283" s="613" t="s">
        <v>958</v>
      </c>
      <c r="G283" s="614" t="s">
        <v>383</v>
      </c>
      <c r="H283" s="738"/>
      <c r="I283" s="738"/>
      <c r="J283" s="615">
        <v>15000</v>
      </c>
      <c r="K283" s="616">
        <v>15</v>
      </c>
      <c r="L283" s="617"/>
      <c r="M283" s="618">
        <v>0</v>
      </c>
      <c r="N283" s="619">
        <v>15000</v>
      </c>
      <c r="O283" s="620">
        <v>15</v>
      </c>
      <c r="P283" s="621">
        <v>0</v>
      </c>
      <c r="Q283" s="622">
        <v>8804.35</v>
      </c>
      <c r="R283" s="622">
        <v>8804.35</v>
      </c>
      <c r="S283" s="623">
        <v>8.8043500000000012</v>
      </c>
      <c r="T283" s="739"/>
      <c r="U283" s="739"/>
      <c r="V283" s="509" t="s">
        <v>383</v>
      </c>
    </row>
    <row r="284" spans="1:22">
      <c r="A284" s="608" t="s">
        <v>604</v>
      </c>
      <c r="B284" s="609" t="s">
        <v>1277</v>
      </c>
      <c r="C284" s="610">
        <v>10</v>
      </c>
      <c r="D284" s="611">
        <v>6</v>
      </c>
      <c r="E284" s="612"/>
      <c r="F284" s="613" t="s">
        <v>958</v>
      </c>
      <c r="G284" s="614">
        <v>40</v>
      </c>
      <c r="H284" s="738"/>
      <c r="I284" s="738"/>
      <c r="J284" s="615">
        <v>15000</v>
      </c>
      <c r="K284" s="616">
        <v>15</v>
      </c>
      <c r="L284" s="617"/>
      <c r="M284" s="618">
        <v>0</v>
      </c>
      <c r="N284" s="619">
        <v>15000</v>
      </c>
      <c r="O284" s="620">
        <v>15</v>
      </c>
      <c r="P284" s="621">
        <v>0</v>
      </c>
      <c r="Q284" s="622">
        <v>8804.35</v>
      </c>
      <c r="R284" s="622">
        <v>8804.35</v>
      </c>
      <c r="S284" s="623">
        <v>8.8043500000000012</v>
      </c>
      <c r="T284" s="739"/>
      <c r="U284" s="739"/>
      <c r="V284" s="509" t="s">
        <v>383</v>
      </c>
    </row>
    <row r="285" spans="1:22">
      <c r="A285" s="608" t="s">
        <v>401</v>
      </c>
      <c r="B285" s="609" t="s">
        <v>1277</v>
      </c>
      <c r="C285" s="610">
        <v>10</v>
      </c>
      <c r="D285" s="611">
        <v>6</v>
      </c>
      <c r="E285" s="612"/>
      <c r="F285" s="613" t="s">
        <v>400</v>
      </c>
      <c r="G285" s="614" t="s">
        <v>383</v>
      </c>
      <c r="H285" s="738"/>
      <c r="I285" s="738"/>
      <c r="J285" s="615">
        <v>304000</v>
      </c>
      <c r="K285" s="616">
        <v>304</v>
      </c>
      <c r="L285" s="617"/>
      <c r="M285" s="618">
        <v>0</v>
      </c>
      <c r="N285" s="619">
        <v>304000</v>
      </c>
      <c r="O285" s="620">
        <v>304</v>
      </c>
      <c r="P285" s="621">
        <v>0</v>
      </c>
      <c r="Q285" s="622">
        <v>299481.58</v>
      </c>
      <c r="R285" s="622">
        <v>299481.58</v>
      </c>
      <c r="S285" s="623">
        <v>299.48158000000001</v>
      </c>
      <c r="T285" s="739"/>
      <c r="U285" s="739"/>
      <c r="V285" s="509" t="s">
        <v>383</v>
      </c>
    </row>
    <row r="286" spans="1:22">
      <c r="A286" s="608" t="s">
        <v>399</v>
      </c>
      <c r="B286" s="609" t="s">
        <v>1277</v>
      </c>
      <c r="C286" s="610">
        <v>10</v>
      </c>
      <c r="D286" s="611">
        <v>6</v>
      </c>
      <c r="E286" s="612"/>
      <c r="F286" s="613" t="s">
        <v>397</v>
      </c>
      <c r="G286" s="614" t="s">
        <v>383</v>
      </c>
      <c r="H286" s="738"/>
      <c r="I286" s="738"/>
      <c r="J286" s="615">
        <v>304000</v>
      </c>
      <c r="K286" s="616">
        <v>304</v>
      </c>
      <c r="L286" s="617"/>
      <c r="M286" s="618">
        <v>0</v>
      </c>
      <c r="N286" s="619">
        <v>304000</v>
      </c>
      <c r="O286" s="620">
        <v>304</v>
      </c>
      <c r="P286" s="621">
        <v>0</v>
      </c>
      <c r="Q286" s="622">
        <v>299481.58</v>
      </c>
      <c r="R286" s="622">
        <v>299481.58</v>
      </c>
      <c r="S286" s="623">
        <v>299.48158000000001</v>
      </c>
      <c r="T286" s="739"/>
      <c r="U286" s="739"/>
      <c r="V286" s="509" t="s">
        <v>383</v>
      </c>
    </row>
    <row r="287" spans="1:22" ht="25.5">
      <c r="A287" s="608" t="s">
        <v>979</v>
      </c>
      <c r="B287" s="609" t="s">
        <v>1277</v>
      </c>
      <c r="C287" s="610">
        <v>10</v>
      </c>
      <c r="D287" s="611">
        <v>6</v>
      </c>
      <c r="E287" s="612"/>
      <c r="F287" s="613" t="s">
        <v>487</v>
      </c>
      <c r="G287" s="614" t="s">
        <v>383</v>
      </c>
      <c r="H287" s="738"/>
      <c r="I287" s="738"/>
      <c r="J287" s="615">
        <v>293000</v>
      </c>
      <c r="K287" s="616">
        <v>293</v>
      </c>
      <c r="L287" s="617"/>
      <c r="M287" s="618">
        <v>0</v>
      </c>
      <c r="N287" s="619">
        <v>293000</v>
      </c>
      <c r="O287" s="620">
        <v>293</v>
      </c>
      <c r="P287" s="621">
        <v>0</v>
      </c>
      <c r="Q287" s="622">
        <v>292000</v>
      </c>
      <c r="R287" s="622">
        <v>292000</v>
      </c>
      <c r="S287" s="623">
        <v>292</v>
      </c>
      <c r="T287" s="739"/>
      <c r="U287" s="739"/>
      <c r="V287" s="509" t="s">
        <v>383</v>
      </c>
    </row>
    <row r="288" spans="1:22">
      <c r="A288" s="608" t="s">
        <v>604</v>
      </c>
      <c r="B288" s="609" t="s">
        <v>1277</v>
      </c>
      <c r="C288" s="610">
        <v>10</v>
      </c>
      <c r="D288" s="611">
        <v>6</v>
      </c>
      <c r="E288" s="612"/>
      <c r="F288" s="613" t="s">
        <v>487</v>
      </c>
      <c r="G288" s="614">
        <v>40</v>
      </c>
      <c r="H288" s="738"/>
      <c r="I288" s="738"/>
      <c r="J288" s="615">
        <v>293000</v>
      </c>
      <c r="K288" s="616">
        <v>293</v>
      </c>
      <c r="L288" s="617"/>
      <c r="M288" s="618">
        <v>0</v>
      </c>
      <c r="N288" s="619">
        <v>293000</v>
      </c>
      <c r="O288" s="620">
        <v>293</v>
      </c>
      <c r="P288" s="621">
        <v>0</v>
      </c>
      <c r="Q288" s="622">
        <v>292000</v>
      </c>
      <c r="R288" s="622">
        <v>292000</v>
      </c>
      <c r="S288" s="623">
        <v>292</v>
      </c>
      <c r="T288" s="739"/>
      <c r="U288" s="739"/>
      <c r="V288" s="509" t="s">
        <v>383</v>
      </c>
    </row>
    <row r="289" spans="1:22" ht="25.5">
      <c r="A289" s="608" t="s">
        <v>982</v>
      </c>
      <c r="B289" s="609" t="s">
        <v>1277</v>
      </c>
      <c r="C289" s="610">
        <v>10</v>
      </c>
      <c r="D289" s="611">
        <v>6</v>
      </c>
      <c r="E289" s="612"/>
      <c r="F289" s="613" t="s">
        <v>983</v>
      </c>
      <c r="G289" s="614" t="s">
        <v>383</v>
      </c>
      <c r="H289" s="738"/>
      <c r="I289" s="738"/>
      <c r="J289" s="615">
        <v>11000</v>
      </c>
      <c r="K289" s="616">
        <v>11</v>
      </c>
      <c r="L289" s="617"/>
      <c r="M289" s="618">
        <v>0</v>
      </c>
      <c r="N289" s="619">
        <v>11000</v>
      </c>
      <c r="O289" s="620">
        <v>11</v>
      </c>
      <c r="P289" s="621">
        <v>0</v>
      </c>
      <c r="Q289" s="622">
        <v>7481.58</v>
      </c>
      <c r="R289" s="622">
        <v>7481.58</v>
      </c>
      <c r="S289" s="623">
        <v>7.4815800000000001</v>
      </c>
      <c r="T289" s="739"/>
      <c r="U289" s="739"/>
      <c r="V289" s="509" t="s">
        <v>383</v>
      </c>
    </row>
    <row r="290" spans="1:22">
      <c r="A290" s="608" t="s">
        <v>604</v>
      </c>
      <c r="B290" s="609" t="s">
        <v>1277</v>
      </c>
      <c r="C290" s="610">
        <v>10</v>
      </c>
      <c r="D290" s="611">
        <v>6</v>
      </c>
      <c r="E290" s="612"/>
      <c r="F290" s="613" t="s">
        <v>983</v>
      </c>
      <c r="G290" s="614">
        <v>40</v>
      </c>
      <c r="H290" s="738"/>
      <c r="I290" s="738"/>
      <c r="J290" s="615">
        <v>11000</v>
      </c>
      <c r="K290" s="616">
        <v>11</v>
      </c>
      <c r="L290" s="617"/>
      <c r="M290" s="618">
        <v>0</v>
      </c>
      <c r="N290" s="619">
        <v>11000</v>
      </c>
      <c r="O290" s="620">
        <v>11</v>
      </c>
      <c r="P290" s="621">
        <v>0</v>
      </c>
      <c r="Q290" s="622">
        <v>7481.58</v>
      </c>
      <c r="R290" s="622">
        <v>7481.58</v>
      </c>
      <c r="S290" s="623">
        <v>7.4815800000000001</v>
      </c>
      <c r="T290" s="739"/>
      <c r="U290" s="739"/>
      <c r="V290" s="509" t="s">
        <v>383</v>
      </c>
    </row>
    <row r="291" spans="1:22" ht="25.5">
      <c r="A291" s="608" t="s">
        <v>461</v>
      </c>
      <c r="B291" s="609" t="s">
        <v>1277</v>
      </c>
      <c r="C291" s="610">
        <v>10</v>
      </c>
      <c r="D291" s="611">
        <v>6</v>
      </c>
      <c r="E291" s="612"/>
      <c r="F291" s="613" t="s">
        <v>460</v>
      </c>
      <c r="G291" s="614" t="s">
        <v>383</v>
      </c>
      <c r="H291" s="738"/>
      <c r="I291" s="738"/>
      <c r="J291" s="615">
        <v>1000000</v>
      </c>
      <c r="K291" s="616">
        <v>1000</v>
      </c>
      <c r="L291" s="617"/>
      <c r="M291" s="618">
        <v>0</v>
      </c>
      <c r="N291" s="619">
        <v>1000000</v>
      </c>
      <c r="O291" s="620">
        <v>1000</v>
      </c>
      <c r="P291" s="621">
        <v>0</v>
      </c>
      <c r="Q291" s="622">
        <v>300000</v>
      </c>
      <c r="R291" s="622">
        <v>300000</v>
      </c>
      <c r="S291" s="623">
        <v>300</v>
      </c>
      <c r="T291" s="739"/>
      <c r="U291" s="739"/>
      <c r="V291" s="509" t="s">
        <v>383</v>
      </c>
    </row>
    <row r="292" spans="1:22">
      <c r="A292" s="608" t="s">
        <v>457</v>
      </c>
      <c r="B292" s="609" t="s">
        <v>1277</v>
      </c>
      <c r="C292" s="610">
        <v>10</v>
      </c>
      <c r="D292" s="611">
        <v>6</v>
      </c>
      <c r="E292" s="612"/>
      <c r="F292" s="613" t="s">
        <v>455</v>
      </c>
      <c r="G292" s="614" t="s">
        <v>383</v>
      </c>
      <c r="H292" s="738"/>
      <c r="I292" s="738"/>
      <c r="J292" s="615">
        <v>1000000</v>
      </c>
      <c r="K292" s="616">
        <v>1000</v>
      </c>
      <c r="L292" s="617"/>
      <c r="M292" s="618">
        <v>0</v>
      </c>
      <c r="N292" s="619">
        <v>1000000</v>
      </c>
      <c r="O292" s="620">
        <v>1000</v>
      </c>
      <c r="P292" s="621">
        <v>0</v>
      </c>
      <c r="Q292" s="622">
        <v>300000</v>
      </c>
      <c r="R292" s="622">
        <v>300000</v>
      </c>
      <c r="S292" s="623">
        <v>300</v>
      </c>
      <c r="T292" s="739"/>
      <c r="U292" s="739"/>
      <c r="V292" s="509" t="s">
        <v>383</v>
      </c>
    </row>
    <row r="293" spans="1:22">
      <c r="A293" s="608" t="s">
        <v>989</v>
      </c>
      <c r="B293" s="609" t="s">
        <v>1277</v>
      </c>
      <c r="C293" s="610">
        <v>10</v>
      </c>
      <c r="D293" s="611">
        <v>6</v>
      </c>
      <c r="E293" s="612"/>
      <c r="F293" s="613" t="s">
        <v>990</v>
      </c>
      <c r="G293" s="614" t="s">
        <v>383</v>
      </c>
      <c r="H293" s="738"/>
      <c r="I293" s="738"/>
      <c r="J293" s="615">
        <v>1000000</v>
      </c>
      <c r="K293" s="616">
        <v>1000</v>
      </c>
      <c r="L293" s="617"/>
      <c r="M293" s="618">
        <v>0</v>
      </c>
      <c r="N293" s="619">
        <v>1000000</v>
      </c>
      <c r="O293" s="620">
        <v>1000</v>
      </c>
      <c r="P293" s="621">
        <v>0</v>
      </c>
      <c r="Q293" s="622">
        <v>300000</v>
      </c>
      <c r="R293" s="622">
        <v>300000</v>
      </c>
      <c r="S293" s="623">
        <v>300</v>
      </c>
      <c r="T293" s="739"/>
      <c r="U293" s="739"/>
      <c r="V293" s="509" t="s">
        <v>383</v>
      </c>
    </row>
    <row r="294" spans="1:22">
      <c r="A294" s="608" t="s">
        <v>741</v>
      </c>
      <c r="B294" s="609" t="s">
        <v>1277</v>
      </c>
      <c r="C294" s="610">
        <v>10</v>
      </c>
      <c r="D294" s="611">
        <v>6</v>
      </c>
      <c r="E294" s="612"/>
      <c r="F294" s="613" t="s">
        <v>990</v>
      </c>
      <c r="G294" s="614">
        <v>241</v>
      </c>
      <c r="H294" s="738"/>
      <c r="I294" s="738"/>
      <c r="J294" s="615">
        <v>1000000</v>
      </c>
      <c r="K294" s="616">
        <v>1000</v>
      </c>
      <c r="L294" s="617"/>
      <c r="M294" s="618">
        <v>0</v>
      </c>
      <c r="N294" s="619">
        <v>1000000</v>
      </c>
      <c r="O294" s="620">
        <v>1000</v>
      </c>
      <c r="P294" s="621">
        <v>0</v>
      </c>
      <c r="Q294" s="622">
        <v>300000</v>
      </c>
      <c r="R294" s="622">
        <v>300000</v>
      </c>
      <c r="S294" s="623">
        <v>300</v>
      </c>
      <c r="T294" s="739"/>
      <c r="U294" s="739"/>
      <c r="V294" s="509" t="s">
        <v>383</v>
      </c>
    </row>
    <row r="295" spans="1:22" ht="38.25">
      <c r="A295" s="608" t="s">
        <v>1278</v>
      </c>
      <c r="B295" s="609" t="s">
        <v>1279</v>
      </c>
      <c r="C295" s="610" t="s">
        <v>383</v>
      </c>
      <c r="D295" s="611" t="s">
        <v>383</v>
      </c>
      <c r="E295" s="612"/>
      <c r="F295" s="613" t="s">
        <v>383</v>
      </c>
      <c r="G295" s="614" t="s">
        <v>383</v>
      </c>
      <c r="H295" s="738"/>
      <c r="I295" s="738"/>
      <c r="J295" s="615">
        <v>5000000</v>
      </c>
      <c r="K295" s="616">
        <v>5000</v>
      </c>
      <c r="L295" s="617"/>
      <c r="M295" s="618">
        <v>0</v>
      </c>
      <c r="N295" s="619">
        <v>5000000</v>
      </c>
      <c r="O295" s="620">
        <v>5000</v>
      </c>
      <c r="P295" s="621">
        <v>0</v>
      </c>
      <c r="Q295" s="622">
        <v>3817174.14</v>
      </c>
      <c r="R295" s="622">
        <v>3817174.14</v>
      </c>
      <c r="S295" s="623">
        <v>3817.1741400000001</v>
      </c>
      <c r="T295" s="739"/>
      <c r="U295" s="739"/>
      <c r="V295" s="509" t="s">
        <v>383</v>
      </c>
    </row>
    <row r="296" spans="1:22" ht="38.25">
      <c r="A296" s="608" t="s">
        <v>1280</v>
      </c>
      <c r="B296" s="609" t="s">
        <v>1281</v>
      </c>
      <c r="C296" s="610" t="s">
        <v>383</v>
      </c>
      <c r="D296" s="611" t="s">
        <v>383</v>
      </c>
      <c r="E296" s="612"/>
      <c r="F296" s="613" t="s">
        <v>383</v>
      </c>
      <c r="G296" s="614" t="s">
        <v>383</v>
      </c>
      <c r="H296" s="738"/>
      <c r="I296" s="738"/>
      <c r="J296" s="615">
        <v>5000000</v>
      </c>
      <c r="K296" s="616">
        <v>5000</v>
      </c>
      <c r="L296" s="617"/>
      <c r="M296" s="618">
        <v>0</v>
      </c>
      <c r="N296" s="619">
        <v>5000000</v>
      </c>
      <c r="O296" s="620">
        <v>5000</v>
      </c>
      <c r="P296" s="621">
        <v>0</v>
      </c>
      <c r="Q296" s="622">
        <v>3817174.14</v>
      </c>
      <c r="R296" s="622">
        <v>3817174.14</v>
      </c>
      <c r="S296" s="623">
        <v>3817.1741400000001</v>
      </c>
      <c r="T296" s="739"/>
      <c r="U296" s="739"/>
      <c r="V296" s="509" t="s">
        <v>383</v>
      </c>
    </row>
    <row r="297" spans="1:22">
      <c r="A297" s="608" t="s">
        <v>633</v>
      </c>
      <c r="B297" s="609" t="s">
        <v>1281</v>
      </c>
      <c r="C297" s="610">
        <v>10</v>
      </c>
      <c r="D297" s="611" t="s">
        <v>383</v>
      </c>
      <c r="E297" s="612"/>
      <c r="F297" s="613" t="s">
        <v>383</v>
      </c>
      <c r="G297" s="614" t="s">
        <v>383</v>
      </c>
      <c r="H297" s="738"/>
      <c r="I297" s="738"/>
      <c r="J297" s="615">
        <v>5000000</v>
      </c>
      <c r="K297" s="616">
        <v>5000</v>
      </c>
      <c r="L297" s="617"/>
      <c r="M297" s="618">
        <v>0</v>
      </c>
      <c r="N297" s="619">
        <v>5000000</v>
      </c>
      <c r="O297" s="620">
        <v>5000</v>
      </c>
      <c r="P297" s="621">
        <v>0</v>
      </c>
      <c r="Q297" s="622">
        <v>3817174.14</v>
      </c>
      <c r="R297" s="622">
        <v>3817174.14</v>
      </c>
      <c r="S297" s="623">
        <v>3817.1741400000001</v>
      </c>
      <c r="T297" s="739"/>
      <c r="U297" s="739"/>
      <c r="V297" s="509" t="s">
        <v>383</v>
      </c>
    </row>
    <row r="298" spans="1:22">
      <c r="A298" s="608" t="s">
        <v>634</v>
      </c>
      <c r="B298" s="609" t="s">
        <v>1281</v>
      </c>
      <c r="C298" s="610">
        <v>10</v>
      </c>
      <c r="D298" s="611">
        <v>6</v>
      </c>
      <c r="E298" s="612"/>
      <c r="F298" s="613" t="s">
        <v>383</v>
      </c>
      <c r="G298" s="614" t="s">
        <v>383</v>
      </c>
      <c r="H298" s="738"/>
      <c r="I298" s="738"/>
      <c r="J298" s="615">
        <v>5000000</v>
      </c>
      <c r="K298" s="616">
        <v>5000</v>
      </c>
      <c r="L298" s="617"/>
      <c r="M298" s="618">
        <v>0</v>
      </c>
      <c r="N298" s="619">
        <v>5000000</v>
      </c>
      <c r="O298" s="620">
        <v>5000</v>
      </c>
      <c r="P298" s="621">
        <v>0</v>
      </c>
      <c r="Q298" s="622">
        <v>3817174.14</v>
      </c>
      <c r="R298" s="622">
        <v>3817174.14</v>
      </c>
      <c r="S298" s="623">
        <v>3817.1741400000001</v>
      </c>
      <c r="T298" s="739"/>
      <c r="U298" s="739"/>
      <c r="V298" s="509" t="s">
        <v>383</v>
      </c>
    </row>
    <row r="299" spans="1:22">
      <c r="A299" s="608" t="s">
        <v>401</v>
      </c>
      <c r="B299" s="609" t="s">
        <v>1281</v>
      </c>
      <c r="C299" s="610">
        <v>10</v>
      </c>
      <c r="D299" s="611">
        <v>6</v>
      </c>
      <c r="E299" s="612"/>
      <c r="F299" s="613" t="s">
        <v>400</v>
      </c>
      <c r="G299" s="614" t="s">
        <v>383</v>
      </c>
      <c r="H299" s="738"/>
      <c r="I299" s="738"/>
      <c r="J299" s="615">
        <v>5000000</v>
      </c>
      <c r="K299" s="616">
        <v>5000</v>
      </c>
      <c r="L299" s="617"/>
      <c r="M299" s="618">
        <v>0</v>
      </c>
      <c r="N299" s="619">
        <v>5000000</v>
      </c>
      <c r="O299" s="620">
        <v>5000</v>
      </c>
      <c r="P299" s="621">
        <v>0</v>
      </c>
      <c r="Q299" s="622">
        <v>3817174.14</v>
      </c>
      <c r="R299" s="622">
        <v>3817174.14</v>
      </c>
      <c r="S299" s="623">
        <v>3817.1741400000001</v>
      </c>
      <c r="T299" s="739"/>
      <c r="U299" s="739"/>
      <c r="V299" s="509" t="s">
        <v>383</v>
      </c>
    </row>
    <row r="300" spans="1:22">
      <c r="A300" s="608" t="s">
        <v>399</v>
      </c>
      <c r="B300" s="609" t="s">
        <v>1281</v>
      </c>
      <c r="C300" s="610">
        <v>10</v>
      </c>
      <c r="D300" s="611">
        <v>6</v>
      </c>
      <c r="E300" s="612"/>
      <c r="F300" s="613" t="s">
        <v>397</v>
      </c>
      <c r="G300" s="614" t="s">
        <v>383</v>
      </c>
      <c r="H300" s="738"/>
      <c r="I300" s="738"/>
      <c r="J300" s="615">
        <v>5000000</v>
      </c>
      <c r="K300" s="616">
        <v>5000</v>
      </c>
      <c r="L300" s="617"/>
      <c r="M300" s="618">
        <v>0</v>
      </c>
      <c r="N300" s="619">
        <v>5000000</v>
      </c>
      <c r="O300" s="620">
        <v>5000</v>
      </c>
      <c r="P300" s="621">
        <v>0</v>
      </c>
      <c r="Q300" s="622">
        <v>3817174.14</v>
      </c>
      <c r="R300" s="622">
        <v>3817174.14</v>
      </c>
      <c r="S300" s="623">
        <v>3817.1741400000001</v>
      </c>
      <c r="T300" s="739"/>
      <c r="U300" s="739"/>
      <c r="V300" s="509" t="s">
        <v>383</v>
      </c>
    </row>
    <row r="301" spans="1:22">
      <c r="A301" s="608" t="s">
        <v>986</v>
      </c>
      <c r="B301" s="609" t="s">
        <v>1281</v>
      </c>
      <c r="C301" s="610">
        <v>10</v>
      </c>
      <c r="D301" s="611">
        <v>6</v>
      </c>
      <c r="E301" s="612"/>
      <c r="F301" s="613" t="s">
        <v>987</v>
      </c>
      <c r="G301" s="614" t="s">
        <v>383</v>
      </c>
      <c r="H301" s="738"/>
      <c r="I301" s="738"/>
      <c r="J301" s="615">
        <v>5000000</v>
      </c>
      <c r="K301" s="616">
        <v>5000</v>
      </c>
      <c r="L301" s="617"/>
      <c r="M301" s="618">
        <v>0</v>
      </c>
      <c r="N301" s="619">
        <v>5000000</v>
      </c>
      <c r="O301" s="620">
        <v>5000</v>
      </c>
      <c r="P301" s="621">
        <v>0</v>
      </c>
      <c r="Q301" s="622">
        <v>3817174.14</v>
      </c>
      <c r="R301" s="622">
        <v>3817174.14</v>
      </c>
      <c r="S301" s="623">
        <v>3817.1741400000001</v>
      </c>
      <c r="T301" s="739"/>
      <c r="U301" s="739"/>
      <c r="V301" s="509" t="s">
        <v>383</v>
      </c>
    </row>
    <row r="302" spans="1:22" ht="25.5">
      <c r="A302" s="608" t="s">
        <v>1001</v>
      </c>
      <c r="B302" s="609" t="s">
        <v>1281</v>
      </c>
      <c r="C302" s="610">
        <v>10</v>
      </c>
      <c r="D302" s="611">
        <v>6</v>
      </c>
      <c r="E302" s="612"/>
      <c r="F302" s="613" t="s">
        <v>987</v>
      </c>
      <c r="G302" s="614">
        <v>70</v>
      </c>
      <c r="H302" s="738"/>
      <c r="I302" s="738"/>
      <c r="J302" s="615">
        <v>5000000</v>
      </c>
      <c r="K302" s="616">
        <v>5000</v>
      </c>
      <c r="L302" s="617"/>
      <c r="M302" s="618">
        <v>0</v>
      </c>
      <c r="N302" s="619">
        <v>5000000</v>
      </c>
      <c r="O302" s="620">
        <v>5000</v>
      </c>
      <c r="P302" s="621">
        <v>0</v>
      </c>
      <c r="Q302" s="622">
        <v>3817174.14</v>
      </c>
      <c r="R302" s="622">
        <v>3817174.14</v>
      </c>
      <c r="S302" s="623">
        <v>3817.1741400000001</v>
      </c>
      <c r="T302" s="739"/>
      <c r="U302" s="739"/>
      <c r="V302" s="509" t="s">
        <v>383</v>
      </c>
    </row>
    <row r="303" spans="1:22" ht="25.5">
      <c r="A303" s="624" t="s">
        <v>1282</v>
      </c>
      <c r="B303" s="625" t="s">
        <v>1283</v>
      </c>
      <c r="C303" s="626">
        <v>10</v>
      </c>
      <c r="D303" s="627">
        <v>6</v>
      </c>
      <c r="E303" s="612"/>
      <c r="F303" s="628" t="s">
        <v>383</v>
      </c>
      <c r="G303" s="629" t="s">
        <v>383</v>
      </c>
      <c r="H303" s="745"/>
      <c r="I303" s="745"/>
      <c r="J303" s="615">
        <v>1588000</v>
      </c>
      <c r="K303" s="630">
        <v>1588</v>
      </c>
      <c r="L303" s="617"/>
      <c r="M303" s="618">
        <v>0</v>
      </c>
      <c r="N303" s="619">
        <v>1588000</v>
      </c>
      <c r="O303" s="620">
        <v>1588</v>
      </c>
      <c r="P303" s="621">
        <v>0</v>
      </c>
      <c r="Q303" s="622">
        <v>538217.38</v>
      </c>
      <c r="R303" s="622">
        <v>538217.38</v>
      </c>
      <c r="S303" s="623">
        <v>538.21738000000005</v>
      </c>
      <c r="T303" s="746"/>
      <c r="U303" s="746"/>
      <c r="V303" s="509" t="s">
        <v>383</v>
      </c>
    </row>
    <row r="304" spans="1:22" ht="25.5">
      <c r="A304" s="608" t="s">
        <v>1284</v>
      </c>
      <c r="B304" s="609" t="s">
        <v>1285</v>
      </c>
      <c r="C304" s="610" t="s">
        <v>383</v>
      </c>
      <c r="D304" s="611" t="s">
        <v>383</v>
      </c>
      <c r="E304" s="612"/>
      <c r="F304" s="613" t="s">
        <v>383</v>
      </c>
      <c r="G304" s="614" t="s">
        <v>383</v>
      </c>
      <c r="H304" s="738"/>
      <c r="I304" s="738"/>
      <c r="J304" s="615">
        <v>1588000</v>
      </c>
      <c r="K304" s="616">
        <v>1588</v>
      </c>
      <c r="L304" s="617"/>
      <c r="M304" s="618">
        <v>0</v>
      </c>
      <c r="N304" s="619">
        <v>1588000</v>
      </c>
      <c r="O304" s="620">
        <v>1588</v>
      </c>
      <c r="P304" s="621">
        <v>0</v>
      </c>
      <c r="Q304" s="622">
        <v>538217.38</v>
      </c>
      <c r="R304" s="622">
        <v>538217.38</v>
      </c>
      <c r="S304" s="623">
        <v>538.21738000000005</v>
      </c>
      <c r="T304" s="739"/>
      <c r="U304" s="739"/>
      <c r="V304" s="509" t="s">
        <v>383</v>
      </c>
    </row>
    <row r="305" spans="1:22">
      <c r="A305" s="608" t="s">
        <v>633</v>
      </c>
      <c r="B305" s="609" t="s">
        <v>1285</v>
      </c>
      <c r="C305" s="610">
        <v>10</v>
      </c>
      <c r="D305" s="611" t="s">
        <v>383</v>
      </c>
      <c r="E305" s="612"/>
      <c r="F305" s="613" t="s">
        <v>383</v>
      </c>
      <c r="G305" s="614" t="s">
        <v>383</v>
      </c>
      <c r="H305" s="738"/>
      <c r="I305" s="738"/>
      <c r="J305" s="615">
        <v>1588000</v>
      </c>
      <c r="K305" s="616">
        <v>1588</v>
      </c>
      <c r="L305" s="617"/>
      <c r="M305" s="618">
        <v>0</v>
      </c>
      <c r="N305" s="619">
        <v>1588000</v>
      </c>
      <c r="O305" s="620">
        <v>1588</v>
      </c>
      <c r="P305" s="621">
        <v>0</v>
      </c>
      <c r="Q305" s="622">
        <v>538217.38</v>
      </c>
      <c r="R305" s="622">
        <v>538217.38</v>
      </c>
      <c r="S305" s="623">
        <v>538.21738000000005</v>
      </c>
      <c r="T305" s="739"/>
      <c r="U305" s="739"/>
      <c r="V305" s="509" t="s">
        <v>383</v>
      </c>
    </row>
    <row r="306" spans="1:22">
      <c r="A306" s="608" t="s">
        <v>634</v>
      </c>
      <c r="B306" s="609" t="s">
        <v>1285</v>
      </c>
      <c r="C306" s="610">
        <v>10</v>
      </c>
      <c r="D306" s="611">
        <v>6</v>
      </c>
      <c r="E306" s="612"/>
      <c r="F306" s="613" t="s">
        <v>383</v>
      </c>
      <c r="G306" s="614" t="s">
        <v>383</v>
      </c>
      <c r="H306" s="738"/>
      <c r="I306" s="738"/>
      <c r="J306" s="615">
        <v>1588000</v>
      </c>
      <c r="K306" s="616">
        <v>1588</v>
      </c>
      <c r="L306" s="617"/>
      <c r="M306" s="618">
        <v>0</v>
      </c>
      <c r="N306" s="619">
        <v>1588000</v>
      </c>
      <c r="O306" s="620">
        <v>1588</v>
      </c>
      <c r="P306" s="621">
        <v>0</v>
      </c>
      <c r="Q306" s="622">
        <v>538217.38</v>
      </c>
      <c r="R306" s="622">
        <v>538217.38</v>
      </c>
      <c r="S306" s="623">
        <v>538.21738000000005</v>
      </c>
      <c r="T306" s="739"/>
      <c r="U306" s="739"/>
      <c r="V306" s="509" t="s">
        <v>383</v>
      </c>
    </row>
    <row r="307" spans="1:22" ht="25.5">
      <c r="A307" s="608" t="s">
        <v>461</v>
      </c>
      <c r="B307" s="609" t="s">
        <v>1285</v>
      </c>
      <c r="C307" s="610">
        <v>10</v>
      </c>
      <c r="D307" s="611">
        <v>6</v>
      </c>
      <c r="E307" s="612"/>
      <c r="F307" s="613" t="s">
        <v>460</v>
      </c>
      <c r="G307" s="614" t="s">
        <v>383</v>
      </c>
      <c r="H307" s="738"/>
      <c r="I307" s="738"/>
      <c r="J307" s="615">
        <v>1588000</v>
      </c>
      <c r="K307" s="616">
        <v>1588</v>
      </c>
      <c r="L307" s="617"/>
      <c r="M307" s="618">
        <v>0</v>
      </c>
      <c r="N307" s="619">
        <v>1588000</v>
      </c>
      <c r="O307" s="620">
        <v>1588</v>
      </c>
      <c r="P307" s="621">
        <v>0</v>
      </c>
      <c r="Q307" s="622">
        <v>538217.38</v>
      </c>
      <c r="R307" s="622">
        <v>538217.38</v>
      </c>
      <c r="S307" s="623">
        <v>538.21738000000005</v>
      </c>
      <c r="T307" s="739"/>
      <c r="U307" s="739"/>
      <c r="V307" s="509" t="s">
        <v>383</v>
      </c>
    </row>
    <row r="308" spans="1:22">
      <c r="A308" s="608" t="s">
        <v>459</v>
      </c>
      <c r="B308" s="609" t="s">
        <v>1285</v>
      </c>
      <c r="C308" s="610">
        <v>10</v>
      </c>
      <c r="D308" s="611">
        <v>6</v>
      </c>
      <c r="E308" s="612"/>
      <c r="F308" s="613" t="s">
        <v>458</v>
      </c>
      <c r="G308" s="614" t="s">
        <v>383</v>
      </c>
      <c r="H308" s="738"/>
      <c r="I308" s="738"/>
      <c r="J308" s="615">
        <v>1142300</v>
      </c>
      <c r="K308" s="616">
        <v>1142.3</v>
      </c>
      <c r="L308" s="617"/>
      <c r="M308" s="618">
        <v>0</v>
      </c>
      <c r="N308" s="619">
        <v>1142300</v>
      </c>
      <c r="O308" s="620">
        <v>1142.3</v>
      </c>
      <c r="P308" s="621">
        <v>0</v>
      </c>
      <c r="Q308" s="622">
        <v>232748</v>
      </c>
      <c r="R308" s="622">
        <v>232748</v>
      </c>
      <c r="S308" s="623">
        <v>232.74799999999999</v>
      </c>
      <c r="T308" s="739"/>
      <c r="U308" s="739"/>
      <c r="V308" s="509" t="s">
        <v>383</v>
      </c>
    </row>
    <row r="309" spans="1:22">
      <c r="A309" s="608" t="s">
        <v>970</v>
      </c>
      <c r="B309" s="609" t="s">
        <v>1285</v>
      </c>
      <c r="C309" s="610">
        <v>10</v>
      </c>
      <c r="D309" s="611">
        <v>6</v>
      </c>
      <c r="E309" s="612"/>
      <c r="F309" s="613" t="s">
        <v>971</v>
      </c>
      <c r="G309" s="614" t="s">
        <v>383</v>
      </c>
      <c r="H309" s="738"/>
      <c r="I309" s="738"/>
      <c r="J309" s="615">
        <v>1142300</v>
      </c>
      <c r="K309" s="616">
        <v>1142.3</v>
      </c>
      <c r="L309" s="617"/>
      <c r="M309" s="618">
        <v>0</v>
      </c>
      <c r="N309" s="619">
        <v>1142300</v>
      </c>
      <c r="O309" s="620">
        <v>1142.3</v>
      </c>
      <c r="P309" s="621">
        <v>0</v>
      </c>
      <c r="Q309" s="622">
        <v>232748</v>
      </c>
      <c r="R309" s="622">
        <v>232748</v>
      </c>
      <c r="S309" s="623">
        <v>232.74799999999999</v>
      </c>
      <c r="T309" s="739"/>
      <c r="U309" s="739"/>
      <c r="V309" s="509" t="s">
        <v>383</v>
      </c>
    </row>
    <row r="310" spans="1:22">
      <c r="A310" s="608" t="s">
        <v>1000</v>
      </c>
      <c r="B310" s="609" t="s">
        <v>1285</v>
      </c>
      <c r="C310" s="610">
        <v>10</v>
      </c>
      <c r="D310" s="611">
        <v>6</v>
      </c>
      <c r="E310" s="612"/>
      <c r="F310" s="613" t="s">
        <v>971</v>
      </c>
      <c r="G310" s="614">
        <v>231</v>
      </c>
      <c r="H310" s="738"/>
      <c r="I310" s="738"/>
      <c r="J310" s="615">
        <v>535800</v>
      </c>
      <c r="K310" s="616">
        <v>535.79999999999995</v>
      </c>
      <c r="L310" s="617"/>
      <c r="M310" s="618">
        <v>0</v>
      </c>
      <c r="N310" s="619">
        <v>535800</v>
      </c>
      <c r="O310" s="620">
        <v>535.79999999999995</v>
      </c>
      <c r="P310" s="621">
        <v>0</v>
      </c>
      <c r="Q310" s="622">
        <v>185238</v>
      </c>
      <c r="R310" s="622">
        <v>185238</v>
      </c>
      <c r="S310" s="623">
        <v>185.238</v>
      </c>
      <c r="T310" s="739"/>
      <c r="U310" s="739"/>
      <c r="V310" s="509" t="s">
        <v>383</v>
      </c>
    </row>
    <row r="311" spans="1:22">
      <c r="A311" s="608" t="s">
        <v>741</v>
      </c>
      <c r="B311" s="609" t="s">
        <v>1285</v>
      </c>
      <c r="C311" s="610">
        <v>10</v>
      </c>
      <c r="D311" s="611">
        <v>6</v>
      </c>
      <c r="E311" s="612"/>
      <c r="F311" s="613" t="s">
        <v>971</v>
      </c>
      <c r="G311" s="614">
        <v>241</v>
      </c>
      <c r="H311" s="738"/>
      <c r="I311" s="738"/>
      <c r="J311" s="615">
        <v>606500</v>
      </c>
      <c r="K311" s="616">
        <v>606.5</v>
      </c>
      <c r="L311" s="617"/>
      <c r="M311" s="618">
        <v>0</v>
      </c>
      <c r="N311" s="619">
        <v>606500</v>
      </c>
      <c r="O311" s="620">
        <v>606.5</v>
      </c>
      <c r="P311" s="621">
        <v>0</v>
      </c>
      <c r="Q311" s="622">
        <v>47510</v>
      </c>
      <c r="R311" s="622">
        <v>47510</v>
      </c>
      <c r="S311" s="623">
        <v>47.51</v>
      </c>
      <c r="T311" s="739"/>
      <c r="U311" s="739"/>
      <c r="V311" s="509" t="s">
        <v>383</v>
      </c>
    </row>
    <row r="312" spans="1:22">
      <c r="A312" s="608" t="s">
        <v>457</v>
      </c>
      <c r="B312" s="609" t="s">
        <v>1285</v>
      </c>
      <c r="C312" s="610">
        <v>10</v>
      </c>
      <c r="D312" s="611">
        <v>6</v>
      </c>
      <c r="E312" s="612"/>
      <c r="F312" s="613" t="s">
        <v>455</v>
      </c>
      <c r="G312" s="614" t="s">
        <v>383</v>
      </c>
      <c r="H312" s="738"/>
      <c r="I312" s="738"/>
      <c r="J312" s="615">
        <v>445700</v>
      </c>
      <c r="K312" s="616">
        <v>445.7</v>
      </c>
      <c r="L312" s="617"/>
      <c r="M312" s="618">
        <v>0</v>
      </c>
      <c r="N312" s="619">
        <v>445700</v>
      </c>
      <c r="O312" s="620">
        <v>445.7</v>
      </c>
      <c r="P312" s="621">
        <v>0</v>
      </c>
      <c r="Q312" s="622">
        <v>305469.38</v>
      </c>
      <c r="R312" s="622">
        <v>305469.38</v>
      </c>
      <c r="S312" s="623">
        <v>305.46938</v>
      </c>
      <c r="T312" s="739"/>
      <c r="U312" s="739"/>
      <c r="V312" s="509" t="s">
        <v>383</v>
      </c>
    </row>
    <row r="313" spans="1:22">
      <c r="A313" s="608" t="s">
        <v>989</v>
      </c>
      <c r="B313" s="609" t="s">
        <v>1285</v>
      </c>
      <c r="C313" s="610">
        <v>10</v>
      </c>
      <c r="D313" s="611">
        <v>6</v>
      </c>
      <c r="E313" s="612"/>
      <c r="F313" s="613" t="s">
        <v>990</v>
      </c>
      <c r="G313" s="614" t="s">
        <v>383</v>
      </c>
      <c r="H313" s="738"/>
      <c r="I313" s="738"/>
      <c r="J313" s="615">
        <v>445700</v>
      </c>
      <c r="K313" s="616">
        <v>445.7</v>
      </c>
      <c r="L313" s="617"/>
      <c r="M313" s="618">
        <v>0</v>
      </c>
      <c r="N313" s="619">
        <v>445700</v>
      </c>
      <c r="O313" s="620">
        <v>445.7</v>
      </c>
      <c r="P313" s="621">
        <v>0</v>
      </c>
      <c r="Q313" s="622">
        <v>305469.38</v>
      </c>
      <c r="R313" s="622">
        <v>305469.38</v>
      </c>
      <c r="S313" s="623">
        <v>305.46938</v>
      </c>
      <c r="T313" s="739"/>
      <c r="U313" s="739"/>
      <c r="V313" s="509" t="s">
        <v>383</v>
      </c>
    </row>
    <row r="314" spans="1:22">
      <c r="A314" s="608" t="s">
        <v>741</v>
      </c>
      <c r="B314" s="609" t="s">
        <v>1285</v>
      </c>
      <c r="C314" s="610">
        <v>10</v>
      </c>
      <c r="D314" s="611">
        <v>6</v>
      </c>
      <c r="E314" s="612"/>
      <c r="F314" s="613" t="s">
        <v>990</v>
      </c>
      <c r="G314" s="614">
        <v>241</v>
      </c>
      <c r="H314" s="738"/>
      <c r="I314" s="738"/>
      <c r="J314" s="615">
        <v>160000</v>
      </c>
      <c r="K314" s="616">
        <v>160</v>
      </c>
      <c r="L314" s="617"/>
      <c r="M314" s="618">
        <v>0</v>
      </c>
      <c r="N314" s="619">
        <v>160000</v>
      </c>
      <c r="O314" s="620">
        <v>160</v>
      </c>
      <c r="P314" s="621">
        <v>0</v>
      </c>
      <c r="Q314" s="622">
        <v>160000</v>
      </c>
      <c r="R314" s="622">
        <v>160000</v>
      </c>
      <c r="S314" s="623">
        <v>160</v>
      </c>
      <c r="T314" s="739"/>
      <c r="U314" s="739"/>
      <c r="V314" s="509" t="s">
        <v>383</v>
      </c>
    </row>
    <row r="315" spans="1:22">
      <c r="A315" s="608" t="s">
        <v>743</v>
      </c>
      <c r="B315" s="609" t="s">
        <v>1285</v>
      </c>
      <c r="C315" s="610">
        <v>10</v>
      </c>
      <c r="D315" s="611">
        <v>6</v>
      </c>
      <c r="E315" s="612"/>
      <c r="F315" s="613" t="s">
        <v>990</v>
      </c>
      <c r="G315" s="614">
        <v>271</v>
      </c>
      <c r="H315" s="738"/>
      <c r="I315" s="738"/>
      <c r="J315" s="615">
        <v>285700</v>
      </c>
      <c r="K315" s="616">
        <v>285.7</v>
      </c>
      <c r="L315" s="617"/>
      <c r="M315" s="618">
        <v>0</v>
      </c>
      <c r="N315" s="619">
        <v>285700</v>
      </c>
      <c r="O315" s="620">
        <v>285.7</v>
      </c>
      <c r="P315" s="621">
        <v>0</v>
      </c>
      <c r="Q315" s="622">
        <v>145469.38</v>
      </c>
      <c r="R315" s="622">
        <v>145469.38</v>
      </c>
      <c r="S315" s="623">
        <v>145.46938</v>
      </c>
      <c r="T315" s="739"/>
      <c r="U315" s="739"/>
      <c r="V315" s="509" t="s">
        <v>383</v>
      </c>
    </row>
    <row r="316" spans="1:22" ht="25.5">
      <c r="A316" s="624" t="s">
        <v>871</v>
      </c>
      <c r="B316" s="625" t="s">
        <v>483</v>
      </c>
      <c r="C316" s="626" t="s">
        <v>383</v>
      </c>
      <c r="D316" s="627" t="s">
        <v>383</v>
      </c>
      <c r="E316" s="612"/>
      <c r="F316" s="628" t="s">
        <v>383</v>
      </c>
      <c r="G316" s="629" t="s">
        <v>383</v>
      </c>
      <c r="H316" s="745"/>
      <c r="I316" s="745"/>
      <c r="J316" s="615">
        <v>155768620</v>
      </c>
      <c r="K316" s="630">
        <v>155768.62</v>
      </c>
      <c r="L316" s="617"/>
      <c r="M316" s="618">
        <v>144196200</v>
      </c>
      <c r="N316" s="619">
        <v>155768620</v>
      </c>
      <c r="O316" s="620">
        <v>155768.62</v>
      </c>
      <c r="P316" s="621">
        <v>0</v>
      </c>
      <c r="Q316" s="622">
        <v>103041333.73</v>
      </c>
      <c r="R316" s="622">
        <v>103041333.73</v>
      </c>
      <c r="S316" s="623">
        <v>103041.33373</v>
      </c>
      <c r="T316" s="746"/>
      <c r="U316" s="746"/>
      <c r="V316" s="509" t="s">
        <v>383</v>
      </c>
    </row>
    <row r="317" spans="1:22" ht="38.25">
      <c r="A317" s="608" t="s">
        <v>872</v>
      </c>
      <c r="B317" s="609" t="s">
        <v>873</v>
      </c>
      <c r="C317" s="610" t="s">
        <v>383</v>
      </c>
      <c r="D317" s="611" t="s">
        <v>383</v>
      </c>
      <c r="E317" s="612"/>
      <c r="F317" s="613" t="s">
        <v>383</v>
      </c>
      <c r="G317" s="614" t="s">
        <v>383</v>
      </c>
      <c r="H317" s="738"/>
      <c r="I317" s="738"/>
      <c r="J317" s="615">
        <v>57017700</v>
      </c>
      <c r="K317" s="616">
        <v>57017.7</v>
      </c>
      <c r="L317" s="617"/>
      <c r="M317" s="618">
        <v>57266000</v>
      </c>
      <c r="N317" s="619">
        <v>57017700</v>
      </c>
      <c r="O317" s="620">
        <v>57017.7</v>
      </c>
      <c r="P317" s="621">
        <v>0</v>
      </c>
      <c r="Q317" s="622">
        <v>40339355.760000005</v>
      </c>
      <c r="R317" s="622">
        <v>40339355.760000005</v>
      </c>
      <c r="S317" s="623">
        <v>40339.355760000006</v>
      </c>
      <c r="T317" s="739"/>
      <c r="U317" s="739"/>
      <c r="V317" s="509" t="s">
        <v>383</v>
      </c>
    </row>
    <row r="318" spans="1:22" ht="51">
      <c r="A318" s="608" t="s">
        <v>874</v>
      </c>
      <c r="B318" s="609" t="s">
        <v>875</v>
      </c>
      <c r="C318" s="610" t="s">
        <v>383</v>
      </c>
      <c r="D318" s="611" t="s">
        <v>383</v>
      </c>
      <c r="E318" s="612"/>
      <c r="F318" s="613" t="s">
        <v>383</v>
      </c>
      <c r="G318" s="614" t="s">
        <v>383</v>
      </c>
      <c r="H318" s="738"/>
      <c r="I318" s="738"/>
      <c r="J318" s="615">
        <v>56761700</v>
      </c>
      <c r="K318" s="616">
        <v>56761.7</v>
      </c>
      <c r="L318" s="617"/>
      <c r="M318" s="618">
        <v>57266000</v>
      </c>
      <c r="N318" s="619">
        <v>56761700</v>
      </c>
      <c r="O318" s="620">
        <v>56761.7</v>
      </c>
      <c r="P318" s="621">
        <v>0</v>
      </c>
      <c r="Q318" s="622">
        <v>40119355.760000005</v>
      </c>
      <c r="R318" s="622">
        <v>40119355.760000005</v>
      </c>
      <c r="S318" s="623">
        <v>40119.355760000006</v>
      </c>
      <c r="T318" s="739"/>
      <c r="U318" s="739"/>
      <c r="V318" s="509" t="s">
        <v>383</v>
      </c>
    </row>
    <row r="319" spans="1:22">
      <c r="A319" s="608" t="s">
        <v>658</v>
      </c>
      <c r="B319" s="609" t="s">
        <v>875</v>
      </c>
      <c r="C319" s="610">
        <v>7</v>
      </c>
      <c r="D319" s="611" t="s">
        <v>383</v>
      </c>
      <c r="E319" s="612"/>
      <c r="F319" s="613" t="s">
        <v>383</v>
      </c>
      <c r="G319" s="614" t="s">
        <v>383</v>
      </c>
      <c r="H319" s="738"/>
      <c r="I319" s="738"/>
      <c r="J319" s="615">
        <v>56761700</v>
      </c>
      <c r="K319" s="616">
        <v>56761.7</v>
      </c>
      <c r="L319" s="617"/>
      <c r="M319" s="618">
        <v>57266000</v>
      </c>
      <c r="N319" s="619">
        <v>56761700</v>
      </c>
      <c r="O319" s="620">
        <v>56761.7</v>
      </c>
      <c r="P319" s="621">
        <v>0</v>
      </c>
      <c r="Q319" s="622">
        <v>40119355.760000005</v>
      </c>
      <c r="R319" s="622">
        <v>40119355.760000005</v>
      </c>
      <c r="S319" s="623">
        <v>40119.355760000006</v>
      </c>
      <c r="T319" s="739"/>
      <c r="U319" s="739"/>
      <c r="V319" s="509" t="s">
        <v>383</v>
      </c>
    </row>
    <row r="320" spans="1:22">
      <c r="A320" s="608" t="s">
        <v>660</v>
      </c>
      <c r="B320" s="609" t="s">
        <v>875</v>
      </c>
      <c r="C320" s="610">
        <v>7</v>
      </c>
      <c r="D320" s="611">
        <v>2</v>
      </c>
      <c r="E320" s="612"/>
      <c r="F320" s="613" t="s">
        <v>383</v>
      </c>
      <c r="G320" s="614" t="s">
        <v>383</v>
      </c>
      <c r="H320" s="738"/>
      <c r="I320" s="738"/>
      <c r="J320" s="615">
        <v>56761700</v>
      </c>
      <c r="K320" s="616">
        <v>56761.7</v>
      </c>
      <c r="L320" s="617"/>
      <c r="M320" s="618">
        <v>57266000</v>
      </c>
      <c r="N320" s="619">
        <v>56761700</v>
      </c>
      <c r="O320" s="620">
        <v>56761.7</v>
      </c>
      <c r="P320" s="621">
        <v>0</v>
      </c>
      <c r="Q320" s="622">
        <v>40119355.760000005</v>
      </c>
      <c r="R320" s="622">
        <v>40119355.760000005</v>
      </c>
      <c r="S320" s="623">
        <v>40119.355760000006</v>
      </c>
      <c r="T320" s="739"/>
      <c r="U320" s="739"/>
      <c r="V320" s="509" t="s">
        <v>383</v>
      </c>
    </row>
    <row r="321" spans="1:22" ht="25.5">
      <c r="A321" s="608" t="s">
        <v>461</v>
      </c>
      <c r="B321" s="609" t="s">
        <v>875</v>
      </c>
      <c r="C321" s="610">
        <v>7</v>
      </c>
      <c r="D321" s="611">
        <v>2</v>
      </c>
      <c r="E321" s="612"/>
      <c r="F321" s="613" t="s">
        <v>460</v>
      </c>
      <c r="G321" s="614" t="s">
        <v>383</v>
      </c>
      <c r="H321" s="738"/>
      <c r="I321" s="738"/>
      <c r="J321" s="615">
        <v>56761700</v>
      </c>
      <c r="K321" s="616">
        <v>56761.7</v>
      </c>
      <c r="L321" s="617"/>
      <c r="M321" s="618">
        <v>57266000</v>
      </c>
      <c r="N321" s="619">
        <v>56761700</v>
      </c>
      <c r="O321" s="620">
        <v>56761.7</v>
      </c>
      <c r="P321" s="621">
        <v>0</v>
      </c>
      <c r="Q321" s="622">
        <v>40119355.760000005</v>
      </c>
      <c r="R321" s="622">
        <v>40119355.760000005</v>
      </c>
      <c r="S321" s="623">
        <v>40119.355760000006</v>
      </c>
      <c r="T321" s="739"/>
      <c r="U321" s="739"/>
      <c r="V321" s="509" t="s">
        <v>383</v>
      </c>
    </row>
    <row r="322" spans="1:22">
      <c r="A322" s="608" t="s">
        <v>457</v>
      </c>
      <c r="B322" s="609" t="s">
        <v>875</v>
      </c>
      <c r="C322" s="610">
        <v>7</v>
      </c>
      <c r="D322" s="611">
        <v>2</v>
      </c>
      <c r="E322" s="612"/>
      <c r="F322" s="613" t="s">
        <v>455</v>
      </c>
      <c r="G322" s="614" t="s">
        <v>383</v>
      </c>
      <c r="H322" s="738"/>
      <c r="I322" s="738"/>
      <c r="J322" s="615">
        <v>56761700</v>
      </c>
      <c r="K322" s="616">
        <v>56761.7</v>
      </c>
      <c r="L322" s="617"/>
      <c r="M322" s="618">
        <v>57266000</v>
      </c>
      <c r="N322" s="619">
        <v>56761700</v>
      </c>
      <c r="O322" s="620">
        <v>56761.7</v>
      </c>
      <c r="P322" s="621">
        <v>0</v>
      </c>
      <c r="Q322" s="622">
        <v>40119355.760000005</v>
      </c>
      <c r="R322" s="622">
        <v>40119355.760000005</v>
      </c>
      <c r="S322" s="623">
        <v>40119.355760000006</v>
      </c>
      <c r="T322" s="739"/>
      <c r="U322" s="739"/>
      <c r="V322" s="509" t="s">
        <v>383</v>
      </c>
    </row>
    <row r="323" spans="1:22" ht="51">
      <c r="A323" s="608" t="s">
        <v>993</v>
      </c>
      <c r="B323" s="609" t="s">
        <v>875</v>
      </c>
      <c r="C323" s="610">
        <v>7</v>
      </c>
      <c r="D323" s="611">
        <v>2</v>
      </c>
      <c r="E323" s="612"/>
      <c r="F323" s="613" t="s">
        <v>994</v>
      </c>
      <c r="G323" s="614" t="s">
        <v>383</v>
      </c>
      <c r="H323" s="738"/>
      <c r="I323" s="738"/>
      <c r="J323" s="615">
        <v>54951000</v>
      </c>
      <c r="K323" s="616">
        <v>54951</v>
      </c>
      <c r="L323" s="617"/>
      <c r="M323" s="618">
        <v>55652000</v>
      </c>
      <c r="N323" s="619">
        <v>54951000</v>
      </c>
      <c r="O323" s="620">
        <v>54951</v>
      </c>
      <c r="P323" s="621">
        <v>0</v>
      </c>
      <c r="Q323" s="622">
        <v>38943438.760000005</v>
      </c>
      <c r="R323" s="622">
        <v>38943438.760000005</v>
      </c>
      <c r="S323" s="623">
        <v>38943.438760000005</v>
      </c>
      <c r="T323" s="739"/>
      <c r="U323" s="739"/>
      <c r="V323" s="509" t="s">
        <v>383</v>
      </c>
    </row>
    <row r="324" spans="1:22">
      <c r="A324" s="608" t="s">
        <v>741</v>
      </c>
      <c r="B324" s="609" t="s">
        <v>875</v>
      </c>
      <c r="C324" s="610">
        <v>7</v>
      </c>
      <c r="D324" s="611">
        <v>2</v>
      </c>
      <c r="E324" s="612"/>
      <c r="F324" s="613" t="s">
        <v>994</v>
      </c>
      <c r="G324" s="614">
        <v>241</v>
      </c>
      <c r="H324" s="738"/>
      <c r="I324" s="738"/>
      <c r="J324" s="615">
        <v>54951000</v>
      </c>
      <c r="K324" s="616">
        <v>54951</v>
      </c>
      <c r="L324" s="617"/>
      <c r="M324" s="618">
        <v>55652000</v>
      </c>
      <c r="N324" s="619">
        <v>54951000</v>
      </c>
      <c r="O324" s="620">
        <v>54951</v>
      </c>
      <c r="P324" s="621">
        <v>0</v>
      </c>
      <c r="Q324" s="622">
        <v>38943438.760000005</v>
      </c>
      <c r="R324" s="622">
        <v>38943438.760000005</v>
      </c>
      <c r="S324" s="623">
        <v>38943.438760000005</v>
      </c>
      <c r="T324" s="739"/>
      <c r="U324" s="739"/>
      <c r="V324" s="509" t="s">
        <v>383</v>
      </c>
    </row>
    <row r="325" spans="1:22">
      <c r="A325" s="608" t="s">
        <v>989</v>
      </c>
      <c r="B325" s="609" t="s">
        <v>875</v>
      </c>
      <c r="C325" s="610">
        <v>7</v>
      </c>
      <c r="D325" s="611">
        <v>2</v>
      </c>
      <c r="E325" s="612"/>
      <c r="F325" s="613" t="s">
        <v>990</v>
      </c>
      <c r="G325" s="614" t="s">
        <v>383</v>
      </c>
      <c r="H325" s="738"/>
      <c r="I325" s="738"/>
      <c r="J325" s="615">
        <v>1810700</v>
      </c>
      <c r="K325" s="616">
        <v>1810.7</v>
      </c>
      <c r="L325" s="617"/>
      <c r="M325" s="618">
        <v>1614000</v>
      </c>
      <c r="N325" s="619">
        <v>1810700</v>
      </c>
      <c r="O325" s="620">
        <v>1810.7</v>
      </c>
      <c r="P325" s="621">
        <v>0</v>
      </c>
      <c r="Q325" s="622">
        <v>1175917</v>
      </c>
      <c r="R325" s="622">
        <v>1175917</v>
      </c>
      <c r="S325" s="623">
        <v>1175.9169999999999</v>
      </c>
      <c r="T325" s="739"/>
      <c r="U325" s="739"/>
      <c r="V325" s="509" t="s">
        <v>383</v>
      </c>
    </row>
    <row r="326" spans="1:22">
      <c r="A326" s="608" t="s">
        <v>741</v>
      </c>
      <c r="B326" s="609" t="s">
        <v>875</v>
      </c>
      <c r="C326" s="610">
        <v>7</v>
      </c>
      <c r="D326" s="611">
        <v>2</v>
      </c>
      <c r="E326" s="612"/>
      <c r="F326" s="613" t="s">
        <v>990</v>
      </c>
      <c r="G326" s="614">
        <v>241</v>
      </c>
      <c r="H326" s="738"/>
      <c r="I326" s="738"/>
      <c r="J326" s="615">
        <v>1810700</v>
      </c>
      <c r="K326" s="616">
        <v>1810.7</v>
      </c>
      <c r="L326" s="617"/>
      <c r="M326" s="618">
        <v>1614000</v>
      </c>
      <c r="N326" s="619">
        <v>1810700</v>
      </c>
      <c r="O326" s="620">
        <v>1810.7</v>
      </c>
      <c r="P326" s="621">
        <v>0</v>
      </c>
      <c r="Q326" s="622">
        <v>1175917</v>
      </c>
      <c r="R326" s="622">
        <v>1175917</v>
      </c>
      <c r="S326" s="623">
        <v>1175.9169999999999</v>
      </c>
      <c r="T326" s="739"/>
      <c r="U326" s="739"/>
      <c r="V326" s="509" t="s">
        <v>383</v>
      </c>
    </row>
    <row r="327" spans="1:22" ht="38.25">
      <c r="A327" s="608" t="s">
        <v>1232</v>
      </c>
      <c r="B327" s="609" t="s">
        <v>1233</v>
      </c>
      <c r="C327" s="610" t="s">
        <v>383</v>
      </c>
      <c r="D327" s="611" t="s">
        <v>383</v>
      </c>
      <c r="E327" s="612"/>
      <c r="F327" s="613" t="s">
        <v>383</v>
      </c>
      <c r="G327" s="614" t="s">
        <v>383</v>
      </c>
      <c r="H327" s="738"/>
      <c r="I327" s="738"/>
      <c r="J327" s="615">
        <v>72000</v>
      </c>
      <c r="K327" s="616">
        <v>72</v>
      </c>
      <c r="L327" s="617"/>
      <c r="M327" s="618">
        <v>0</v>
      </c>
      <c r="N327" s="619">
        <v>72000</v>
      </c>
      <c r="O327" s="620">
        <v>72</v>
      </c>
      <c r="P327" s="621">
        <v>0</v>
      </c>
      <c r="Q327" s="622">
        <v>36000</v>
      </c>
      <c r="R327" s="622">
        <v>36000</v>
      </c>
      <c r="S327" s="623">
        <v>36</v>
      </c>
      <c r="T327" s="739"/>
      <c r="U327" s="739"/>
      <c r="V327" s="509" t="s">
        <v>383</v>
      </c>
    </row>
    <row r="328" spans="1:22">
      <c r="A328" s="608" t="s">
        <v>658</v>
      </c>
      <c r="B328" s="609" t="s">
        <v>1233</v>
      </c>
      <c r="C328" s="610">
        <v>7</v>
      </c>
      <c r="D328" s="611" t="s">
        <v>383</v>
      </c>
      <c r="E328" s="612"/>
      <c r="F328" s="613" t="s">
        <v>383</v>
      </c>
      <c r="G328" s="614" t="s">
        <v>383</v>
      </c>
      <c r="H328" s="738"/>
      <c r="I328" s="738"/>
      <c r="J328" s="615">
        <v>72000</v>
      </c>
      <c r="K328" s="616">
        <v>72</v>
      </c>
      <c r="L328" s="617"/>
      <c r="M328" s="618">
        <v>0</v>
      </c>
      <c r="N328" s="619">
        <v>72000</v>
      </c>
      <c r="O328" s="620">
        <v>72</v>
      </c>
      <c r="P328" s="621">
        <v>0</v>
      </c>
      <c r="Q328" s="622">
        <v>36000</v>
      </c>
      <c r="R328" s="622">
        <v>36000</v>
      </c>
      <c r="S328" s="623">
        <v>36</v>
      </c>
      <c r="T328" s="739"/>
      <c r="U328" s="739"/>
      <c r="V328" s="509" t="s">
        <v>383</v>
      </c>
    </row>
    <row r="329" spans="1:22">
      <c r="A329" s="608" t="s">
        <v>660</v>
      </c>
      <c r="B329" s="609" t="s">
        <v>1233</v>
      </c>
      <c r="C329" s="610">
        <v>7</v>
      </c>
      <c r="D329" s="611">
        <v>2</v>
      </c>
      <c r="E329" s="612"/>
      <c r="F329" s="613" t="s">
        <v>383</v>
      </c>
      <c r="G329" s="614" t="s">
        <v>383</v>
      </c>
      <c r="H329" s="738"/>
      <c r="I329" s="738"/>
      <c r="J329" s="615">
        <v>72000</v>
      </c>
      <c r="K329" s="616">
        <v>72</v>
      </c>
      <c r="L329" s="617"/>
      <c r="M329" s="618">
        <v>0</v>
      </c>
      <c r="N329" s="619">
        <v>72000</v>
      </c>
      <c r="O329" s="620">
        <v>72</v>
      </c>
      <c r="P329" s="621">
        <v>0</v>
      </c>
      <c r="Q329" s="622">
        <v>36000</v>
      </c>
      <c r="R329" s="622">
        <v>36000</v>
      </c>
      <c r="S329" s="623">
        <v>36</v>
      </c>
      <c r="T329" s="739"/>
      <c r="U329" s="739"/>
      <c r="V329" s="509" t="s">
        <v>383</v>
      </c>
    </row>
    <row r="330" spans="1:22" ht="25.5">
      <c r="A330" s="608" t="s">
        <v>461</v>
      </c>
      <c r="B330" s="609" t="s">
        <v>1233</v>
      </c>
      <c r="C330" s="610">
        <v>7</v>
      </c>
      <c r="D330" s="611">
        <v>2</v>
      </c>
      <c r="E330" s="612"/>
      <c r="F330" s="613" t="s">
        <v>460</v>
      </c>
      <c r="G330" s="614" t="s">
        <v>383</v>
      </c>
      <c r="H330" s="738"/>
      <c r="I330" s="738"/>
      <c r="J330" s="615">
        <v>72000</v>
      </c>
      <c r="K330" s="616">
        <v>72</v>
      </c>
      <c r="L330" s="617"/>
      <c r="M330" s="618">
        <v>0</v>
      </c>
      <c r="N330" s="619">
        <v>72000</v>
      </c>
      <c r="O330" s="620">
        <v>72</v>
      </c>
      <c r="P330" s="621">
        <v>0</v>
      </c>
      <c r="Q330" s="622">
        <v>36000</v>
      </c>
      <c r="R330" s="622">
        <v>36000</v>
      </c>
      <c r="S330" s="623">
        <v>36</v>
      </c>
      <c r="T330" s="739"/>
      <c r="U330" s="739"/>
      <c r="V330" s="509" t="s">
        <v>383</v>
      </c>
    </row>
    <row r="331" spans="1:22">
      <c r="A331" s="608" t="s">
        <v>457</v>
      </c>
      <c r="B331" s="609" t="s">
        <v>1233</v>
      </c>
      <c r="C331" s="610">
        <v>7</v>
      </c>
      <c r="D331" s="611">
        <v>2</v>
      </c>
      <c r="E331" s="612"/>
      <c r="F331" s="613" t="s">
        <v>455</v>
      </c>
      <c r="G331" s="614" t="s">
        <v>383</v>
      </c>
      <c r="H331" s="738"/>
      <c r="I331" s="738"/>
      <c r="J331" s="615">
        <v>72000</v>
      </c>
      <c r="K331" s="616">
        <v>72</v>
      </c>
      <c r="L331" s="617"/>
      <c r="M331" s="618">
        <v>0</v>
      </c>
      <c r="N331" s="619">
        <v>72000</v>
      </c>
      <c r="O331" s="620">
        <v>72</v>
      </c>
      <c r="P331" s="621">
        <v>0</v>
      </c>
      <c r="Q331" s="622">
        <v>36000</v>
      </c>
      <c r="R331" s="622">
        <v>36000</v>
      </c>
      <c r="S331" s="623">
        <v>36</v>
      </c>
      <c r="T331" s="739"/>
      <c r="U331" s="739"/>
      <c r="V331" s="509" t="s">
        <v>383</v>
      </c>
    </row>
    <row r="332" spans="1:22">
      <c r="A332" s="608" t="s">
        <v>989</v>
      </c>
      <c r="B332" s="609" t="s">
        <v>1233</v>
      </c>
      <c r="C332" s="610">
        <v>7</v>
      </c>
      <c r="D332" s="611">
        <v>2</v>
      </c>
      <c r="E332" s="612"/>
      <c r="F332" s="613" t="s">
        <v>990</v>
      </c>
      <c r="G332" s="614" t="s">
        <v>383</v>
      </c>
      <c r="H332" s="738"/>
      <c r="I332" s="738"/>
      <c r="J332" s="615">
        <v>72000</v>
      </c>
      <c r="K332" s="616">
        <v>72</v>
      </c>
      <c r="L332" s="617"/>
      <c r="M332" s="618">
        <v>0</v>
      </c>
      <c r="N332" s="619">
        <v>72000</v>
      </c>
      <c r="O332" s="620">
        <v>72</v>
      </c>
      <c r="P332" s="621">
        <v>0</v>
      </c>
      <c r="Q332" s="622">
        <v>36000</v>
      </c>
      <c r="R332" s="622">
        <v>36000</v>
      </c>
      <c r="S332" s="623">
        <v>36</v>
      </c>
      <c r="T332" s="739"/>
      <c r="U332" s="739"/>
      <c r="V332" s="509" t="s">
        <v>383</v>
      </c>
    </row>
    <row r="333" spans="1:22">
      <c r="A333" s="608" t="s">
        <v>741</v>
      </c>
      <c r="B333" s="609" t="s">
        <v>1233</v>
      </c>
      <c r="C333" s="610">
        <v>7</v>
      </c>
      <c r="D333" s="611">
        <v>2</v>
      </c>
      <c r="E333" s="612"/>
      <c r="F333" s="613" t="s">
        <v>990</v>
      </c>
      <c r="G333" s="614">
        <v>241</v>
      </c>
      <c r="H333" s="738"/>
      <c r="I333" s="738"/>
      <c r="J333" s="615">
        <v>72000</v>
      </c>
      <c r="K333" s="616">
        <v>72</v>
      </c>
      <c r="L333" s="617"/>
      <c r="M333" s="618">
        <v>0</v>
      </c>
      <c r="N333" s="619">
        <v>72000</v>
      </c>
      <c r="O333" s="620">
        <v>72</v>
      </c>
      <c r="P333" s="621">
        <v>0</v>
      </c>
      <c r="Q333" s="622">
        <v>36000</v>
      </c>
      <c r="R333" s="622">
        <v>36000</v>
      </c>
      <c r="S333" s="623">
        <v>36</v>
      </c>
      <c r="T333" s="739"/>
      <c r="U333" s="739"/>
      <c r="V333" s="509" t="s">
        <v>383</v>
      </c>
    </row>
    <row r="334" spans="1:22" ht="51">
      <c r="A334" s="608" t="s">
        <v>1234</v>
      </c>
      <c r="B334" s="609" t="s">
        <v>1235</v>
      </c>
      <c r="C334" s="610" t="s">
        <v>383</v>
      </c>
      <c r="D334" s="611" t="s">
        <v>383</v>
      </c>
      <c r="E334" s="612"/>
      <c r="F334" s="613" t="s">
        <v>383</v>
      </c>
      <c r="G334" s="614" t="s">
        <v>383</v>
      </c>
      <c r="H334" s="738"/>
      <c r="I334" s="738"/>
      <c r="J334" s="615">
        <v>184000</v>
      </c>
      <c r="K334" s="616">
        <v>184</v>
      </c>
      <c r="L334" s="617"/>
      <c r="M334" s="618">
        <v>0</v>
      </c>
      <c r="N334" s="619">
        <v>184000</v>
      </c>
      <c r="O334" s="620">
        <v>184</v>
      </c>
      <c r="P334" s="621">
        <v>0</v>
      </c>
      <c r="Q334" s="622">
        <v>184000</v>
      </c>
      <c r="R334" s="622">
        <v>184000</v>
      </c>
      <c r="S334" s="623">
        <v>184</v>
      </c>
      <c r="T334" s="739"/>
      <c r="U334" s="739"/>
      <c r="V334" s="509" t="s">
        <v>383</v>
      </c>
    </row>
    <row r="335" spans="1:22">
      <c r="A335" s="608" t="s">
        <v>658</v>
      </c>
      <c r="B335" s="609" t="s">
        <v>1235</v>
      </c>
      <c r="C335" s="610">
        <v>7</v>
      </c>
      <c r="D335" s="611" t="s">
        <v>383</v>
      </c>
      <c r="E335" s="612"/>
      <c r="F335" s="613" t="s">
        <v>383</v>
      </c>
      <c r="G335" s="614" t="s">
        <v>383</v>
      </c>
      <c r="H335" s="738"/>
      <c r="I335" s="738"/>
      <c r="J335" s="615">
        <v>184000</v>
      </c>
      <c r="K335" s="616">
        <v>184</v>
      </c>
      <c r="L335" s="617"/>
      <c r="M335" s="618">
        <v>0</v>
      </c>
      <c r="N335" s="619">
        <v>184000</v>
      </c>
      <c r="O335" s="620">
        <v>184</v>
      </c>
      <c r="P335" s="621">
        <v>0</v>
      </c>
      <c r="Q335" s="622">
        <v>184000</v>
      </c>
      <c r="R335" s="622">
        <v>184000</v>
      </c>
      <c r="S335" s="623">
        <v>184</v>
      </c>
      <c r="T335" s="739"/>
      <c r="U335" s="739"/>
      <c r="V335" s="509" t="s">
        <v>383</v>
      </c>
    </row>
    <row r="336" spans="1:22">
      <c r="A336" s="608" t="s">
        <v>660</v>
      </c>
      <c r="B336" s="609" t="s">
        <v>1235</v>
      </c>
      <c r="C336" s="610">
        <v>7</v>
      </c>
      <c r="D336" s="611">
        <v>2</v>
      </c>
      <c r="E336" s="612"/>
      <c r="F336" s="613" t="s">
        <v>383</v>
      </c>
      <c r="G336" s="614" t="s">
        <v>383</v>
      </c>
      <c r="H336" s="738"/>
      <c r="I336" s="738"/>
      <c r="J336" s="615">
        <v>184000</v>
      </c>
      <c r="K336" s="616">
        <v>184</v>
      </c>
      <c r="L336" s="617"/>
      <c r="M336" s="618">
        <v>0</v>
      </c>
      <c r="N336" s="619">
        <v>184000</v>
      </c>
      <c r="O336" s="620">
        <v>184</v>
      </c>
      <c r="P336" s="621">
        <v>0</v>
      </c>
      <c r="Q336" s="622">
        <v>184000</v>
      </c>
      <c r="R336" s="622">
        <v>184000</v>
      </c>
      <c r="S336" s="623">
        <v>184</v>
      </c>
      <c r="T336" s="739"/>
      <c r="U336" s="739"/>
      <c r="V336" s="509" t="s">
        <v>383</v>
      </c>
    </row>
    <row r="337" spans="1:22" ht="25.5">
      <c r="A337" s="608" t="s">
        <v>461</v>
      </c>
      <c r="B337" s="609" t="s">
        <v>1235</v>
      </c>
      <c r="C337" s="610">
        <v>7</v>
      </c>
      <c r="D337" s="611">
        <v>2</v>
      </c>
      <c r="E337" s="612"/>
      <c r="F337" s="613" t="s">
        <v>460</v>
      </c>
      <c r="G337" s="614" t="s">
        <v>383</v>
      </c>
      <c r="H337" s="738"/>
      <c r="I337" s="738"/>
      <c r="J337" s="615">
        <v>184000</v>
      </c>
      <c r="K337" s="616">
        <v>184</v>
      </c>
      <c r="L337" s="617"/>
      <c r="M337" s="618">
        <v>0</v>
      </c>
      <c r="N337" s="619">
        <v>184000</v>
      </c>
      <c r="O337" s="620">
        <v>184</v>
      </c>
      <c r="P337" s="621">
        <v>0</v>
      </c>
      <c r="Q337" s="622">
        <v>184000</v>
      </c>
      <c r="R337" s="622">
        <v>184000</v>
      </c>
      <c r="S337" s="623">
        <v>184</v>
      </c>
      <c r="T337" s="739"/>
      <c r="U337" s="739"/>
      <c r="V337" s="509" t="s">
        <v>383</v>
      </c>
    </row>
    <row r="338" spans="1:22">
      <c r="A338" s="608" t="s">
        <v>457</v>
      </c>
      <c r="B338" s="609" t="s">
        <v>1235</v>
      </c>
      <c r="C338" s="610">
        <v>7</v>
      </c>
      <c r="D338" s="611">
        <v>2</v>
      </c>
      <c r="E338" s="612"/>
      <c r="F338" s="613" t="s">
        <v>455</v>
      </c>
      <c r="G338" s="614" t="s">
        <v>383</v>
      </c>
      <c r="H338" s="738"/>
      <c r="I338" s="738"/>
      <c r="J338" s="615">
        <v>184000</v>
      </c>
      <c r="K338" s="616">
        <v>184</v>
      </c>
      <c r="L338" s="617"/>
      <c r="M338" s="618">
        <v>0</v>
      </c>
      <c r="N338" s="619">
        <v>184000</v>
      </c>
      <c r="O338" s="620">
        <v>184</v>
      </c>
      <c r="P338" s="621">
        <v>0</v>
      </c>
      <c r="Q338" s="622">
        <v>184000</v>
      </c>
      <c r="R338" s="622">
        <v>184000</v>
      </c>
      <c r="S338" s="623">
        <v>184</v>
      </c>
      <c r="T338" s="739"/>
      <c r="U338" s="739"/>
      <c r="V338" s="509" t="s">
        <v>383</v>
      </c>
    </row>
    <row r="339" spans="1:22">
      <c r="A339" s="608" t="s">
        <v>989</v>
      </c>
      <c r="B339" s="609" t="s">
        <v>1235</v>
      </c>
      <c r="C339" s="610">
        <v>7</v>
      </c>
      <c r="D339" s="611">
        <v>2</v>
      </c>
      <c r="E339" s="612"/>
      <c r="F339" s="613" t="s">
        <v>990</v>
      </c>
      <c r="G339" s="614" t="s">
        <v>383</v>
      </c>
      <c r="H339" s="738"/>
      <c r="I339" s="738"/>
      <c r="J339" s="615">
        <v>184000</v>
      </c>
      <c r="K339" s="616">
        <v>184</v>
      </c>
      <c r="L339" s="617"/>
      <c r="M339" s="618">
        <v>0</v>
      </c>
      <c r="N339" s="619">
        <v>184000</v>
      </c>
      <c r="O339" s="620">
        <v>184</v>
      </c>
      <c r="P339" s="621">
        <v>0</v>
      </c>
      <c r="Q339" s="622">
        <v>184000</v>
      </c>
      <c r="R339" s="622">
        <v>184000</v>
      </c>
      <c r="S339" s="623">
        <v>184</v>
      </c>
      <c r="T339" s="739"/>
      <c r="U339" s="739"/>
      <c r="V339" s="509" t="s">
        <v>383</v>
      </c>
    </row>
    <row r="340" spans="1:22">
      <c r="A340" s="608" t="s">
        <v>741</v>
      </c>
      <c r="B340" s="609" t="s">
        <v>1235</v>
      </c>
      <c r="C340" s="610">
        <v>7</v>
      </c>
      <c r="D340" s="611">
        <v>2</v>
      </c>
      <c r="E340" s="612"/>
      <c r="F340" s="613" t="s">
        <v>990</v>
      </c>
      <c r="G340" s="614">
        <v>241</v>
      </c>
      <c r="H340" s="738"/>
      <c r="I340" s="738"/>
      <c r="J340" s="615">
        <v>184000</v>
      </c>
      <c r="K340" s="616">
        <v>184</v>
      </c>
      <c r="L340" s="617"/>
      <c r="M340" s="618">
        <v>0</v>
      </c>
      <c r="N340" s="619">
        <v>184000</v>
      </c>
      <c r="O340" s="620">
        <v>184</v>
      </c>
      <c r="P340" s="621">
        <v>0</v>
      </c>
      <c r="Q340" s="622">
        <v>184000</v>
      </c>
      <c r="R340" s="622">
        <v>184000</v>
      </c>
      <c r="S340" s="623">
        <v>184</v>
      </c>
      <c r="T340" s="739"/>
      <c r="U340" s="739"/>
      <c r="V340" s="509" t="s">
        <v>383</v>
      </c>
    </row>
    <row r="341" spans="1:22" ht="38.25">
      <c r="A341" s="608" t="s">
        <v>900</v>
      </c>
      <c r="B341" s="609" t="s">
        <v>1</v>
      </c>
      <c r="C341" s="610" t="s">
        <v>383</v>
      </c>
      <c r="D341" s="611" t="s">
        <v>383</v>
      </c>
      <c r="E341" s="612"/>
      <c r="F341" s="613" t="s">
        <v>383</v>
      </c>
      <c r="G341" s="614" t="s">
        <v>383</v>
      </c>
      <c r="H341" s="738"/>
      <c r="I341" s="738"/>
      <c r="J341" s="615">
        <v>39125700</v>
      </c>
      <c r="K341" s="616">
        <v>39125.699999999997</v>
      </c>
      <c r="L341" s="617"/>
      <c r="M341" s="618">
        <v>33119200</v>
      </c>
      <c r="N341" s="619">
        <v>39125700</v>
      </c>
      <c r="O341" s="620">
        <v>39125.699999999997</v>
      </c>
      <c r="P341" s="621">
        <v>0</v>
      </c>
      <c r="Q341" s="622">
        <v>24274472.949999999</v>
      </c>
      <c r="R341" s="622">
        <v>24274472.949999999</v>
      </c>
      <c r="S341" s="623">
        <v>24274.472949999999</v>
      </c>
      <c r="T341" s="739"/>
      <c r="U341" s="739"/>
      <c r="V341" s="509" t="s">
        <v>383</v>
      </c>
    </row>
    <row r="342" spans="1:22" ht="51">
      <c r="A342" s="608" t="s">
        <v>901</v>
      </c>
      <c r="B342" s="609" t="s">
        <v>902</v>
      </c>
      <c r="C342" s="610" t="s">
        <v>383</v>
      </c>
      <c r="D342" s="611" t="s">
        <v>383</v>
      </c>
      <c r="E342" s="612"/>
      <c r="F342" s="613" t="s">
        <v>383</v>
      </c>
      <c r="G342" s="614" t="s">
        <v>383</v>
      </c>
      <c r="H342" s="738"/>
      <c r="I342" s="738"/>
      <c r="J342" s="615">
        <v>35200000</v>
      </c>
      <c r="K342" s="616">
        <v>35200</v>
      </c>
      <c r="L342" s="617"/>
      <c r="M342" s="618">
        <v>32398000</v>
      </c>
      <c r="N342" s="619">
        <v>35200000</v>
      </c>
      <c r="O342" s="620">
        <v>35200</v>
      </c>
      <c r="P342" s="621">
        <v>0</v>
      </c>
      <c r="Q342" s="622">
        <v>20906958.550000001</v>
      </c>
      <c r="R342" s="622">
        <v>20906958.550000001</v>
      </c>
      <c r="S342" s="623">
        <v>20906.958549999999</v>
      </c>
      <c r="T342" s="739"/>
      <c r="U342" s="739"/>
      <c r="V342" s="509" t="s">
        <v>383</v>
      </c>
    </row>
    <row r="343" spans="1:22">
      <c r="A343" s="608" t="s">
        <v>663</v>
      </c>
      <c r="B343" s="609" t="s">
        <v>902</v>
      </c>
      <c r="C343" s="610">
        <v>8</v>
      </c>
      <c r="D343" s="611" t="s">
        <v>383</v>
      </c>
      <c r="E343" s="612"/>
      <c r="F343" s="613" t="s">
        <v>383</v>
      </c>
      <c r="G343" s="614" t="s">
        <v>383</v>
      </c>
      <c r="H343" s="738"/>
      <c r="I343" s="738"/>
      <c r="J343" s="615">
        <v>35200000</v>
      </c>
      <c r="K343" s="616">
        <v>35200</v>
      </c>
      <c r="L343" s="617"/>
      <c r="M343" s="618">
        <v>32398000</v>
      </c>
      <c r="N343" s="619">
        <v>35200000</v>
      </c>
      <c r="O343" s="620">
        <v>35200</v>
      </c>
      <c r="P343" s="621">
        <v>0</v>
      </c>
      <c r="Q343" s="622">
        <v>20906958.550000001</v>
      </c>
      <c r="R343" s="622">
        <v>20906958.550000001</v>
      </c>
      <c r="S343" s="623">
        <v>20906.958549999999</v>
      </c>
      <c r="T343" s="739"/>
      <c r="U343" s="739"/>
      <c r="V343" s="509" t="s">
        <v>383</v>
      </c>
    </row>
    <row r="344" spans="1:22">
      <c r="A344" s="608" t="s">
        <v>664</v>
      </c>
      <c r="B344" s="609" t="s">
        <v>902</v>
      </c>
      <c r="C344" s="610">
        <v>8</v>
      </c>
      <c r="D344" s="611">
        <v>1</v>
      </c>
      <c r="E344" s="612"/>
      <c r="F344" s="613" t="s">
        <v>383</v>
      </c>
      <c r="G344" s="614" t="s">
        <v>383</v>
      </c>
      <c r="H344" s="738"/>
      <c r="I344" s="738"/>
      <c r="J344" s="615">
        <v>35200000</v>
      </c>
      <c r="K344" s="616">
        <v>35200</v>
      </c>
      <c r="L344" s="617"/>
      <c r="M344" s="618">
        <v>32398000</v>
      </c>
      <c r="N344" s="619">
        <v>35200000</v>
      </c>
      <c r="O344" s="620">
        <v>35200</v>
      </c>
      <c r="P344" s="621">
        <v>0</v>
      </c>
      <c r="Q344" s="622">
        <v>20906958.550000001</v>
      </c>
      <c r="R344" s="622">
        <v>20906958.550000001</v>
      </c>
      <c r="S344" s="623">
        <v>20906.958549999999</v>
      </c>
      <c r="T344" s="739"/>
      <c r="U344" s="739"/>
      <c r="V344" s="509" t="s">
        <v>383</v>
      </c>
    </row>
    <row r="345" spans="1:22" ht="25.5">
      <c r="A345" s="608" t="s">
        <v>461</v>
      </c>
      <c r="B345" s="609" t="s">
        <v>902</v>
      </c>
      <c r="C345" s="610">
        <v>8</v>
      </c>
      <c r="D345" s="611">
        <v>1</v>
      </c>
      <c r="E345" s="612"/>
      <c r="F345" s="613" t="s">
        <v>460</v>
      </c>
      <c r="G345" s="614" t="s">
        <v>383</v>
      </c>
      <c r="H345" s="738"/>
      <c r="I345" s="738"/>
      <c r="J345" s="615">
        <v>35200000</v>
      </c>
      <c r="K345" s="616">
        <v>35200</v>
      </c>
      <c r="L345" s="617"/>
      <c r="M345" s="618">
        <v>32398000</v>
      </c>
      <c r="N345" s="619">
        <v>35200000</v>
      </c>
      <c r="O345" s="620">
        <v>35200</v>
      </c>
      <c r="P345" s="621">
        <v>0</v>
      </c>
      <c r="Q345" s="622">
        <v>20906958.550000001</v>
      </c>
      <c r="R345" s="622">
        <v>20906958.550000001</v>
      </c>
      <c r="S345" s="623">
        <v>20906.958549999999</v>
      </c>
      <c r="T345" s="739"/>
      <c r="U345" s="739"/>
      <c r="V345" s="509" t="s">
        <v>383</v>
      </c>
    </row>
    <row r="346" spans="1:22">
      <c r="A346" s="608" t="s">
        <v>459</v>
      </c>
      <c r="B346" s="609" t="s">
        <v>902</v>
      </c>
      <c r="C346" s="610">
        <v>8</v>
      </c>
      <c r="D346" s="611">
        <v>1</v>
      </c>
      <c r="E346" s="612"/>
      <c r="F346" s="613" t="s">
        <v>458</v>
      </c>
      <c r="G346" s="614" t="s">
        <v>383</v>
      </c>
      <c r="H346" s="738"/>
      <c r="I346" s="738"/>
      <c r="J346" s="615">
        <v>35200000</v>
      </c>
      <c r="K346" s="616">
        <v>35200</v>
      </c>
      <c r="L346" s="617"/>
      <c r="M346" s="618">
        <v>32398000</v>
      </c>
      <c r="N346" s="619">
        <v>35200000</v>
      </c>
      <c r="O346" s="620">
        <v>35200</v>
      </c>
      <c r="P346" s="621">
        <v>0</v>
      </c>
      <c r="Q346" s="622">
        <v>20906958.550000001</v>
      </c>
      <c r="R346" s="622">
        <v>20906958.550000001</v>
      </c>
      <c r="S346" s="623">
        <v>20906.958549999999</v>
      </c>
      <c r="T346" s="739"/>
      <c r="U346" s="739"/>
      <c r="V346" s="509" t="s">
        <v>383</v>
      </c>
    </row>
    <row r="347" spans="1:22" ht="51">
      <c r="A347" s="608" t="s">
        <v>991</v>
      </c>
      <c r="B347" s="609" t="s">
        <v>902</v>
      </c>
      <c r="C347" s="610">
        <v>8</v>
      </c>
      <c r="D347" s="611">
        <v>1</v>
      </c>
      <c r="E347" s="612"/>
      <c r="F347" s="613" t="s">
        <v>992</v>
      </c>
      <c r="G347" s="614" t="s">
        <v>383</v>
      </c>
      <c r="H347" s="738"/>
      <c r="I347" s="738"/>
      <c r="J347" s="615">
        <v>34183000</v>
      </c>
      <c r="K347" s="616">
        <v>34183</v>
      </c>
      <c r="L347" s="617"/>
      <c r="M347" s="618">
        <v>31561000</v>
      </c>
      <c r="N347" s="619">
        <v>34183000</v>
      </c>
      <c r="O347" s="620">
        <v>34183</v>
      </c>
      <c r="P347" s="621">
        <v>0</v>
      </c>
      <c r="Q347" s="622">
        <v>20034958.550000001</v>
      </c>
      <c r="R347" s="622">
        <v>20034958.550000001</v>
      </c>
      <c r="S347" s="623">
        <v>20034.958549999999</v>
      </c>
      <c r="T347" s="739"/>
      <c r="U347" s="739"/>
      <c r="V347" s="509" t="s">
        <v>383</v>
      </c>
    </row>
    <row r="348" spans="1:22">
      <c r="A348" s="608" t="s">
        <v>741</v>
      </c>
      <c r="B348" s="609" t="s">
        <v>902</v>
      </c>
      <c r="C348" s="610">
        <v>8</v>
      </c>
      <c r="D348" s="611">
        <v>1</v>
      </c>
      <c r="E348" s="612"/>
      <c r="F348" s="613" t="s">
        <v>992</v>
      </c>
      <c r="G348" s="614">
        <v>241</v>
      </c>
      <c r="H348" s="738"/>
      <c r="I348" s="738"/>
      <c r="J348" s="615">
        <v>34183000</v>
      </c>
      <c r="K348" s="616">
        <v>34183</v>
      </c>
      <c r="L348" s="617"/>
      <c r="M348" s="618">
        <v>31561000</v>
      </c>
      <c r="N348" s="619">
        <v>34183000</v>
      </c>
      <c r="O348" s="620">
        <v>34183</v>
      </c>
      <c r="P348" s="621">
        <v>0</v>
      </c>
      <c r="Q348" s="622">
        <v>20034958.550000001</v>
      </c>
      <c r="R348" s="622">
        <v>20034958.550000001</v>
      </c>
      <c r="S348" s="623">
        <v>20034.958549999999</v>
      </c>
      <c r="T348" s="739"/>
      <c r="U348" s="739"/>
      <c r="V348" s="509" t="s">
        <v>383</v>
      </c>
    </row>
    <row r="349" spans="1:22">
      <c r="A349" s="608" t="s">
        <v>970</v>
      </c>
      <c r="B349" s="609" t="s">
        <v>902</v>
      </c>
      <c r="C349" s="610">
        <v>8</v>
      </c>
      <c r="D349" s="611">
        <v>1</v>
      </c>
      <c r="E349" s="612"/>
      <c r="F349" s="613" t="s">
        <v>971</v>
      </c>
      <c r="G349" s="614" t="s">
        <v>383</v>
      </c>
      <c r="H349" s="738"/>
      <c r="I349" s="738"/>
      <c r="J349" s="615">
        <v>1017000</v>
      </c>
      <c r="K349" s="616">
        <v>1017</v>
      </c>
      <c r="L349" s="617"/>
      <c r="M349" s="618">
        <v>837000</v>
      </c>
      <c r="N349" s="619">
        <v>1017000</v>
      </c>
      <c r="O349" s="620">
        <v>1017</v>
      </c>
      <c r="P349" s="621">
        <v>0</v>
      </c>
      <c r="Q349" s="622">
        <v>872000</v>
      </c>
      <c r="R349" s="622">
        <v>872000</v>
      </c>
      <c r="S349" s="623">
        <v>872</v>
      </c>
      <c r="T349" s="739"/>
      <c r="U349" s="739"/>
      <c r="V349" s="509" t="s">
        <v>383</v>
      </c>
    </row>
    <row r="350" spans="1:22">
      <c r="A350" s="608" t="s">
        <v>741</v>
      </c>
      <c r="B350" s="609" t="s">
        <v>902</v>
      </c>
      <c r="C350" s="610">
        <v>8</v>
      </c>
      <c r="D350" s="611">
        <v>1</v>
      </c>
      <c r="E350" s="612"/>
      <c r="F350" s="613" t="s">
        <v>971</v>
      </c>
      <c r="G350" s="614">
        <v>241</v>
      </c>
      <c r="H350" s="738"/>
      <c r="I350" s="738"/>
      <c r="J350" s="615">
        <v>1017000</v>
      </c>
      <c r="K350" s="616">
        <v>1017</v>
      </c>
      <c r="L350" s="617"/>
      <c r="M350" s="618">
        <v>837000</v>
      </c>
      <c r="N350" s="619">
        <v>1017000</v>
      </c>
      <c r="O350" s="620">
        <v>1017</v>
      </c>
      <c r="P350" s="621">
        <v>0</v>
      </c>
      <c r="Q350" s="622">
        <v>872000</v>
      </c>
      <c r="R350" s="622">
        <v>872000</v>
      </c>
      <c r="S350" s="623">
        <v>872</v>
      </c>
      <c r="T350" s="739"/>
      <c r="U350" s="739"/>
      <c r="V350" s="509" t="s">
        <v>383</v>
      </c>
    </row>
    <row r="351" spans="1:22" ht="38.25">
      <c r="A351" s="608" t="s">
        <v>903</v>
      </c>
      <c r="B351" s="609" t="s">
        <v>3</v>
      </c>
      <c r="C351" s="610" t="s">
        <v>383</v>
      </c>
      <c r="D351" s="611" t="s">
        <v>383</v>
      </c>
      <c r="E351" s="612"/>
      <c r="F351" s="613" t="s">
        <v>383</v>
      </c>
      <c r="G351" s="614" t="s">
        <v>383</v>
      </c>
      <c r="H351" s="738"/>
      <c r="I351" s="738"/>
      <c r="J351" s="615">
        <v>3124500</v>
      </c>
      <c r="K351" s="616">
        <v>3124.5</v>
      </c>
      <c r="L351" s="617"/>
      <c r="M351" s="618">
        <v>595500</v>
      </c>
      <c r="N351" s="619">
        <v>3124500</v>
      </c>
      <c r="O351" s="620">
        <v>3124.5</v>
      </c>
      <c r="P351" s="621">
        <v>0</v>
      </c>
      <c r="Q351" s="622">
        <v>2764637.24</v>
      </c>
      <c r="R351" s="622">
        <v>2764637.24</v>
      </c>
      <c r="S351" s="623">
        <v>2764.63724</v>
      </c>
      <c r="T351" s="739"/>
      <c r="U351" s="739"/>
      <c r="V351" s="509" t="s">
        <v>383</v>
      </c>
    </row>
    <row r="352" spans="1:22">
      <c r="A352" s="608" t="s">
        <v>658</v>
      </c>
      <c r="B352" s="609" t="s">
        <v>3</v>
      </c>
      <c r="C352" s="610">
        <v>7</v>
      </c>
      <c r="D352" s="611" t="s">
        <v>383</v>
      </c>
      <c r="E352" s="612"/>
      <c r="F352" s="613" t="s">
        <v>383</v>
      </c>
      <c r="G352" s="614" t="s">
        <v>383</v>
      </c>
      <c r="H352" s="738"/>
      <c r="I352" s="738"/>
      <c r="J352" s="615">
        <v>2149900</v>
      </c>
      <c r="K352" s="616">
        <v>2149.9</v>
      </c>
      <c r="L352" s="617"/>
      <c r="M352" s="618">
        <v>0</v>
      </c>
      <c r="N352" s="619">
        <v>2149900</v>
      </c>
      <c r="O352" s="620">
        <v>2149.9</v>
      </c>
      <c r="P352" s="621">
        <v>0</v>
      </c>
      <c r="Q352" s="622">
        <v>1887500</v>
      </c>
      <c r="R352" s="622">
        <v>1887500</v>
      </c>
      <c r="S352" s="623">
        <v>1887.5</v>
      </c>
      <c r="T352" s="739"/>
      <c r="U352" s="739"/>
      <c r="V352" s="509" t="s">
        <v>383</v>
      </c>
    </row>
    <row r="353" spans="1:22">
      <c r="A353" s="608" t="s">
        <v>660</v>
      </c>
      <c r="B353" s="609" t="s">
        <v>3</v>
      </c>
      <c r="C353" s="610">
        <v>7</v>
      </c>
      <c r="D353" s="611">
        <v>2</v>
      </c>
      <c r="E353" s="612"/>
      <c r="F353" s="613" t="s">
        <v>383</v>
      </c>
      <c r="G353" s="614" t="s">
        <v>383</v>
      </c>
      <c r="H353" s="738"/>
      <c r="I353" s="738"/>
      <c r="J353" s="615">
        <v>2149900</v>
      </c>
      <c r="K353" s="616">
        <v>2149.9</v>
      </c>
      <c r="L353" s="617"/>
      <c r="M353" s="618">
        <v>0</v>
      </c>
      <c r="N353" s="619">
        <v>2149900</v>
      </c>
      <c r="O353" s="620">
        <v>2149.9</v>
      </c>
      <c r="P353" s="621">
        <v>0</v>
      </c>
      <c r="Q353" s="622">
        <v>1887500</v>
      </c>
      <c r="R353" s="622">
        <v>1887500</v>
      </c>
      <c r="S353" s="623">
        <v>1887.5</v>
      </c>
      <c r="T353" s="739"/>
      <c r="U353" s="739"/>
      <c r="V353" s="509" t="s">
        <v>383</v>
      </c>
    </row>
    <row r="354" spans="1:22" ht="25.5">
      <c r="A354" s="608" t="s">
        <v>461</v>
      </c>
      <c r="B354" s="609" t="s">
        <v>3</v>
      </c>
      <c r="C354" s="610">
        <v>7</v>
      </c>
      <c r="D354" s="611">
        <v>2</v>
      </c>
      <c r="E354" s="612"/>
      <c r="F354" s="613" t="s">
        <v>460</v>
      </c>
      <c r="G354" s="614" t="s">
        <v>383</v>
      </c>
      <c r="H354" s="738"/>
      <c r="I354" s="738"/>
      <c r="J354" s="615">
        <v>2149900</v>
      </c>
      <c r="K354" s="616">
        <v>2149.9</v>
      </c>
      <c r="L354" s="617"/>
      <c r="M354" s="618">
        <v>0</v>
      </c>
      <c r="N354" s="619">
        <v>2149900</v>
      </c>
      <c r="O354" s="620">
        <v>2149.9</v>
      </c>
      <c r="P354" s="621">
        <v>0</v>
      </c>
      <c r="Q354" s="622">
        <v>1887500</v>
      </c>
      <c r="R354" s="622">
        <v>1887500</v>
      </c>
      <c r="S354" s="623">
        <v>1887.5</v>
      </c>
      <c r="T354" s="739"/>
      <c r="U354" s="739"/>
      <c r="V354" s="509" t="s">
        <v>383</v>
      </c>
    </row>
    <row r="355" spans="1:22">
      <c r="A355" s="608" t="s">
        <v>457</v>
      </c>
      <c r="B355" s="609" t="s">
        <v>3</v>
      </c>
      <c r="C355" s="610">
        <v>7</v>
      </c>
      <c r="D355" s="611">
        <v>2</v>
      </c>
      <c r="E355" s="612"/>
      <c r="F355" s="613" t="s">
        <v>455</v>
      </c>
      <c r="G355" s="614" t="s">
        <v>383</v>
      </c>
      <c r="H355" s="738"/>
      <c r="I355" s="738"/>
      <c r="J355" s="615">
        <v>2149900</v>
      </c>
      <c r="K355" s="616">
        <v>2149.9</v>
      </c>
      <c r="L355" s="617"/>
      <c r="M355" s="618">
        <v>0</v>
      </c>
      <c r="N355" s="619">
        <v>2149900</v>
      </c>
      <c r="O355" s="620">
        <v>2149.9</v>
      </c>
      <c r="P355" s="621">
        <v>0</v>
      </c>
      <c r="Q355" s="622">
        <v>1887500</v>
      </c>
      <c r="R355" s="622">
        <v>1887500</v>
      </c>
      <c r="S355" s="623">
        <v>1887.5</v>
      </c>
      <c r="T355" s="739"/>
      <c r="U355" s="739"/>
      <c r="V355" s="509" t="s">
        <v>383</v>
      </c>
    </row>
    <row r="356" spans="1:22">
      <c r="A356" s="608" t="s">
        <v>989</v>
      </c>
      <c r="B356" s="609" t="s">
        <v>3</v>
      </c>
      <c r="C356" s="610">
        <v>7</v>
      </c>
      <c r="D356" s="611">
        <v>2</v>
      </c>
      <c r="E356" s="612"/>
      <c r="F356" s="613" t="s">
        <v>990</v>
      </c>
      <c r="G356" s="614" t="s">
        <v>383</v>
      </c>
      <c r="H356" s="738"/>
      <c r="I356" s="738"/>
      <c r="J356" s="615">
        <v>2149900</v>
      </c>
      <c r="K356" s="616">
        <v>2149.9</v>
      </c>
      <c r="L356" s="617"/>
      <c r="M356" s="618">
        <v>0</v>
      </c>
      <c r="N356" s="619">
        <v>2149900</v>
      </c>
      <c r="O356" s="620">
        <v>2149.9</v>
      </c>
      <c r="P356" s="621">
        <v>0</v>
      </c>
      <c r="Q356" s="622">
        <v>1887500</v>
      </c>
      <c r="R356" s="622">
        <v>1887500</v>
      </c>
      <c r="S356" s="623">
        <v>1887.5</v>
      </c>
      <c r="T356" s="739"/>
      <c r="U356" s="739"/>
      <c r="V356" s="509" t="s">
        <v>383</v>
      </c>
    </row>
    <row r="357" spans="1:22">
      <c r="A357" s="608" t="s">
        <v>741</v>
      </c>
      <c r="B357" s="609" t="s">
        <v>3</v>
      </c>
      <c r="C357" s="610">
        <v>7</v>
      </c>
      <c r="D357" s="611">
        <v>2</v>
      </c>
      <c r="E357" s="612"/>
      <c r="F357" s="613" t="s">
        <v>990</v>
      </c>
      <c r="G357" s="614">
        <v>241</v>
      </c>
      <c r="H357" s="738"/>
      <c r="I357" s="738"/>
      <c r="J357" s="615">
        <v>2149900</v>
      </c>
      <c r="K357" s="616">
        <v>2149.9</v>
      </c>
      <c r="L357" s="617"/>
      <c r="M357" s="618">
        <v>0</v>
      </c>
      <c r="N357" s="619">
        <v>2149900</v>
      </c>
      <c r="O357" s="620">
        <v>2149.9</v>
      </c>
      <c r="P357" s="621">
        <v>0</v>
      </c>
      <c r="Q357" s="622">
        <v>1887500</v>
      </c>
      <c r="R357" s="622">
        <v>1887500</v>
      </c>
      <c r="S357" s="623">
        <v>1887.5</v>
      </c>
      <c r="T357" s="739"/>
      <c r="U357" s="739"/>
      <c r="V357" s="509" t="s">
        <v>383</v>
      </c>
    </row>
    <row r="358" spans="1:22">
      <c r="A358" s="608" t="s">
        <v>663</v>
      </c>
      <c r="B358" s="609" t="s">
        <v>3</v>
      </c>
      <c r="C358" s="610">
        <v>8</v>
      </c>
      <c r="D358" s="611" t="s">
        <v>383</v>
      </c>
      <c r="E358" s="612"/>
      <c r="F358" s="613" t="s">
        <v>383</v>
      </c>
      <c r="G358" s="614" t="s">
        <v>383</v>
      </c>
      <c r="H358" s="738"/>
      <c r="I358" s="738"/>
      <c r="J358" s="615">
        <v>974600</v>
      </c>
      <c r="K358" s="616">
        <v>974.6</v>
      </c>
      <c r="L358" s="617"/>
      <c r="M358" s="618">
        <v>595500</v>
      </c>
      <c r="N358" s="619">
        <v>974600</v>
      </c>
      <c r="O358" s="620">
        <v>974.6</v>
      </c>
      <c r="P358" s="621">
        <v>0</v>
      </c>
      <c r="Q358" s="622">
        <v>877137.24</v>
      </c>
      <c r="R358" s="622">
        <v>877137.24</v>
      </c>
      <c r="S358" s="623">
        <v>877.13724000000002</v>
      </c>
      <c r="T358" s="739"/>
      <c r="U358" s="739"/>
      <c r="V358" s="509" t="s">
        <v>383</v>
      </c>
    </row>
    <row r="359" spans="1:22">
      <c r="A359" s="608" t="s">
        <v>664</v>
      </c>
      <c r="B359" s="609" t="s">
        <v>3</v>
      </c>
      <c r="C359" s="610">
        <v>8</v>
      </c>
      <c r="D359" s="611">
        <v>1</v>
      </c>
      <c r="E359" s="612"/>
      <c r="F359" s="613" t="s">
        <v>383</v>
      </c>
      <c r="G359" s="614" t="s">
        <v>383</v>
      </c>
      <c r="H359" s="738"/>
      <c r="I359" s="738"/>
      <c r="J359" s="615">
        <v>974600</v>
      </c>
      <c r="K359" s="616">
        <v>974.6</v>
      </c>
      <c r="L359" s="617"/>
      <c r="M359" s="618">
        <v>595500</v>
      </c>
      <c r="N359" s="619">
        <v>974600</v>
      </c>
      <c r="O359" s="620">
        <v>974.6</v>
      </c>
      <c r="P359" s="621">
        <v>0</v>
      </c>
      <c r="Q359" s="622">
        <v>877137.24</v>
      </c>
      <c r="R359" s="622">
        <v>877137.24</v>
      </c>
      <c r="S359" s="623">
        <v>877.13724000000002</v>
      </c>
      <c r="T359" s="739"/>
      <c r="U359" s="739"/>
      <c r="V359" s="509" t="s">
        <v>383</v>
      </c>
    </row>
    <row r="360" spans="1:22" ht="25.5">
      <c r="A360" s="608" t="s">
        <v>461</v>
      </c>
      <c r="B360" s="609" t="s">
        <v>3</v>
      </c>
      <c r="C360" s="610">
        <v>8</v>
      </c>
      <c r="D360" s="611">
        <v>1</v>
      </c>
      <c r="E360" s="612"/>
      <c r="F360" s="613" t="s">
        <v>460</v>
      </c>
      <c r="G360" s="614" t="s">
        <v>383</v>
      </c>
      <c r="H360" s="738"/>
      <c r="I360" s="738"/>
      <c r="J360" s="615">
        <v>974600</v>
      </c>
      <c r="K360" s="616">
        <v>974.6</v>
      </c>
      <c r="L360" s="617"/>
      <c r="M360" s="618">
        <v>595500</v>
      </c>
      <c r="N360" s="619">
        <v>974600</v>
      </c>
      <c r="O360" s="620">
        <v>974.6</v>
      </c>
      <c r="P360" s="621">
        <v>0</v>
      </c>
      <c r="Q360" s="622">
        <v>877137.24</v>
      </c>
      <c r="R360" s="622">
        <v>877137.24</v>
      </c>
      <c r="S360" s="623">
        <v>877.13724000000002</v>
      </c>
      <c r="T360" s="739"/>
      <c r="U360" s="739"/>
      <c r="V360" s="509" t="s">
        <v>383</v>
      </c>
    </row>
    <row r="361" spans="1:22">
      <c r="A361" s="608" t="s">
        <v>459</v>
      </c>
      <c r="B361" s="609" t="s">
        <v>3</v>
      </c>
      <c r="C361" s="610">
        <v>8</v>
      </c>
      <c r="D361" s="611">
        <v>1</v>
      </c>
      <c r="E361" s="612"/>
      <c r="F361" s="613" t="s">
        <v>458</v>
      </c>
      <c r="G361" s="614" t="s">
        <v>383</v>
      </c>
      <c r="H361" s="738"/>
      <c r="I361" s="738"/>
      <c r="J361" s="615">
        <v>974600</v>
      </c>
      <c r="K361" s="616">
        <v>974.6</v>
      </c>
      <c r="L361" s="617"/>
      <c r="M361" s="618">
        <v>595500</v>
      </c>
      <c r="N361" s="619">
        <v>974600</v>
      </c>
      <c r="O361" s="620">
        <v>974.6</v>
      </c>
      <c r="P361" s="621">
        <v>0</v>
      </c>
      <c r="Q361" s="622">
        <v>877137.24</v>
      </c>
      <c r="R361" s="622">
        <v>877137.24</v>
      </c>
      <c r="S361" s="623">
        <v>877.13724000000002</v>
      </c>
      <c r="T361" s="739"/>
      <c r="U361" s="739"/>
      <c r="V361" s="509" t="s">
        <v>383</v>
      </c>
    </row>
    <row r="362" spans="1:22">
      <c r="A362" s="608" t="s">
        <v>970</v>
      </c>
      <c r="B362" s="609" t="s">
        <v>3</v>
      </c>
      <c r="C362" s="610">
        <v>8</v>
      </c>
      <c r="D362" s="611">
        <v>1</v>
      </c>
      <c r="E362" s="612"/>
      <c r="F362" s="613" t="s">
        <v>971</v>
      </c>
      <c r="G362" s="614" t="s">
        <v>383</v>
      </c>
      <c r="H362" s="738"/>
      <c r="I362" s="738"/>
      <c r="J362" s="615">
        <v>974600</v>
      </c>
      <c r="K362" s="616">
        <v>974.6</v>
      </c>
      <c r="L362" s="617"/>
      <c r="M362" s="618">
        <v>595500</v>
      </c>
      <c r="N362" s="619">
        <v>974600</v>
      </c>
      <c r="O362" s="620">
        <v>974.6</v>
      </c>
      <c r="P362" s="621">
        <v>0</v>
      </c>
      <c r="Q362" s="622">
        <v>877137.24</v>
      </c>
      <c r="R362" s="622">
        <v>877137.24</v>
      </c>
      <c r="S362" s="623">
        <v>877.13724000000002</v>
      </c>
      <c r="T362" s="739"/>
      <c r="U362" s="739"/>
      <c r="V362" s="509" t="s">
        <v>383</v>
      </c>
    </row>
    <row r="363" spans="1:22">
      <c r="A363" s="608" t="s">
        <v>741</v>
      </c>
      <c r="B363" s="609" t="s">
        <v>3</v>
      </c>
      <c r="C363" s="610">
        <v>8</v>
      </c>
      <c r="D363" s="611">
        <v>1</v>
      </c>
      <c r="E363" s="612"/>
      <c r="F363" s="613" t="s">
        <v>971</v>
      </c>
      <c r="G363" s="614">
        <v>241</v>
      </c>
      <c r="H363" s="738"/>
      <c r="I363" s="738"/>
      <c r="J363" s="615">
        <v>974600</v>
      </c>
      <c r="K363" s="616">
        <v>974.6</v>
      </c>
      <c r="L363" s="617"/>
      <c r="M363" s="618">
        <v>595500</v>
      </c>
      <c r="N363" s="619">
        <v>974600</v>
      </c>
      <c r="O363" s="620">
        <v>974.6</v>
      </c>
      <c r="P363" s="621">
        <v>0</v>
      </c>
      <c r="Q363" s="622">
        <v>877137.24</v>
      </c>
      <c r="R363" s="622">
        <v>877137.24</v>
      </c>
      <c r="S363" s="623">
        <v>877.13724000000002</v>
      </c>
      <c r="T363" s="739"/>
      <c r="U363" s="739"/>
      <c r="V363" s="509" t="s">
        <v>383</v>
      </c>
    </row>
    <row r="364" spans="1:22" ht="51">
      <c r="A364" s="608" t="s">
        <v>1236</v>
      </c>
      <c r="B364" s="609" t="s">
        <v>1237</v>
      </c>
      <c r="C364" s="610" t="s">
        <v>383</v>
      </c>
      <c r="D364" s="611" t="s">
        <v>383</v>
      </c>
      <c r="E364" s="612"/>
      <c r="F364" s="613" t="s">
        <v>383</v>
      </c>
      <c r="G364" s="614" t="s">
        <v>383</v>
      </c>
      <c r="H364" s="738"/>
      <c r="I364" s="738"/>
      <c r="J364" s="615">
        <v>249800</v>
      </c>
      <c r="K364" s="616">
        <v>249.8</v>
      </c>
      <c r="L364" s="617"/>
      <c r="M364" s="618">
        <v>0</v>
      </c>
      <c r="N364" s="619">
        <v>249800</v>
      </c>
      <c r="O364" s="620">
        <v>249.8</v>
      </c>
      <c r="P364" s="621">
        <v>0</v>
      </c>
      <c r="Q364" s="622">
        <v>115000</v>
      </c>
      <c r="R364" s="622">
        <v>115000</v>
      </c>
      <c r="S364" s="623">
        <v>115</v>
      </c>
      <c r="T364" s="739"/>
      <c r="U364" s="739"/>
      <c r="V364" s="509" t="s">
        <v>383</v>
      </c>
    </row>
    <row r="365" spans="1:22">
      <c r="A365" s="608" t="s">
        <v>658</v>
      </c>
      <c r="B365" s="609" t="s">
        <v>1237</v>
      </c>
      <c r="C365" s="610">
        <v>7</v>
      </c>
      <c r="D365" s="611" t="s">
        <v>383</v>
      </c>
      <c r="E365" s="612"/>
      <c r="F365" s="613" t="s">
        <v>383</v>
      </c>
      <c r="G365" s="614" t="s">
        <v>383</v>
      </c>
      <c r="H365" s="738"/>
      <c r="I365" s="738"/>
      <c r="J365" s="615">
        <v>149800</v>
      </c>
      <c r="K365" s="616">
        <v>149.80000000000001</v>
      </c>
      <c r="L365" s="617"/>
      <c r="M365" s="618">
        <v>0</v>
      </c>
      <c r="N365" s="619">
        <v>149800</v>
      </c>
      <c r="O365" s="620">
        <v>149.80000000000001</v>
      </c>
      <c r="P365" s="621">
        <v>0</v>
      </c>
      <c r="Q365" s="622">
        <v>115000</v>
      </c>
      <c r="R365" s="622">
        <v>115000</v>
      </c>
      <c r="S365" s="623">
        <v>115</v>
      </c>
      <c r="T365" s="739"/>
      <c r="U365" s="739"/>
      <c r="V365" s="509" t="s">
        <v>383</v>
      </c>
    </row>
    <row r="366" spans="1:22">
      <c r="A366" s="608" t="s">
        <v>660</v>
      </c>
      <c r="B366" s="609" t="s">
        <v>1237</v>
      </c>
      <c r="C366" s="610">
        <v>7</v>
      </c>
      <c r="D366" s="611">
        <v>2</v>
      </c>
      <c r="E366" s="612"/>
      <c r="F366" s="613" t="s">
        <v>383</v>
      </c>
      <c r="G366" s="614" t="s">
        <v>383</v>
      </c>
      <c r="H366" s="738"/>
      <c r="I366" s="738"/>
      <c r="J366" s="615">
        <v>149800</v>
      </c>
      <c r="K366" s="616">
        <v>149.80000000000001</v>
      </c>
      <c r="L366" s="617"/>
      <c r="M366" s="618">
        <v>0</v>
      </c>
      <c r="N366" s="619">
        <v>149800</v>
      </c>
      <c r="O366" s="620">
        <v>149.80000000000001</v>
      </c>
      <c r="P366" s="621">
        <v>0</v>
      </c>
      <c r="Q366" s="622">
        <v>115000</v>
      </c>
      <c r="R366" s="622">
        <v>115000</v>
      </c>
      <c r="S366" s="623">
        <v>115</v>
      </c>
      <c r="T366" s="739"/>
      <c r="U366" s="739"/>
      <c r="V366" s="509" t="s">
        <v>383</v>
      </c>
    </row>
    <row r="367" spans="1:22" ht="25.5">
      <c r="A367" s="608" t="s">
        <v>461</v>
      </c>
      <c r="B367" s="609" t="s">
        <v>1237</v>
      </c>
      <c r="C367" s="610">
        <v>7</v>
      </c>
      <c r="D367" s="611">
        <v>2</v>
      </c>
      <c r="E367" s="612"/>
      <c r="F367" s="613" t="s">
        <v>460</v>
      </c>
      <c r="G367" s="614" t="s">
        <v>383</v>
      </c>
      <c r="H367" s="738"/>
      <c r="I367" s="738"/>
      <c r="J367" s="615">
        <v>149800</v>
      </c>
      <c r="K367" s="616">
        <v>149.80000000000001</v>
      </c>
      <c r="L367" s="617"/>
      <c r="M367" s="618">
        <v>0</v>
      </c>
      <c r="N367" s="619">
        <v>149800</v>
      </c>
      <c r="O367" s="620">
        <v>149.80000000000001</v>
      </c>
      <c r="P367" s="621">
        <v>0</v>
      </c>
      <c r="Q367" s="622">
        <v>115000</v>
      </c>
      <c r="R367" s="622">
        <v>115000</v>
      </c>
      <c r="S367" s="623">
        <v>115</v>
      </c>
      <c r="T367" s="739"/>
      <c r="U367" s="739"/>
      <c r="V367" s="509" t="s">
        <v>383</v>
      </c>
    </row>
    <row r="368" spans="1:22">
      <c r="A368" s="608" t="s">
        <v>457</v>
      </c>
      <c r="B368" s="609" t="s">
        <v>1237</v>
      </c>
      <c r="C368" s="610">
        <v>7</v>
      </c>
      <c r="D368" s="611">
        <v>2</v>
      </c>
      <c r="E368" s="612"/>
      <c r="F368" s="613" t="s">
        <v>455</v>
      </c>
      <c r="G368" s="614" t="s">
        <v>383</v>
      </c>
      <c r="H368" s="738"/>
      <c r="I368" s="738"/>
      <c r="J368" s="615">
        <v>149800</v>
      </c>
      <c r="K368" s="616">
        <v>149.80000000000001</v>
      </c>
      <c r="L368" s="617"/>
      <c r="M368" s="618">
        <v>0</v>
      </c>
      <c r="N368" s="619">
        <v>149800</v>
      </c>
      <c r="O368" s="620">
        <v>149.80000000000001</v>
      </c>
      <c r="P368" s="621">
        <v>0</v>
      </c>
      <c r="Q368" s="622">
        <v>115000</v>
      </c>
      <c r="R368" s="622">
        <v>115000</v>
      </c>
      <c r="S368" s="623">
        <v>115</v>
      </c>
      <c r="T368" s="739"/>
      <c r="U368" s="739"/>
      <c r="V368" s="509" t="s">
        <v>383</v>
      </c>
    </row>
    <row r="369" spans="1:22">
      <c r="A369" s="608" t="s">
        <v>989</v>
      </c>
      <c r="B369" s="609" t="s">
        <v>1237</v>
      </c>
      <c r="C369" s="610">
        <v>7</v>
      </c>
      <c r="D369" s="611">
        <v>2</v>
      </c>
      <c r="E369" s="612"/>
      <c r="F369" s="613" t="s">
        <v>990</v>
      </c>
      <c r="G369" s="614" t="s">
        <v>383</v>
      </c>
      <c r="H369" s="738"/>
      <c r="I369" s="738"/>
      <c r="J369" s="615">
        <v>149800</v>
      </c>
      <c r="K369" s="616">
        <v>149.80000000000001</v>
      </c>
      <c r="L369" s="617"/>
      <c r="M369" s="618">
        <v>0</v>
      </c>
      <c r="N369" s="619">
        <v>149800</v>
      </c>
      <c r="O369" s="620">
        <v>149.80000000000001</v>
      </c>
      <c r="P369" s="621">
        <v>0</v>
      </c>
      <c r="Q369" s="622">
        <v>115000</v>
      </c>
      <c r="R369" s="622">
        <v>115000</v>
      </c>
      <c r="S369" s="623">
        <v>115</v>
      </c>
      <c r="T369" s="739"/>
      <c r="U369" s="739"/>
      <c r="V369" s="509" t="s">
        <v>383</v>
      </c>
    </row>
    <row r="370" spans="1:22">
      <c r="A370" s="608" t="s">
        <v>741</v>
      </c>
      <c r="B370" s="609" t="s">
        <v>1237</v>
      </c>
      <c r="C370" s="610">
        <v>7</v>
      </c>
      <c r="D370" s="611">
        <v>2</v>
      </c>
      <c r="E370" s="612"/>
      <c r="F370" s="613" t="s">
        <v>990</v>
      </c>
      <c r="G370" s="614">
        <v>241</v>
      </c>
      <c r="H370" s="738"/>
      <c r="I370" s="738"/>
      <c r="J370" s="615">
        <v>149800</v>
      </c>
      <c r="K370" s="616">
        <v>149.80000000000001</v>
      </c>
      <c r="L370" s="617"/>
      <c r="M370" s="618">
        <v>0</v>
      </c>
      <c r="N370" s="619">
        <v>149800</v>
      </c>
      <c r="O370" s="620">
        <v>149.80000000000001</v>
      </c>
      <c r="P370" s="621">
        <v>0</v>
      </c>
      <c r="Q370" s="622">
        <v>115000</v>
      </c>
      <c r="R370" s="622">
        <v>115000</v>
      </c>
      <c r="S370" s="623">
        <v>115</v>
      </c>
      <c r="T370" s="739"/>
      <c r="U370" s="739"/>
      <c r="V370" s="509" t="s">
        <v>383</v>
      </c>
    </row>
    <row r="371" spans="1:22">
      <c r="A371" s="608" t="s">
        <v>663</v>
      </c>
      <c r="B371" s="609" t="s">
        <v>1237</v>
      </c>
      <c r="C371" s="610">
        <v>8</v>
      </c>
      <c r="D371" s="611" t="s">
        <v>383</v>
      </c>
      <c r="E371" s="612"/>
      <c r="F371" s="613" t="s">
        <v>383</v>
      </c>
      <c r="G371" s="614" t="s">
        <v>383</v>
      </c>
      <c r="H371" s="738"/>
      <c r="I371" s="738"/>
      <c r="J371" s="615">
        <v>100000</v>
      </c>
      <c r="K371" s="616">
        <v>100</v>
      </c>
      <c r="L371" s="617"/>
      <c r="M371" s="618">
        <v>0</v>
      </c>
      <c r="N371" s="619">
        <v>100000</v>
      </c>
      <c r="O371" s="620">
        <v>100</v>
      </c>
      <c r="P371" s="621">
        <v>0</v>
      </c>
      <c r="Q371" s="622">
        <v>0</v>
      </c>
      <c r="R371" s="622">
        <v>0</v>
      </c>
      <c r="S371" s="623">
        <v>0</v>
      </c>
      <c r="T371" s="739"/>
      <c r="U371" s="739"/>
      <c r="V371" s="509" t="s">
        <v>383</v>
      </c>
    </row>
    <row r="372" spans="1:22">
      <c r="A372" s="608" t="s">
        <v>664</v>
      </c>
      <c r="B372" s="609" t="s">
        <v>1237</v>
      </c>
      <c r="C372" s="610">
        <v>8</v>
      </c>
      <c r="D372" s="611">
        <v>1</v>
      </c>
      <c r="E372" s="612"/>
      <c r="F372" s="613" t="s">
        <v>383</v>
      </c>
      <c r="G372" s="614" t="s">
        <v>383</v>
      </c>
      <c r="H372" s="738"/>
      <c r="I372" s="738"/>
      <c r="J372" s="615">
        <v>100000</v>
      </c>
      <c r="K372" s="616">
        <v>100</v>
      </c>
      <c r="L372" s="617"/>
      <c r="M372" s="618">
        <v>0</v>
      </c>
      <c r="N372" s="619">
        <v>100000</v>
      </c>
      <c r="O372" s="620">
        <v>100</v>
      </c>
      <c r="P372" s="621">
        <v>0</v>
      </c>
      <c r="Q372" s="622">
        <v>0</v>
      </c>
      <c r="R372" s="622">
        <v>0</v>
      </c>
      <c r="S372" s="623">
        <v>0</v>
      </c>
      <c r="T372" s="739"/>
      <c r="U372" s="739"/>
      <c r="V372" s="509" t="s">
        <v>383</v>
      </c>
    </row>
    <row r="373" spans="1:22" ht="25.5">
      <c r="A373" s="608" t="s">
        <v>461</v>
      </c>
      <c r="B373" s="609" t="s">
        <v>1237</v>
      </c>
      <c r="C373" s="610">
        <v>8</v>
      </c>
      <c r="D373" s="611">
        <v>1</v>
      </c>
      <c r="E373" s="612"/>
      <c r="F373" s="613" t="s">
        <v>460</v>
      </c>
      <c r="G373" s="614" t="s">
        <v>383</v>
      </c>
      <c r="H373" s="738"/>
      <c r="I373" s="738"/>
      <c r="J373" s="615">
        <v>100000</v>
      </c>
      <c r="K373" s="616">
        <v>100</v>
      </c>
      <c r="L373" s="617"/>
      <c r="M373" s="618">
        <v>0</v>
      </c>
      <c r="N373" s="619">
        <v>100000</v>
      </c>
      <c r="O373" s="620">
        <v>100</v>
      </c>
      <c r="P373" s="621">
        <v>0</v>
      </c>
      <c r="Q373" s="622">
        <v>0</v>
      </c>
      <c r="R373" s="622">
        <v>0</v>
      </c>
      <c r="S373" s="623">
        <v>0</v>
      </c>
      <c r="T373" s="739"/>
      <c r="U373" s="739"/>
      <c r="V373" s="509" t="s">
        <v>383</v>
      </c>
    </row>
    <row r="374" spans="1:22">
      <c r="A374" s="608" t="s">
        <v>459</v>
      </c>
      <c r="B374" s="609" t="s">
        <v>1237</v>
      </c>
      <c r="C374" s="610">
        <v>8</v>
      </c>
      <c r="D374" s="611">
        <v>1</v>
      </c>
      <c r="E374" s="612"/>
      <c r="F374" s="613" t="s">
        <v>458</v>
      </c>
      <c r="G374" s="614" t="s">
        <v>383</v>
      </c>
      <c r="H374" s="738"/>
      <c r="I374" s="738"/>
      <c r="J374" s="615">
        <v>100000</v>
      </c>
      <c r="K374" s="616">
        <v>100</v>
      </c>
      <c r="L374" s="617"/>
      <c r="M374" s="618">
        <v>0</v>
      </c>
      <c r="N374" s="619">
        <v>100000</v>
      </c>
      <c r="O374" s="620">
        <v>100</v>
      </c>
      <c r="P374" s="621">
        <v>0</v>
      </c>
      <c r="Q374" s="622">
        <v>0</v>
      </c>
      <c r="R374" s="622">
        <v>0</v>
      </c>
      <c r="S374" s="623">
        <v>0</v>
      </c>
      <c r="T374" s="739"/>
      <c r="U374" s="739"/>
      <c r="V374" s="509" t="s">
        <v>383</v>
      </c>
    </row>
    <row r="375" spans="1:22">
      <c r="A375" s="608" t="s">
        <v>970</v>
      </c>
      <c r="B375" s="609" t="s">
        <v>1237</v>
      </c>
      <c r="C375" s="610">
        <v>8</v>
      </c>
      <c r="D375" s="611">
        <v>1</v>
      </c>
      <c r="E375" s="612"/>
      <c r="F375" s="613" t="s">
        <v>971</v>
      </c>
      <c r="G375" s="614" t="s">
        <v>383</v>
      </c>
      <c r="H375" s="738"/>
      <c r="I375" s="738"/>
      <c r="J375" s="615">
        <v>100000</v>
      </c>
      <c r="K375" s="616">
        <v>100</v>
      </c>
      <c r="L375" s="617"/>
      <c r="M375" s="618">
        <v>0</v>
      </c>
      <c r="N375" s="619">
        <v>100000</v>
      </c>
      <c r="O375" s="620">
        <v>100</v>
      </c>
      <c r="P375" s="621">
        <v>0</v>
      </c>
      <c r="Q375" s="622">
        <v>0</v>
      </c>
      <c r="R375" s="622">
        <v>0</v>
      </c>
      <c r="S375" s="623">
        <v>0</v>
      </c>
      <c r="T375" s="739"/>
      <c r="U375" s="739"/>
      <c r="V375" s="509" t="s">
        <v>383</v>
      </c>
    </row>
    <row r="376" spans="1:22">
      <c r="A376" s="608" t="s">
        <v>741</v>
      </c>
      <c r="B376" s="609" t="s">
        <v>1237</v>
      </c>
      <c r="C376" s="610">
        <v>8</v>
      </c>
      <c r="D376" s="611">
        <v>1</v>
      </c>
      <c r="E376" s="612"/>
      <c r="F376" s="613" t="s">
        <v>971</v>
      </c>
      <c r="G376" s="614">
        <v>241</v>
      </c>
      <c r="H376" s="738"/>
      <c r="I376" s="738"/>
      <c r="J376" s="615">
        <v>100000</v>
      </c>
      <c r="K376" s="616">
        <v>100</v>
      </c>
      <c r="L376" s="617"/>
      <c r="M376" s="618">
        <v>0</v>
      </c>
      <c r="N376" s="619">
        <v>100000</v>
      </c>
      <c r="O376" s="620">
        <v>100</v>
      </c>
      <c r="P376" s="621">
        <v>0</v>
      </c>
      <c r="Q376" s="622">
        <v>0</v>
      </c>
      <c r="R376" s="622">
        <v>0</v>
      </c>
      <c r="S376" s="623">
        <v>0</v>
      </c>
      <c r="T376" s="739"/>
      <c r="U376" s="739"/>
      <c r="V376" s="509" t="s">
        <v>383</v>
      </c>
    </row>
    <row r="377" spans="1:22" ht="51">
      <c r="A377" s="608" t="s">
        <v>904</v>
      </c>
      <c r="B377" s="609" t="s">
        <v>905</v>
      </c>
      <c r="C377" s="610" t="s">
        <v>383</v>
      </c>
      <c r="D377" s="611" t="s">
        <v>383</v>
      </c>
      <c r="E377" s="612"/>
      <c r="F377" s="613" t="s">
        <v>383</v>
      </c>
      <c r="G377" s="614" t="s">
        <v>383</v>
      </c>
      <c r="H377" s="738"/>
      <c r="I377" s="738"/>
      <c r="J377" s="615">
        <v>172000</v>
      </c>
      <c r="K377" s="616">
        <v>172</v>
      </c>
      <c r="L377" s="617"/>
      <c r="M377" s="618">
        <v>125700</v>
      </c>
      <c r="N377" s="619">
        <v>172000</v>
      </c>
      <c r="O377" s="620">
        <v>172</v>
      </c>
      <c r="P377" s="621">
        <v>0</v>
      </c>
      <c r="Q377" s="622">
        <v>154777.16</v>
      </c>
      <c r="R377" s="622">
        <v>154777.16</v>
      </c>
      <c r="S377" s="623">
        <v>154.77716000000001</v>
      </c>
      <c r="T377" s="739"/>
      <c r="U377" s="739"/>
      <c r="V377" s="509" t="s">
        <v>383</v>
      </c>
    </row>
    <row r="378" spans="1:22">
      <c r="A378" s="608" t="s">
        <v>663</v>
      </c>
      <c r="B378" s="609" t="s">
        <v>905</v>
      </c>
      <c r="C378" s="610">
        <v>8</v>
      </c>
      <c r="D378" s="611" t="s">
        <v>383</v>
      </c>
      <c r="E378" s="612"/>
      <c r="F378" s="613" t="s">
        <v>383</v>
      </c>
      <c r="G378" s="614" t="s">
        <v>383</v>
      </c>
      <c r="H378" s="738"/>
      <c r="I378" s="738"/>
      <c r="J378" s="615">
        <v>172000</v>
      </c>
      <c r="K378" s="616">
        <v>172</v>
      </c>
      <c r="L378" s="617"/>
      <c r="M378" s="618">
        <v>125700</v>
      </c>
      <c r="N378" s="619">
        <v>172000</v>
      </c>
      <c r="O378" s="620">
        <v>172</v>
      </c>
      <c r="P378" s="621">
        <v>0</v>
      </c>
      <c r="Q378" s="622">
        <v>154777.16</v>
      </c>
      <c r="R378" s="622">
        <v>154777.16</v>
      </c>
      <c r="S378" s="623">
        <v>154.77716000000001</v>
      </c>
      <c r="T378" s="739"/>
      <c r="U378" s="739"/>
      <c r="V378" s="509" t="s">
        <v>383</v>
      </c>
    </row>
    <row r="379" spans="1:22">
      <c r="A379" s="608" t="s">
        <v>664</v>
      </c>
      <c r="B379" s="609" t="s">
        <v>905</v>
      </c>
      <c r="C379" s="610">
        <v>8</v>
      </c>
      <c r="D379" s="611">
        <v>1</v>
      </c>
      <c r="E379" s="612"/>
      <c r="F379" s="613" t="s">
        <v>383</v>
      </c>
      <c r="G379" s="614" t="s">
        <v>383</v>
      </c>
      <c r="H379" s="738"/>
      <c r="I379" s="738"/>
      <c r="J379" s="615">
        <v>172000</v>
      </c>
      <c r="K379" s="616">
        <v>172</v>
      </c>
      <c r="L379" s="617"/>
      <c r="M379" s="618">
        <v>125700</v>
      </c>
      <c r="N379" s="619">
        <v>172000</v>
      </c>
      <c r="O379" s="620">
        <v>172</v>
      </c>
      <c r="P379" s="621">
        <v>0</v>
      </c>
      <c r="Q379" s="622">
        <v>154777.16</v>
      </c>
      <c r="R379" s="622">
        <v>154777.16</v>
      </c>
      <c r="S379" s="623">
        <v>154.77716000000001</v>
      </c>
      <c r="T379" s="739"/>
      <c r="U379" s="739"/>
      <c r="V379" s="509" t="s">
        <v>383</v>
      </c>
    </row>
    <row r="380" spans="1:22" ht="25.5">
      <c r="A380" s="608" t="s">
        <v>461</v>
      </c>
      <c r="B380" s="609" t="s">
        <v>905</v>
      </c>
      <c r="C380" s="610">
        <v>8</v>
      </c>
      <c r="D380" s="611">
        <v>1</v>
      </c>
      <c r="E380" s="612"/>
      <c r="F380" s="613" t="s">
        <v>460</v>
      </c>
      <c r="G380" s="614" t="s">
        <v>383</v>
      </c>
      <c r="H380" s="738"/>
      <c r="I380" s="738"/>
      <c r="J380" s="615">
        <v>172000</v>
      </c>
      <c r="K380" s="616">
        <v>172</v>
      </c>
      <c r="L380" s="617"/>
      <c r="M380" s="618">
        <v>125700</v>
      </c>
      <c r="N380" s="619">
        <v>172000</v>
      </c>
      <c r="O380" s="620">
        <v>172</v>
      </c>
      <c r="P380" s="621">
        <v>0</v>
      </c>
      <c r="Q380" s="622">
        <v>154777.16</v>
      </c>
      <c r="R380" s="622">
        <v>154777.16</v>
      </c>
      <c r="S380" s="623">
        <v>154.77716000000001</v>
      </c>
      <c r="T380" s="739"/>
      <c r="U380" s="739"/>
      <c r="V380" s="509" t="s">
        <v>383</v>
      </c>
    </row>
    <row r="381" spans="1:22">
      <c r="A381" s="608" t="s">
        <v>459</v>
      </c>
      <c r="B381" s="609" t="s">
        <v>905</v>
      </c>
      <c r="C381" s="610">
        <v>8</v>
      </c>
      <c r="D381" s="611">
        <v>1</v>
      </c>
      <c r="E381" s="612"/>
      <c r="F381" s="613" t="s">
        <v>458</v>
      </c>
      <c r="G381" s="614" t="s">
        <v>383</v>
      </c>
      <c r="H381" s="738"/>
      <c r="I381" s="738"/>
      <c r="J381" s="615">
        <v>172000</v>
      </c>
      <c r="K381" s="616">
        <v>172</v>
      </c>
      <c r="L381" s="617"/>
      <c r="M381" s="618">
        <v>125700</v>
      </c>
      <c r="N381" s="619">
        <v>172000</v>
      </c>
      <c r="O381" s="620">
        <v>172</v>
      </c>
      <c r="P381" s="621">
        <v>0</v>
      </c>
      <c r="Q381" s="622">
        <v>154777.16</v>
      </c>
      <c r="R381" s="622">
        <v>154777.16</v>
      </c>
      <c r="S381" s="623">
        <v>154.77716000000001</v>
      </c>
      <c r="T381" s="739"/>
      <c r="U381" s="739"/>
      <c r="V381" s="509" t="s">
        <v>383</v>
      </c>
    </row>
    <row r="382" spans="1:22">
      <c r="A382" s="608" t="s">
        <v>970</v>
      </c>
      <c r="B382" s="609" t="s">
        <v>905</v>
      </c>
      <c r="C382" s="610">
        <v>8</v>
      </c>
      <c r="D382" s="611">
        <v>1</v>
      </c>
      <c r="E382" s="612"/>
      <c r="F382" s="613" t="s">
        <v>971</v>
      </c>
      <c r="G382" s="614" t="s">
        <v>383</v>
      </c>
      <c r="H382" s="738"/>
      <c r="I382" s="738"/>
      <c r="J382" s="615">
        <v>172000</v>
      </c>
      <c r="K382" s="616">
        <v>172</v>
      </c>
      <c r="L382" s="617"/>
      <c r="M382" s="618">
        <v>125700</v>
      </c>
      <c r="N382" s="619">
        <v>172000</v>
      </c>
      <c r="O382" s="620">
        <v>172</v>
      </c>
      <c r="P382" s="621">
        <v>0</v>
      </c>
      <c r="Q382" s="622">
        <v>154777.16</v>
      </c>
      <c r="R382" s="622">
        <v>154777.16</v>
      </c>
      <c r="S382" s="623">
        <v>154.77716000000001</v>
      </c>
      <c r="T382" s="739"/>
      <c r="U382" s="739"/>
      <c r="V382" s="509" t="s">
        <v>383</v>
      </c>
    </row>
    <row r="383" spans="1:22">
      <c r="A383" s="608" t="s">
        <v>741</v>
      </c>
      <c r="B383" s="609" t="s">
        <v>905</v>
      </c>
      <c r="C383" s="610">
        <v>8</v>
      </c>
      <c r="D383" s="611">
        <v>1</v>
      </c>
      <c r="E383" s="612"/>
      <c r="F383" s="613" t="s">
        <v>971</v>
      </c>
      <c r="G383" s="614">
        <v>241</v>
      </c>
      <c r="H383" s="738"/>
      <c r="I383" s="738"/>
      <c r="J383" s="615">
        <v>172000</v>
      </c>
      <c r="K383" s="616">
        <v>172</v>
      </c>
      <c r="L383" s="617"/>
      <c r="M383" s="618">
        <v>125700</v>
      </c>
      <c r="N383" s="619">
        <v>172000</v>
      </c>
      <c r="O383" s="620">
        <v>172</v>
      </c>
      <c r="P383" s="621">
        <v>0</v>
      </c>
      <c r="Q383" s="622">
        <v>154777.16</v>
      </c>
      <c r="R383" s="622">
        <v>154777.16</v>
      </c>
      <c r="S383" s="623">
        <v>154.77716000000001</v>
      </c>
      <c r="T383" s="739"/>
      <c r="U383" s="739"/>
      <c r="V383" s="509" t="s">
        <v>383</v>
      </c>
    </row>
    <row r="384" spans="1:22" ht="51">
      <c r="A384" s="608" t="s">
        <v>1238</v>
      </c>
      <c r="B384" s="609" t="s">
        <v>1239</v>
      </c>
      <c r="C384" s="610" t="s">
        <v>383</v>
      </c>
      <c r="D384" s="611" t="s">
        <v>383</v>
      </c>
      <c r="E384" s="612"/>
      <c r="F384" s="613" t="s">
        <v>383</v>
      </c>
      <c r="G384" s="614" t="s">
        <v>383</v>
      </c>
      <c r="H384" s="738"/>
      <c r="I384" s="738"/>
      <c r="J384" s="615">
        <v>379400</v>
      </c>
      <c r="K384" s="616">
        <v>379.4</v>
      </c>
      <c r="L384" s="617"/>
      <c r="M384" s="618">
        <v>0</v>
      </c>
      <c r="N384" s="619">
        <v>379400</v>
      </c>
      <c r="O384" s="620">
        <v>379.4</v>
      </c>
      <c r="P384" s="621">
        <v>0</v>
      </c>
      <c r="Q384" s="622">
        <v>333100</v>
      </c>
      <c r="R384" s="622">
        <v>333100</v>
      </c>
      <c r="S384" s="623">
        <v>333.1</v>
      </c>
      <c r="T384" s="739"/>
      <c r="U384" s="739"/>
      <c r="V384" s="509" t="s">
        <v>383</v>
      </c>
    </row>
    <row r="385" spans="1:22">
      <c r="A385" s="608" t="s">
        <v>658</v>
      </c>
      <c r="B385" s="609" t="s">
        <v>1239</v>
      </c>
      <c r="C385" s="610">
        <v>7</v>
      </c>
      <c r="D385" s="611" t="s">
        <v>383</v>
      </c>
      <c r="E385" s="612"/>
      <c r="F385" s="613" t="s">
        <v>383</v>
      </c>
      <c r="G385" s="614" t="s">
        <v>383</v>
      </c>
      <c r="H385" s="738"/>
      <c r="I385" s="738"/>
      <c r="J385" s="615">
        <v>379400</v>
      </c>
      <c r="K385" s="616">
        <v>379.4</v>
      </c>
      <c r="L385" s="617"/>
      <c r="M385" s="618">
        <v>0</v>
      </c>
      <c r="N385" s="619">
        <v>379400</v>
      </c>
      <c r="O385" s="620">
        <v>379.4</v>
      </c>
      <c r="P385" s="621">
        <v>0</v>
      </c>
      <c r="Q385" s="622">
        <v>333100</v>
      </c>
      <c r="R385" s="622">
        <v>333100</v>
      </c>
      <c r="S385" s="623">
        <v>333.1</v>
      </c>
      <c r="T385" s="739"/>
      <c r="U385" s="739"/>
      <c r="V385" s="509" t="s">
        <v>383</v>
      </c>
    </row>
    <row r="386" spans="1:22">
      <c r="A386" s="608" t="s">
        <v>660</v>
      </c>
      <c r="B386" s="609" t="s">
        <v>1239</v>
      </c>
      <c r="C386" s="610">
        <v>7</v>
      </c>
      <c r="D386" s="611">
        <v>2</v>
      </c>
      <c r="E386" s="612"/>
      <c r="F386" s="613" t="s">
        <v>383</v>
      </c>
      <c r="G386" s="614" t="s">
        <v>383</v>
      </c>
      <c r="H386" s="738"/>
      <c r="I386" s="738"/>
      <c r="J386" s="615">
        <v>379400</v>
      </c>
      <c r="K386" s="616">
        <v>379.4</v>
      </c>
      <c r="L386" s="617"/>
      <c r="M386" s="618">
        <v>0</v>
      </c>
      <c r="N386" s="619">
        <v>379400</v>
      </c>
      <c r="O386" s="620">
        <v>379.4</v>
      </c>
      <c r="P386" s="621">
        <v>0</v>
      </c>
      <c r="Q386" s="622">
        <v>333100</v>
      </c>
      <c r="R386" s="622">
        <v>333100</v>
      </c>
      <c r="S386" s="623">
        <v>333.1</v>
      </c>
      <c r="T386" s="739"/>
      <c r="U386" s="739"/>
      <c r="V386" s="509" t="s">
        <v>383</v>
      </c>
    </row>
    <row r="387" spans="1:22" ht="25.5">
      <c r="A387" s="608" t="s">
        <v>461</v>
      </c>
      <c r="B387" s="609" t="s">
        <v>1239</v>
      </c>
      <c r="C387" s="610">
        <v>7</v>
      </c>
      <c r="D387" s="611">
        <v>2</v>
      </c>
      <c r="E387" s="612"/>
      <c r="F387" s="613" t="s">
        <v>460</v>
      </c>
      <c r="G387" s="614" t="s">
        <v>383</v>
      </c>
      <c r="H387" s="738"/>
      <c r="I387" s="738"/>
      <c r="J387" s="615">
        <v>379400</v>
      </c>
      <c r="K387" s="616">
        <v>379.4</v>
      </c>
      <c r="L387" s="617"/>
      <c r="M387" s="618">
        <v>0</v>
      </c>
      <c r="N387" s="619">
        <v>379400</v>
      </c>
      <c r="O387" s="620">
        <v>379.4</v>
      </c>
      <c r="P387" s="621">
        <v>0</v>
      </c>
      <c r="Q387" s="622">
        <v>333100</v>
      </c>
      <c r="R387" s="622">
        <v>333100</v>
      </c>
      <c r="S387" s="623">
        <v>333.1</v>
      </c>
      <c r="T387" s="739"/>
      <c r="U387" s="739"/>
      <c r="V387" s="509" t="s">
        <v>383</v>
      </c>
    </row>
    <row r="388" spans="1:22">
      <c r="A388" s="608" t="s">
        <v>457</v>
      </c>
      <c r="B388" s="609" t="s">
        <v>1239</v>
      </c>
      <c r="C388" s="610">
        <v>7</v>
      </c>
      <c r="D388" s="611">
        <v>2</v>
      </c>
      <c r="E388" s="612"/>
      <c r="F388" s="613" t="s">
        <v>455</v>
      </c>
      <c r="G388" s="614" t="s">
        <v>383</v>
      </c>
      <c r="H388" s="738"/>
      <c r="I388" s="738"/>
      <c r="J388" s="615">
        <v>379400</v>
      </c>
      <c r="K388" s="616">
        <v>379.4</v>
      </c>
      <c r="L388" s="617"/>
      <c r="M388" s="618">
        <v>0</v>
      </c>
      <c r="N388" s="619">
        <v>379400</v>
      </c>
      <c r="O388" s="620">
        <v>379.4</v>
      </c>
      <c r="P388" s="621">
        <v>0</v>
      </c>
      <c r="Q388" s="622">
        <v>333100</v>
      </c>
      <c r="R388" s="622">
        <v>333100</v>
      </c>
      <c r="S388" s="623">
        <v>333.1</v>
      </c>
      <c r="T388" s="739"/>
      <c r="U388" s="739"/>
      <c r="V388" s="509" t="s">
        <v>383</v>
      </c>
    </row>
    <row r="389" spans="1:22">
      <c r="A389" s="608" t="s">
        <v>989</v>
      </c>
      <c r="B389" s="609" t="s">
        <v>1239</v>
      </c>
      <c r="C389" s="610">
        <v>7</v>
      </c>
      <c r="D389" s="611">
        <v>2</v>
      </c>
      <c r="E389" s="612"/>
      <c r="F389" s="613" t="s">
        <v>990</v>
      </c>
      <c r="G389" s="614" t="s">
        <v>383</v>
      </c>
      <c r="H389" s="738"/>
      <c r="I389" s="738"/>
      <c r="J389" s="615">
        <v>379400</v>
      </c>
      <c r="K389" s="616">
        <v>379.4</v>
      </c>
      <c r="L389" s="617"/>
      <c r="M389" s="618">
        <v>0</v>
      </c>
      <c r="N389" s="619">
        <v>379400</v>
      </c>
      <c r="O389" s="620">
        <v>379.4</v>
      </c>
      <c r="P389" s="621">
        <v>0</v>
      </c>
      <c r="Q389" s="622">
        <v>333100</v>
      </c>
      <c r="R389" s="622">
        <v>333100</v>
      </c>
      <c r="S389" s="623">
        <v>333.1</v>
      </c>
      <c r="T389" s="739"/>
      <c r="U389" s="739"/>
      <c r="V389" s="509" t="s">
        <v>383</v>
      </c>
    </row>
    <row r="390" spans="1:22">
      <c r="A390" s="608" t="s">
        <v>741</v>
      </c>
      <c r="B390" s="609" t="s">
        <v>1239</v>
      </c>
      <c r="C390" s="610">
        <v>7</v>
      </c>
      <c r="D390" s="611">
        <v>2</v>
      </c>
      <c r="E390" s="612"/>
      <c r="F390" s="613" t="s">
        <v>990</v>
      </c>
      <c r="G390" s="614">
        <v>241</v>
      </c>
      <c r="H390" s="738"/>
      <c r="I390" s="738"/>
      <c r="J390" s="615">
        <v>379400</v>
      </c>
      <c r="K390" s="616">
        <v>379.4</v>
      </c>
      <c r="L390" s="617"/>
      <c r="M390" s="618">
        <v>0</v>
      </c>
      <c r="N390" s="619">
        <v>379400</v>
      </c>
      <c r="O390" s="620">
        <v>379.4</v>
      </c>
      <c r="P390" s="621">
        <v>0</v>
      </c>
      <c r="Q390" s="622">
        <v>333100</v>
      </c>
      <c r="R390" s="622">
        <v>333100</v>
      </c>
      <c r="S390" s="623">
        <v>333.1</v>
      </c>
      <c r="T390" s="739"/>
      <c r="U390" s="739"/>
      <c r="V390" s="509" t="s">
        <v>383</v>
      </c>
    </row>
    <row r="391" spans="1:22" ht="38.25">
      <c r="A391" s="608" t="s">
        <v>906</v>
      </c>
      <c r="B391" s="609" t="s">
        <v>98</v>
      </c>
      <c r="C391" s="610" t="s">
        <v>383</v>
      </c>
      <c r="D391" s="611" t="s">
        <v>383</v>
      </c>
      <c r="E391" s="612"/>
      <c r="F391" s="613" t="s">
        <v>383</v>
      </c>
      <c r="G391" s="614" t="s">
        <v>383</v>
      </c>
      <c r="H391" s="738"/>
      <c r="I391" s="738"/>
      <c r="J391" s="615">
        <v>51745220</v>
      </c>
      <c r="K391" s="616">
        <v>51745.22</v>
      </c>
      <c r="L391" s="617"/>
      <c r="M391" s="618">
        <v>45874000</v>
      </c>
      <c r="N391" s="619">
        <v>51745220</v>
      </c>
      <c r="O391" s="620">
        <v>51745.22</v>
      </c>
      <c r="P391" s="621">
        <v>0</v>
      </c>
      <c r="Q391" s="622">
        <v>32705953.34</v>
      </c>
      <c r="R391" s="622">
        <v>32705953.34</v>
      </c>
      <c r="S391" s="623">
        <v>32705.95334</v>
      </c>
      <c r="T391" s="739"/>
      <c r="U391" s="739"/>
      <c r="V391" s="509" t="s">
        <v>383</v>
      </c>
    </row>
    <row r="392" spans="1:22" ht="51">
      <c r="A392" s="608" t="s">
        <v>907</v>
      </c>
      <c r="B392" s="609" t="s">
        <v>908</v>
      </c>
      <c r="C392" s="610" t="s">
        <v>383</v>
      </c>
      <c r="D392" s="611" t="s">
        <v>383</v>
      </c>
      <c r="E392" s="612"/>
      <c r="F392" s="613" t="s">
        <v>383</v>
      </c>
      <c r="G392" s="614" t="s">
        <v>383</v>
      </c>
      <c r="H392" s="738"/>
      <c r="I392" s="738"/>
      <c r="J392" s="615">
        <v>45930300</v>
      </c>
      <c r="K392" s="616">
        <v>45930.3</v>
      </c>
      <c r="L392" s="617"/>
      <c r="M392" s="618">
        <v>45874000</v>
      </c>
      <c r="N392" s="619">
        <v>45930300</v>
      </c>
      <c r="O392" s="620">
        <v>45930.3</v>
      </c>
      <c r="P392" s="621">
        <v>0</v>
      </c>
      <c r="Q392" s="622">
        <v>27743152.390000001</v>
      </c>
      <c r="R392" s="622">
        <v>27743152.390000001</v>
      </c>
      <c r="S392" s="623">
        <v>27743.152389999999</v>
      </c>
      <c r="T392" s="739"/>
      <c r="U392" s="739"/>
      <c r="V392" s="509" t="s">
        <v>383</v>
      </c>
    </row>
    <row r="393" spans="1:22">
      <c r="A393" s="608" t="s">
        <v>663</v>
      </c>
      <c r="B393" s="609" t="s">
        <v>908</v>
      </c>
      <c r="C393" s="610">
        <v>8</v>
      </c>
      <c r="D393" s="611" t="s">
        <v>383</v>
      </c>
      <c r="E393" s="612"/>
      <c r="F393" s="613" t="s">
        <v>383</v>
      </c>
      <c r="G393" s="614" t="s">
        <v>383</v>
      </c>
      <c r="H393" s="738"/>
      <c r="I393" s="738"/>
      <c r="J393" s="615">
        <v>45930300</v>
      </c>
      <c r="K393" s="616">
        <v>45930.3</v>
      </c>
      <c r="L393" s="617"/>
      <c r="M393" s="618">
        <v>45874000</v>
      </c>
      <c r="N393" s="619">
        <v>45930300</v>
      </c>
      <c r="O393" s="620">
        <v>45930.3</v>
      </c>
      <c r="P393" s="621">
        <v>0</v>
      </c>
      <c r="Q393" s="622">
        <v>27743152.390000001</v>
      </c>
      <c r="R393" s="622">
        <v>27743152.390000001</v>
      </c>
      <c r="S393" s="623">
        <v>27743.152389999999</v>
      </c>
      <c r="T393" s="739"/>
      <c r="U393" s="739"/>
      <c r="V393" s="509" t="s">
        <v>383</v>
      </c>
    </row>
    <row r="394" spans="1:22">
      <c r="A394" s="608" t="s">
        <v>664</v>
      </c>
      <c r="B394" s="609" t="s">
        <v>908</v>
      </c>
      <c r="C394" s="610">
        <v>8</v>
      </c>
      <c r="D394" s="611">
        <v>1</v>
      </c>
      <c r="E394" s="612"/>
      <c r="F394" s="613" t="s">
        <v>383</v>
      </c>
      <c r="G394" s="614" t="s">
        <v>383</v>
      </c>
      <c r="H394" s="738"/>
      <c r="I394" s="738"/>
      <c r="J394" s="615">
        <v>45930300</v>
      </c>
      <c r="K394" s="616">
        <v>45930.3</v>
      </c>
      <c r="L394" s="617"/>
      <c r="M394" s="618">
        <v>45874000</v>
      </c>
      <c r="N394" s="619">
        <v>45930300</v>
      </c>
      <c r="O394" s="620">
        <v>45930.3</v>
      </c>
      <c r="P394" s="621">
        <v>0</v>
      </c>
      <c r="Q394" s="622">
        <v>27743152.390000001</v>
      </c>
      <c r="R394" s="622">
        <v>27743152.390000001</v>
      </c>
      <c r="S394" s="623">
        <v>27743.152389999999</v>
      </c>
      <c r="T394" s="739"/>
      <c r="U394" s="739"/>
      <c r="V394" s="509" t="s">
        <v>383</v>
      </c>
    </row>
    <row r="395" spans="1:22" ht="25.5">
      <c r="A395" s="608" t="s">
        <v>461</v>
      </c>
      <c r="B395" s="609" t="s">
        <v>908</v>
      </c>
      <c r="C395" s="610">
        <v>8</v>
      </c>
      <c r="D395" s="611">
        <v>1</v>
      </c>
      <c r="E395" s="612"/>
      <c r="F395" s="613" t="s">
        <v>460</v>
      </c>
      <c r="G395" s="614" t="s">
        <v>383</v>
      </c>
      <c r="H395" s="738"/>
      <c r="I395" s="738"/>
      <c r="J395" s="615">
        <v>45930300</v>
      </c>
      <c r="K395" s="616">
        <v>45930.3</v>
      </c>
      <c r="L395" s="617"/>
      <c r="M395" s="618">
        <v>45874000</v>
      </c>
      <c r="N395" s="619">
        <v>45930300</v>
      </c>
      <c r="O395" s="620">
        <v>45930.3</v>
      </c>
      <c r="P395" s="621">
        <v>0</v>
      </c>
      <c r="Q395" s="622">
        <v>27743152.390000001</v>
      </c>
      <c r="R395" s="622">
        <v>27743152.390000001</v>
      </c>
      <c r="S395" s="623">
        <v>27743.152389999999</v>
      </c>
      <c r="T395" s="739"/>
      <c r="U395" s="739"/>
      <c r="V395" s="509" t="s">
        <v>383</v>
      </c>
    </row>
    <row r="396" spans="1:22">
      <c r="A396" s="608" t="s">
        <v>457</v>
      </c>
      <c r="B396" s="609" t="s">
        <v>908</v>
      </c>
      <c r="C396" s="610">
        <v>8</v>
      </c>
      <c r="D396" s="611">
        <v>1</v>
      </c>
      <c r="E396" s="612"/>
      <c r="F396" s="613" t="s">
        <v>455</v>
      </c>
      <c r="G396" s="614" t="s">
        <v>383</v>
      </c>
      <c r="H396" s="738"/>
      <c r="I396" s="738"/>
      <c r="J396" s="615">
        <v>45930300</v>
      </c>
      <c r="K396" s="616">
        <v>45930.3</v>
      </c>
      <c r="L396" s="617"/>
      <c r="M396" s="618">
        <v>45874000</v>
      </c>
      <c r="N396" s="619">
        <v>45930300</v>
      </c>
      <c r="O396" s="620">
        <v>45930.3</v>
      </c>
      <c r="P396" s="621">
        <v>0</v>
      </c>
      <c r="Q396" s="622">
        <v>27743152.390000001</v>
      </c>
      <c r="R396" s="622">
        <v>27743152.390000001</v>
      </c>
      <c r="S396" s="623">
        <v>27743.152389999999</v>
      </c>
      <c r="T396" s="739"/>
      <c r="U396" s="739"/>
      <c r="V396" s="509" t="s">
        <v>383</v>
      </c>
    </row>
    <row r="397" spans="1:22" ht="51">
      <c r="A397" s="608" t="s">
        <v>993</v>
      </c>
      <c r="B397" s="609" t="s">
        <v>908</v>
      </c>
      <c r="C397" s="610">
        <v>8</v>
      </c>
      <c r="D397" s="611">
        <v>1</v>
      </c>
      <c r="E397" s="612"/>
      <c r="F397" s="613" t="s">
        <v>994</v>
      </c>
      <c r="G397" s="614" t="s">
        <v>383</v>
      </c>
      <c r="H397" s="738"/>
      <c r="I397" s="738"/>
      <c r="J397" s="615">
        <v>44603600</v>
      </c>
      <c r="K397" s="616">
        <v>44603.6</v>
      </c>
      <c r="L397" s="617"/>
      <c r="M397" s="618">
        <v>44400000</v>
      </c>
      <c r="N397" s="619">
        <v>44603600</v>
      </c>
      <c r="O397" s="620">
        <v>44603.6</v>
      </c>
      <c r="P397" s="621">
        <v>0</v>
      </c>
      <c r="Q397" s="622">
        <v>26972676.080000002</v>
      </c>
      <c r="R397" s="622">
        <v>26972676.080000002</v>
      </c>
      <c r="S397" s="623">
        <v>26972.676080000001</v>
      </c>
      <c r="T397" s="739"/>
      <c r="U397" s="739"/>
      <c r="V397" s="509" t="s">
        <v>383</v>
      </c>
    </row>
    <row r="398" spans="1:22">
      <c r="A398" s="608" t="s">
        <v>741</v>
      </c>
      <c r="B398" s="609" t="s">
        <v>908</v>
      </c>
      <c r="C398" s="610">
        <v>8</v>
      </c>
      <c r="D398" s="611">
        <v>1</v>
      </c>
      <c r="E398" s="612"/>
      <c r="F398" s="613" t="s">
        <v>994</v>
      </c>
      <c r="G398" s="614">
        <v>241</v>
      </c>
      <c r="H398" s="738"/>
      <c r="I398" s="738"/>
      <c r="J398" s="615">
        <v>44603600</v>
      </c>
      <c r="K398" s="616">
        <v>44603.6</v>
      </c>
      <c r="L398" s="617"/>
      <c r="M398" s="618">
        <v>44400000</v>
      </c>
      <c r="N398" s="619">
        <v>44603600</v>
      </c>
      <c r="O398" s="620">
        <v>44603.6</v>
      </c>
      <c r="P398" s="621">
        <v>0</v>
      </c>
      <c r="Q398" s="622">
        <v>26972676.080000002</v>
      </c>
      <c r="R398" s="622">
        <v>26972676.080000002</v>
      </c>
      <c r="S398" s="623">
        <v>26972.676080000001</v>
      </c>
      <c r="T398" s="739"/>
      <c r="U398" s="739"/>
      <c r="V398" s="509" t="s">
        <v>383</v>
      </c>
    </row>
    <row r="399" spans="1:22">
      <c r="A399" s="608" t="s">
        <v>989</v>
      </c>
      <c r="B399" s="609" t="s">
        <v>908</v>
      </c>
      <c r="C399" s="610">
        <v>8</v>
      </c>
      <c r="D399" s="611">
        <v>1</v>
      </c>
      <c r="E399" s="612"/>
      <c r="F399" s="613" t="s">
        <v>990</v>
      </c>
      <c r="G399" s="614" t="s">
        <v>383</v>
      </c>
      <c r="H399" s="738"/>
      <c r="I399" s="738"/>
      <c r="J399" s="615">
        <v>1326700</v>
      </c>
      <c r="K399" s="616">
        <v>1326.7</v>
      </c>
      <c r="L399" s="617"/>
      <c r="M399" s="618">
        <v>1474000</v>
      </c>
      <c r="N399" s="619">
        <v>1326700</v>
      </c>
      <c r="O399" s="620">
        <v>1326.7</v>
      </c>
      <c r="P399" s="621">
        <v>0</v>
      </c>
      <c r="Q399" s="622">
        <v>770476.31</v>
      </c>
      <c r="R399" s="622">
        <v>770476.31</v>
      </c>
      <c r="S399" s="623">
        <v>770.47631000000001</v>
      </c>
      <c r="T399" s="739"/>
      <c r="U399" s="739"/>
      <c r="V399" s="509" t="s">
        <v>383</v>
      </c>
    </row>
    <row r="400" spans="1:22">
      <c r="A400" s="608" t="s">
        <v>741</v>
      </c>
      <c r="B400" s="609" t="s">
        <v>908</v>
      </c>
      <c r="C400" s="610">
        <v>8</v>
      </c>
      <c r="D400" s="611">
        <v>1</v>
      </c>
      <c r="E400" s="612"/>
      <c r="F400" s="613" t="s">
        <v>990</v>
      </c>
      <c r="G400" s="614">
        <v>241</v>
      </c>
      <c r="H400" s="738"/>
      <c r="I400" s="738"/>
      <c r="J400" s="615">
        <v>1326700</v>
      </c>
      <c r="K400" s="616">
        <v>1326.7</v>
      </c>
      <c r="L400" s="617"/>
      <c r="M400" s="618">
        <v>1474000</v>
      </c>
      <c r="N400" s="619">
        <v>1326700</v>
      </c>
      <c r="O400" s="620">
        <v>1326.7</v>
      </c>
      <c r="P400" s="621">
        <v>0</v>
      </c>
      <c r="Q400" s="622">
        <v>770476.31</v>
      </c>
      <c r="R400" s="622">
        <v>770476.31</v>
      </c>
      <c r="S400" s="623">
        <v>770.47631000000001</v>
      </c>
      <c r="T400" s="739"/>
      <c r="U400" s="739"/>
      <c r="V400" s="509" t="s">
        <v>383</v>
      </c>
    </row>
    <row r="401" spans="1:22" ht="51">
      <c r="A401" s="608" t="s">
        <v>1260</v>
      </c>
      <c r="B401" s="609" t="s">
        <v>100</v>
      </c>
      <c r="C401" s="610" t="s">
        <v>383</v>
      </c>
      <c r="D401" s="611" t="s">
        <v>383</v>
      </c>
      <c r="E401" s="612"/>
      <c r="F401" s="613" t="s">
        <v>383</v>
      </c>
      <c r="G401" s="614" t="s">
        <v>383</v>
      </c>
      <c r="H401" s="738"/>
      <c r="I401" s="738"/>
      <c r="J401" s="615">
        <v>527500</v>
      </c>
      <c r="K401" s="616">
        <v>527.5</v>
      </c>
      <c r="L401" s="617"/>
      <c r="M401" s="618">
        <v>0</v>
      </c>
      <c r="N401" s="619">
        <v>527500</v>
      </c>
      <c r="O401" s="620">
        <v>527.5</v>
      </c>
      <c r="P401" s="621">
        <v>0</v>
      </c>
      <c r="Q401" s="622">
        <v>262800</v>
      </c>
      <c r="R401" s="622">
        <v>262800</v>
      </c>
      <c r="S401" s="623">
        <v>262.8</v>
      </c>
      <c r="T401" s="739"/>
      <c r="U401" s="739"/>
      <c r="V401" s="509" t="s">
        <v>383</v>
      </c>
    </row>
    <row r="402" spans="1:22">
      <c r="A402" s="608" t="s">
        <v>663</v>
      </c>
      <c r="B402" s="609" t="s">
        <v>100</v>
      </c>
      <c r="C402" s="610">
        <v>8</v>
      </c>
      <c r="D402" s="611" t="s">
        <v>383</v>
      </c>
      <c r="E402" s="612"/>
      <c r="F402" s="613" t="s">
        <v>383</v>
      </c>
      <c r="G402" s="614" t="s">
        <v>383</v>
      </c>
      <c r="H402" s="738"/>
      <c r="I402" s="738"/>
      <c r="J402" s="615">
        <v>527500</v>
      </c>
      <c r="K402" s="616">
        <v>527.5</v>
      </c>
      <c r="L402" s="617"/>
      <c r="M402" s="618">
        <v>0</v>
      </c>
      <c r="N402" s="619">
        <v>527500</v>
      </c>
      <c r="O402" s="620">
        <v>527.5</v>
      </c>
      <c r="P402" s="621">
        <v>0</v>
      </c>
      <c r="Q402" s="622">
        <v>262800</v>
      </c>
      <c r="R402" s="622">
        <v>262800</v>
      </c>
      <c r="S402" s="623">
        <v>262.8</v>
      </c>
      <c r="T402" s="739"/>
      <c r="U402" s="739"/>
      <c r="V402" s="509" t="s">
        <v>383</v>
      </c>
    </row>
    <row r="403" spans="1:22">
      <c r="A403" s="608" t="s">
        <v>664</v>
      </c>
      <c r="B403" s="609" t="s">
        <v>100</v>
      </c>
      <c r="C403" s="610">
        <v>8</v>
      </c>
      <c r="D403" s="611">
        <v>1</v>
      </c>
      <c r="E403" s="612"/>
      <c r="F403" s="613" t="s">
        <v>383</v>
      </c>
      <c r="G403" s="614" t="s">
        <v>383</v>
      </c>
      <c r="H403" s="738"/>
      <c r="I403" s="738"/>
      <c r="J403" s="615">
        <v>527500</v>
      </c>
      <c r="K403" s="616">
        <v>527.5</v>
      </c>
      <c r="L403" s="617"/>
      <c r="M403" s="618">
        <v>0</v>
      </c>
      <c r="N403" s="619">
        <v>527500</v>
      </c>
      <c r="O403" s="620">
        <v>527.5</v>
      </c>
      <c r="P403" s="621">
        <v>0</v>
      </c>
      <c r="Q403" s="622">
        <v>262800</v>
      </c>
      <c r="R403" s="622">
        <v>262800</v>
      </c>
      <c r="S403" s="623">
        <v>262.8</v>
      </c>
      <c r="T403" s="739"/>
      <c r="U403" s="739"/>
      <c r="V403" s="509" t="s">
        <v>383</v>
      </c>
    </row>
    <row r="404" spans="1:22" ht="25.5">
      <c r="A404" s="608" t="s">
        <v>461</v>
      </c>
      <c r="B404" s="609" t="s">
        <v>100</v>
      </c>
      <c r="C404" s="610">
        <v>8</v>
      </c>
      <c r="D404" s="611">
        <v>1</v>
      </c>
      <c r="E404" s="612"/>
      <c r="F404" s="613" t="s">
        <v>460</v>
      </c>
      <c r="G404" s="614" t="s">
        <v>383</v>
      </c>
      <c r="H404" s="738"/>
      <c r="I404" s="738"/>
      <c r="J404" s="615">
        <v>527500</v>
      </c>
      <c r="K404" s="616">
        <v>527.5</v>
      </c>
      <c r="L404" s="617"/>
      <c r="M404" s="618">
        <v>0</v>
      </c>
      <c r="N404" s="619">
        <v>527500</v>
      </c>
      <c r="O404" s="620">
        <v>527.5</v>
      </c>
      <c r="P404" s="621">
        <v>0</v>
      </c>
      <c r="Q404" s="622">
        <v>262800</v>
      </c>
      <c r="R404" s="622">
        <v>262800</v>
      </c>
      <c r="S404" s="623">
        <v>262.8</v>
      </c>
      <c r="T404" s="739"/>
      <c r="U404" s="739"/>
      <c r="V404" s="509" t="s">
        <v>383</v>
      </c>
    </row>
    <row r="405" spans="1:22">
      <c r="A405" s="608" t="s">
        <v>457</v>
      </c>
      <c r="B405" s="609" t="s">
        <v>100</v>
      </c>
      <c r="C405" s="610">
        <v>8</v>
      </c>
      <c r="D405" s="611">
        <v>1</v>
      </c>
      <c r="E405" s="612"/>
      <c r="F405" s="613" t="s">
        <v>455</v>
      </c>
      <c r="G405" s="614" t="s">
        <v>383</v>
      </c>
      <c r="H405" s="738"/>
      <c r="I405" s="738"/>
      <c r="J405" s="615">
        <v>527500</v>
      </c>
      <c r="K405" s="616">
        <v>527.5</v>
      </c>
      <c r="L405" s="617"/>
      <c r="M405" s="618">
        <v>0</v>
      </c>
      <c r="N405" s="619">
        <v>527500</v>
      </c>
      <c r="O405" s="620">
        <v>527.5</v>
      </c>
      <c r="P405" s="621">
        <v>0</v>
      </c>
      <c r="Q405" s="622">
        <v>262800</v>
      </c>
      <c r="R405" s="622">
        <v>262800</v>
      </c>
      <c r="S405" s="623">
        <v>262.8</v>
      </c>
      <c r="T405" s="739"/>
      <c r="U405" s="739"/>
      <c r="V405" s="509" t="s">
        <v>383</v>
      </c>
    </row>
    <row r="406" spans="1:22">
      <c r="A406" s="608" t="s">
        <v>989</v>
      </c>
      <c r="B406" s="609" t="s">
        <v>100</v>
      </c>
      <c r="C406" s="610">
        <v>8</v>
      </c>
      <c r="D406" s="611">
        <v>1</v>
      </c>
      <c r="E406" s="612"/>
      <c r="F406" s="613" t="s">
        <v>990</v>
      </c>
      <c r="G406" s="614" t="s">
        <v>383</v>
      </c>
      <c r="H406" s="738"/>
      <c r="I406" s="738"/>
      <c r="J406" s="615">
        <v>527500</v>
      </c>
      <c r="K406" s="616">
        <v>527.5</v>
      </c>
      <c r="L406" s="617"/>
      <c r="M406" s="618">
        <v>0</v>
      </c>
      <c r="N406" s="619">
        <v>527500</v>
      </c>
      <c r="O406" s="620">
        <v>527.5</v>
      </c>
      <c r="P406" s="621">
        <v>0</v>
      </c>
      <c r="Q406" s="622">
        <v>262800</v>
      </c>
      <c r="R406" s="622">
        <v>262800</v>
      </c>
      <c r="S406" s="623">
        <v>262.8</v>
      </c>
      <c r="T406" s="739"/>
      <c r="U406" s="739"/>
      <c r="V406" s="509" t="s">
        <v>383</v>
      </c>
    </row>
    <row r="407" spans="1:22">
      <c r="A407" s="608" t="s">
        <v>741</v>
      </c>
      <c r="B407" s="609" t="s">
        <v>100</v>
      </c>
      <c r="C407" s="610">
        <v>8</v>
      </c>
      <c r="D407" s="611">
        <v>1</v>
      </c>
      <c r="E407" s="612"/>
      <c r="F407" s="613" t="s">
        <v>990</v>
      </c>
      <c r="G407" s="614">
        <v>241</v>
      </c>
      <c r="H407" s="738"/>
      <c r="I407" s="738"/>
      <c r="J407" s="615">
        <v>527500</v>
      </c>
      <c r="K407" s="616">
        <v>527.5</v>
      </c>
      <c r="L407" s="617"/>
      <c r="M407" s="618">
        <v>0</v>
      </c>
      <c r="N407" s="619">
        <v>527500</v>
      </c>
      <c r="O407" s="620">
        <v>527.5</v>
      </c>
      <c r="P407" s="621">
        <v>0</v>
      </c>
      <c r="Q407" s="622">
        <v>262800</v>
      </c>
      <c r="R407" s="622">
        <v>262800</v>
      </c>
      <c r="S407" s="623">
        <v>262.8</v>
      </c>
      <c r="T407" s="739"/>
      <c r="U407" s="739"/>
      <c r="V407" s="509" t="s">
        <v>383</v>
      </c>
    </row>
    <row r="408" spans="1:22" ht="38.25">
      <c r="A408" s="608" t="s">
        <v>1263</v>
      </c>
      <c r="B408" s="609" t="s">
        <v>1264</v>
      </c>
      <c r="C408" s="610" t="s">
        <v>383</v>
      </c>
      <c r="D408" s="611" t="s">
        <v>383</v>
      </c>
      <c r="E408" s="612"/>
      <c r="F408" s="613" t="s">
        <v>383</v>
      </c>
      <c r="G408" s="614" t="s">
        <v>383</v>
      </c>
      <c r="H408" s="738"/>
      <c r="I408" s="738"/>
      <c r="J408" s="615">
        <v>2828620</v>
      </c>
      <c r="K408" s="616">
        <v>2828.62</v>
      </c>
      <c r="L408" s="617"/>
      <c r="M408" s="618">
        <v>0</v>
      </c>
      <c r="N408" s="619">
        <v>2828620</v>
      </c>
      <c r="O408" s="620">
        <v>2828.62</v>
      </c>
      <c r="P408" s="621">
        <v>0</v>
      </c>
      <c r="Q408" s="622">
        <v>2241345.9500000002</v>
      </c>
      <c r="R408" s="622">
        <v>2241345.9500000002</v>
      </c>
      <c r="S408" s="623">
        <v>2241.3459500000004</v>
      </c>
      <c r="T408" s="739"/>
      <c r="U408" s="739"/>
      <c r="V408" s="509" t="s">
        <v>383</v>
      </c>
    </row>
    <row r="409" spans="1:22">
      <c r="A409" s="608" t="s">
        <v>663</v>
      </c>
      <c r="B409" s="609" t="s">
        <v>1264</v>
      </c>
      <c r="C409" s="610">
        <v>8</v>
      </c>
      <c r="D409" s="611" t="s">
        <v>383</v>
      </c>
      <c r="E409" s="612"/>
      <c r="F409" s="613" t="s">
        <v>383</v>
      </c>
      <c r="G409" s="614" t="s">
        <v>383</v>
      </c>
      <c r="H409" s="738"/>
      <c r="I409" s="738"/>
      <c r="J409" s="615">
        <v>2828620</v>
      </c>
      <c r="K409" s="616">
        <v>2828.62</v>
      </c>
      <c r="L409" s="617"/>
      <c r="M409" s="618">
        <v>0</v>
      </c>
      <c r="N409" s="619">
        <v>2828620</v>
      </c>
      <c r="O409" s="620">
        <v>2828.62</v>
      </c>
      <c r="P409" s="621">
        <v>0</v>
      </c>
      <c r="Q409" s="622">
        <v>2241345.9500000002</v>
      </c>
      <c r="R409" s="622">
        <v>2241345.9500000002</v>
      </c>
      <c r="S409" s="623">
        <v>2241.3459500000004</v>
      </c>
      <c r="T409" s="739"/>
      <c r="U409" s="739"/>
      <c r="V409" s="509" t="s">
        <v>383</v>
      </c>
    </row>
    <row r="410" spans="1:22">
      <c r="A410" s="608" t="s">
        <v>665</v>
      </c>
      <c r="B410" s="609" t="s">
        <v>1264</v>
      </c>
      <c r="C410" s="610">
        <v>8</v>
      </c>
      <c r="D410" s="611">
        <v>4</v>
      </c>
      <c r="E410" s="612"/>
      <c r="F410" s="613" t="s">
        <v>383</v>
      </c>
      <c r="G410" s="614" t="s">
        <v>383</v>
      </c>
      <c r="H410" s="738"/>
      <c r="I410" s="738"/>
      <c r="J410" s="615">
        <v>2828620</v>
      </c>
      <c r="K410" s="616">
        <v>2828.62</v>
      </c>
      <c r="L410" s="617"/>
      <c r="M410" s="618">
        <v>0</v>
      </c>
      <c r="N410" s="619">
        <v>2828620</v>
      </c>
      <c r="O410" s="620">
        <v>2828.62</v>
      </c>
      <c r="P410" s="621">
        <v>0</v>
      </c>
      <c r="Q410" s="622">
        <v>2241345.9500000002</v>
      </c>
      <c r="R410" s="622">
        <v>2241345.9500000002</v>
      </c>
      <c r="S410" s="623">
        <v>2241.3459500000004</v>
      </c>
      <c r="T410" s="739"/>
      <c r="U410" s="739"/>
      <c r="V410" s="509" t="s">
        <v>383</v>
      </c>
    </row>
    <row r="411" spans="1:22" ht="25.5">
      <c r="A411" s="608" t="s">
        <v>461</v>
      </c>
      <c r="B411" s="609" t="s">
        <v>1264</v>
      </c>
      <c r="C411" s="610">
        <v>8</v>
      </c>
      <c r="D411" s="611">
        <v>4</v>
      </c>
      <c r="E411" s="612"/>
      <c r="F411" s="613" t="s">
        <v>460</v>
      </c>
      <c r="G411" s="614" t="s">
        <v>383</v>
      </c>
      <c r="H411" s="738"/>
      <c r="I411" s="738"/>
      <c r="J411" s="615">
        <v>2828620</v>
      </c>
      <c r="K411" s="616">
        <v>2828.62</v>
      </c>
      <c r="L411" s="617"/>
      <c r="M411" s="618">
        <v>0</v>
      </c>
      <c r="N411" s="619">
        <v>2828620</v>
      </c>
      <c r="O411" s="620">
        <v>2828.62</v>
      </c>
      <c r="P411" s="621">
        <v>0</v>
      </c>
      <c r="Q411" s="622">
        <v>2241345.9500000002</v>
      </c>
      <c r="R411" s="622">
        <v>2241345.9500000002</v>
      </c>
      <c r="S411" s="623">
        <v>2241.3459500000004</v>
      </c>
      <c r="T411" s="739"/>
      <c r="U411" s="739"/>
      <c r="V411" s="509" t="s">
        <v>383</v>
      </c>
    </row>
    <row r="412" spans="1:22">
      <c r="A412" s="608" t="s">
        <v>459</v>
      </c>
      <c r="B412" s="609" t="s">
        <v>1264</v>
      </c>
      <c r="C412" s="610">
        <v>8</v>
      </c>
      <c r="D412" s="611">
        <v>4</v>
      </c>
      <c r="E412" s="612"/>
      <c r="F412" s="613" t="s">
        <v>458</v>
      </c>
      <c r="G412" s="614" t="s">
        <v>383</v>
      </c>
      <c r="H412" s="738"/>
      <c r="I412" s="738"/>
      <c r="J412" s="615">
        <v>60000</v>
      </c>
      <c r="K412" s="616">
        <v>60</v>
      </c>
      <c r="L412" s="617"/>
      <c r="M412" s="618">
        <v>0</v>
      </c>
      <c r="N412" s="619">
        <v>60000</v>
      </c>
      <c r="O412" s="620">
        <v>60</v>
      </c>
      <c r="P412" s="621">
        <v>0</v>
      </c>
      <c r="Q412" s="622">
        <v>59817.95</v>
      </c>
      <c r="R412" s="622">
        <v>59817.95</v>
      </c>
      <c r="S412" s="623">
        <v>59.817949999999996</v>
      </c>
      <c r="T412" s="739"/>
      <c r="U412" s="739"/>
      <c r="V412" s="509" t="s">
        <v>383</v>
      </c>
    </row>
    <row r="413" spans="1:22">
      <c r="A413" s="608" t="s">
        <v>970</v>
      </c>
      <c r="B413" s="609" t="s">
        <v>1264</v>
      </c>
      <c r="C413" s="610">
        <v>8</v>
      </c>
      <c r="D413" s="611">
        <v>4</v>
      </c>
      <c r="E413" s="612"/>
      <c r="F413" s="613" t="s">
        <v>971</v>
      </c>
      <c r="G413" s="614" t="s">
        <v>383</v>
      </c>
      <c r="H413" s="738"/>
      <c r="I413" s="738"/>
      <c r="J413" s="615">
        <v>60000</v>
      </c>
      <c r="K413" s="616">
        <v>60</v>
      </c>
      <c r="L413" s="617"/>
      <c r="M413" s="618">
        <v>0</v>
      </c>
      <c r="N413" s="619">
        <v>60000</v>
      </c>
      <c r="O413" s="620">
        <v>60</v>
      </c>
      <c r="P413" s="621">
        <v>0</v>
      </c>
      <c r="Q413" s="622">
        <v>59817.95</v>
      </c>
      <c r="R413" s="622">
        <v>59817.95</v>
      </c>
      <c r="S413" s="623">
        <v>59.817949999999996</v>
      </c>
      <c r="T413" s="739"/>
      <c r="U413" s="739"/>
      <c r="V413" s="509" t="s">
        <v>383</v>
      </c>
    </row>
    <row r="414" spans="1:22">
      <c r="A414" s="608" t="s">
        <v>741</v>
      </c>
      <c r="B414" s="609" t="s">
        <v>1264</v>
      </c>
      <c r="C414" s="610">
        <v>8</v>
      </c>
      <c r="D414" s="611">
        <v>4</v>
      </c>
      <c r="E414" s="612"/>
      <c r="F414" s="613" t="s">
        <v>971</v>
      </c>
      <c r="G414" s="614">
        <v>241</v>
      </c>
      <c r="H414" s="738"/>
      <c r="I414" s="738"/>
      <c r="J414" s="615">
        <v>60000</v>
      </c>
      <c r="K414" s="616">
        <v>60</v>
      </c>
      <c r="L414" s="617"/>
      <c r="M414" s="618">
        <v>0</v>
      </c>
      <c r="N414" s="619">
        <v>60000</v>
      </c>
      <c r="O414" s="620">
        <v>60</v>
      </c>
      <c r="P414" s="621">
        <v>0</v>
      </c>
      <c r="Q414" s="622">
        <v>59817.95</v>
      </c>
      <c r="R414" s="622">
        <v>59817.95</v>
      </c>
      <c r="S414" s="623">
        <v>59.817949999999996</v>
      </c>
      <c r="T414" s="739"/>
      <c r="U414" s="739"/>
      <c r="V414" s="509" t="s">
        <v>383</v>
      </c>
    </row>
    <row r="415" spans="1:22">
      <c r="A415" s="608" t="s">
        <v>457</v>
      </c>
      <c r="B415" s="609" t="s">
        <v>1264</v>
      </c>
      <c r="C415" s="610">
        <v>8</v>
      </c>
      <c r="D415" s="611">
        <v>4</v>
      </c>
      <c r="E415" s="612"/>
      <c r="F415" s="613" t="s">
        <v>455</v>
      </c>
      <c r="G415" s="614" t="s">
        <v>383</v>
      </c>
      <c r="H415" s="738"/>
      <c r="I415" s="738"/>
      <c r="J415" s="615">
        <v>2768620</v>
      </c>
      <c r="K415" s="616">
        <v>2768.62</v>
      </c>
      <c r="L415" s="617"/>
      <c r="M415" s="618">
        <v>0</v>
      </c>
      <c r="N415" s="619">
        <v>2768620</v>
      </c>
      <c r="O415" s="620">
        <v>2768.62</v>
      </c>
      <c r="P415" s="621">
        <v>0</v>
      </c>
      <c r="Q415" s="622">
        <v>2181528</v>
      </c>
      <c r="R415" s="622">
        <v>2181528</v>
      </c>
      <c r="S415" s="623">
        <v>2181.5279999999998</v>
      </c>
      <c r="T415" s="739"/>
      <c r="U415" s="739"/>
      <c r="V415" s="509" t="s">
        <v>383</v>
      </c>
    </row>
    <row r="416" spans="1:22">
      <c r="A416" s="608" t="s">
        <v>989</v>
      </c>
      <c r="B416" s="609" t="s">
        <v>1264</v>
      </c>
      <c r="C416" s="610">
        <v>8</v>
      </c>
      <c r="D416" s="611">
        <v>4</v>
      </c>
      <c r="E416" s="612"/>
      <c r="F416" s="613" t="s">
        <v>990</v>
      </c>
      <c r="G416" s="614" t="s">
        <v>383</v>
      </c>
      <c r="H416" s="738"/>
      <c r="I416" s="738"/>
      <c r="J416" s="615">
        <v>2768620</v>
      </c>
      <c r="K416" s="616">
        <v>2768.62</v>
      </c>
      <c r="L416" s="617"/>
      <c r="M416" s="618">
        <v>0</v>
      </c>
      <c r="N416" s="619">
        <v>2768620</v>
      </c>
      <c r="O416" s="620">
        <v>2768.62</v>
      </c>
      <c r="P416" s="621">
        <v>0</v>
      </c>
      <c r="Q416" s="622">
        <v>2181528</v>
      </c>
      <c r="R416" s="622">
        <v>2181528</v>
      </c>
      <c r="S416" s="623">
        <v>2181.5279999999998</v>
      </c>
      <c r="T416" s="739"/>
      <c r="U416" s="739"/>
      <c r="V416" s="509" t="s">
        <v>383</v>
      </c>
    </row>
    <row r="417" spans="1:22">
      <c r="A417" s="608" t="s">
        <v>741</v>
      </c>
      <c r="B417" s="609" t="s">
        <v>1264</v>
      </c>
      <c r="C417" s="610">
        <v>8</v>
      </c>
      <c r="D417" s="611">
        <v>4</v>
      </c>
      <c r="E417" s="612"/>
      <c r="F417" s="613" t="s">
        <v>990</v>
      </c>
      <c r="G417" s="614">
        <v>241</v>
      </c>
      <c r="H417" s="738"/>
      <c r="I417" s="738"/>
      <c r="J417" s="615">
        <v>2768620</v>
      </c>
      <c r="K417" s="616">
        <v>2768.62</v>
      </c>
      <c r="L417" s="617"/>
      <c r="M417" s="618">
        <v>0</v>
      </c>
      <c r="N417" s="619">
        <v>2768620</v>
      </c>
      <c r="O417" s="620">
        <v>2768.62</v>
      </c>
      <c r="P417" s="621">
        <v>0</v>
      </c>
      <c r="Q417" s="622">
        <v>2181528</v>
      </c>
      <c r="R417" s="622">
        <v>2181528</v>
      </c>
      <c r="S417" s="623">
        <v>2181.5279999999998</v>
      </c>
      <c r="T417" s="739"/>
      <c r="U417" s="739"/>
      <c r="V417" s="509" t="s">
        <v>383</v>
      </c>
    </row>
    <row r="418" spans="1:22" ht="38.25">
      <c r="A418" s="608" t="s">
        <v>1261</v>
      </c>
      <c r="B418" s="609" t="s">
        <v>1262</v>
      </c>
      <c r="C418" s="610" t="s">
        <v>383</v>
      </c>
      <c r="D418" s="611" t="s">
        <v>383</v>
      </c>
      <c r="E418" s="612"/>
      <c r="F418" s="613" t="s">
        <v>383</v>
      </c>
      <c r="G418" s="614" t="s">
        <v>383</v>
      </c>
      <c r="H418" s="738"/>
      <c r="I418" s="738"/>
      <c r="J418" s="615">
        <v>2458800</v>
      </c>
      <c r="K418" s="616">
        <v>2458.8000000000002</v>
      </c>
      <c r="L418" s="617"/>
      <c r="M418" s="618">
        <v>0</v>
      </c>
      <c r="N418" s="619">
        <v>2458800</v>
      </c>
      <c r="O418" s="620">
        <v>2458.8000000000002</v>
      </c>
      <c r="P418" s="621">
        <v>0</v>
      </c>
      <c r="Q418" s="622">
        <v>2458655</v>
      </c>
      <c r="R418" s="622">
        <v>2458655</v>
      </c>
      <c r="S418" s="623">
        <v>2458.6550000000002</v>
      </c>
      <c r="T418" s="739"/>
      <c r="U418" s="739"/>
      <c r="V418" s="509" t="s">
        <v>383</v>
      </c>
    </row>
    <row r="419" spans="1:22">
      <c r="A419" s="608" t="s">
        <v>663</v>
      </c>
      <c r="B419" s="609" t="s">
        <v>1262</v>
      </c>
      <c r="C419" s="610">
        <v>8</v>
      </c>
      <c r="D419" s="611" t="s">
        <v>383</v>
      </c>
      <c r="E419" s="612"/>
      <c r="F419" s="613" t="s">
        <v>383</v>
      </c>
      <c r="G419" s="614" t="s">
        <v>383</v>
      </c>
      <c r="H419" s="738"/>
      <c r="I419" s="738"/>
      <c r="J419" s="615">
        <v>2458800</v>
      </c>
      <c r="K419" s="616">
        <v>2458.8000000000002</v>
      </c>
      <c r="L419" s="617"/>
      <c r="M419" s="618">
        <v>0</v>
      </c>
      <c r="N419" s="619">
        <v>2458800</v>
      </c>
      <c r="O419" s="620">
        <v>2458.8000000000002</v>
      </c>
      <c r="P419" s="621">
        <v>0</v>
      </c>
      <c r="Q419" s="622">
        <v>2458655</v>
      </c>
      <c r="R419" s="622">
        <v>2458655</v>
      </c>
      <c r="S419" s="623">
        <v>2458.6550000000002</v>
      </c>
      <c r="T419" s="739"/>
      <c r="U419" s="739"/>
      <c r="V419" s="509" t="s">
        <v>383</v>
      </c>
    </row>
    <row r="420" spans="1:22">
      <c r="A420" s="608" t="s">
        <v>664</v>
      </c>
      <c r="B420" s="609" t="s">
        <v>1262</v>
      </c>
      <c r="C420" s="610">
        <v>8</v>
      </c>
      <c r="D420" s="611">
        <v>1</v>
      </c>
      <c r="E420" s="612"/>
      <c r="F420" s="613" t="s">
        <v>383</v>
      </c>
      <c r="G420" s="614" t="s">
        <v>383</v>
      </c>
      <c r="H420" s="738"/>
      <c r="I420" s="738"/>
      <c r="J420" s="615">
        <v>2458800</v>
      </c>
      <c r="K420" s="616">
        <v>2458.8000000000002</v>
      </c>
      <c r="L420" s="617"/>
      <c r="M420" s="618">
        <v>0</v>
      </c>
      <c r="N420" s="619">
        <v>2458800</v>
      </c>
      <c r="O420" s="620">
        <v>2458.8000000000002</v>
      </c>
      <c r="P420" s="621">
        <v>0</v>
      </c>
      <c r="Q420" s="622">
        <v>2458655</v>
      </c>
      <c r="R420" s="622">
        <v>2458655</v>
      </c>
      <c r="S420" s="623">
        <v>2458.6550000000002</v>
      </c>
      <c r="T420" s="739"/>
      <c r="U420" s="739"/>
      <c r="V420" s="509" t="s">
        <v>383</v>
      </c>
    </row>
    <row r="421" spans="1:22" ht="25.5">
      <c r="A421" s="608" t="s">
        <v>8</v>
      </c>
      <c r="B421" s="609" t="s">
        <v>1262</v>
      </c>
      <c r="C421" s="610">
        <v>8</v>
      </c>
      <c r="D421" s="611">
        <v>1</v>
      </c>
      <c r="E421" s="612"/>
      <c r="F421" s="613" t="s">
        <v>9</v>
      </c>
      <c r="G421" s="614" t="s">
        <v>383</v>
      </c>
      <c r="H421" s="738"/>
      <c r="I421" s="738"/>
      <c r="J421" s="615">
        <v>2458800</v>
      </c>
      <c r="K421" s="616">
        <v>2458.8000000000002</v>
      </c>
      <c r="L421" s="617"/>
      <c r="M421" s="618">
        <v>0</v>
      </c>
      <c r="N421" s="619">
        <v>2458800</v>
      </c>
      <c r="O421" s="620">
        <v>2458.8000000000002</v>
      </c>
      <c r="P421" s="621">
        <v>0</v>
      </c>
      <c r="Q421" s="622">
        <v>2458655</v>
      </c>
      <c r="R421" s="622">
        <v>2458655</v>
      </c>
      <c r="S421" s="623">
        <v>2458.6550000000002</v>
      </c>
      <c r="T421" s="739"/>
      <c r="U421" s="739"/>
      <c r="V421" s="509" t="s">
        <v>383</v>
      </c>
    </row>
    <row r="422" spans="1:22">
      <c r="A422" s="608" t="s">
        <v>10</v>
      </c>
      <c r="B422" s="609" t="s">
        <v>1262</v>
      </c>
      <c r="C422" s="610">
        <v>8</v>
      </c>
      <c r="D422" s="611">
        <v>1</v>
      </c>
      <c r="E422" s="612"/>
      <c r="F422" s="613" t="s">
        <v>11</v>
      </c>
      <c r="G422" s="614" t="s">
        <v>383</v>
      </c>
      <c r="H422" s="738"/>
      <c r="I422" s="738"/>
      <c r="J422" s="615">
        <v>2458800</v>
      </c>
      <c r="K422" s="616">
        <v>2458.8000000000002</v>
      </c>
      <c r="L422" s="617"/>
      <c r="M422" s="618">
        <v>0</v>
      </c>
      <c r="N422" s="619">
        <v>2458800</v>
      </c>
      <c r="O422" s="620">
        <v>2458.8000000000002</v>
      </c>
      <c r="P422" s="621">
        <v>0</v>
      </c>
      <c r="Q422" s="622">
        <v>2458655</v>
      </c>
      <c r="R422" s="622">
        <v>2458655</v>
      </c>
      <c r="S422" s="623">
        <v>2458.6550000000002</v>
      </c>
      <c r="T422" s="739"/>
      <c r="U422" s="739"/>
      <c r="V422" s="509" t="s">
        <v>383</v>
      </c>
    </row>
    <row r="423" spans="1:22" ht="25.5">
      <c r="A423" s="608" t="s">
        <v>972</v>
      </c>
      <c r="B423" s="609" t="s">
        <v>1262</v>
      </c>
      <c r="C423" s="610">
        <v>8</v>
      </c>
      <c r="D423" s="611">
        <v>1</v>
      </c>
      <c r="E423" s="612"/>
      <c r="F423" s="613" t="s">
        <v>973</v>
      </c>
      <c r="G423" s="614" t="s">
        <v>383</v>
      </c>
      <c r="H423" s="738"/>
      <c r="I423" s="738"/>
      <c r="J423" s="615">
        <v>2458800</v>
      </c>
      <c r="K423" s="616">
        <v>2458.8000000000002</v>
      </c>
      <c r="L423" s="617"/>
      <c r="M423" s="618">
        <v>0</v>
      </c>
      <c r="N423" s="619">
        <v>2458800</v>
      </c>
      <c r="O423" s="620">
        <v>2458.8000000000002</v>
      </c>
      <c r="P423" s="621">
        <v>0</v>
      </c>
      <c r="Q423" s="622">
        <v>2458655</v>
      </c>
      <c r="R423" s="622">
        <v>2458655</v>
      </c>
      <c r="S423" s="623">
        <v>2458.6550000000002</v>
      </c>
      <c r="T423" s="739"/>
      <c r="U423" s="739"/>
      <c r="V423" s="509" t="s">
        <v>383</v>
      </c>
    </row>
    <row r="424" spans="1:22">
      <c r="A424" s="608" t="s">
        <v>604</v>
      </c>
      <c r="B424" s="609" t="s">
        <v>1262</v>
      </c>
      <c r="C424" s="610">
        <v>8</v>
      </c>
      <c r="D424" s="611">
        <v>1</v>
      </c>
      <c r="E424" s="612"/>
      <c r="F424" s="613" t="s">
        <v>973</v>
      </c>
      <c r="G424" s="614">
        <v>40</v>
      </c>
      <c r="H424" s="738"/>
      <c r="I424" s="738"/>
      <c r="J424" s="615">
        <v>2458800</v>
      </c>
      <c r="K424" s="616">
        <v>2458.8000000000002</v>
      </c>
      <c r="L424" s="617"/>
      <c r="M424" s="618">
        <v>0</v>
      </c>
      <c r="N424" s="619">
        <v>2458800</v>
      </c>
      <c r="O424" s="620">
        <v>2458.8000000000002</v>
      </c>
      <c r="P424" s="621">
        <v>0</v>
      </c>
      <c r="Q424" s="622">
        <v>2458655</v>
      </c>
      <c r="R424" s="622">
        <v>2458655</v>
      </c>
      <c r="S424" s="623">
        <v>2458.6550000000002</v>
      </c>
      <c r="T424" s="739"/>
      <c r="U424" s="739"/>
      <c r="V424" s="509" t="s">
        <v>383</v>
      </c>
    </row>
    <row r="425" spans="1:22" ht="38.25">
      <c r="A425" s="608" t="s">
        <v>909</v>
      </c>
      <c r="B425" s="609" t="s">
        <v>910</v>
      </c>
      <c r="C425" s="610" t="s">
        <v>383</v>
      </c>
      <c r="D425" s="611" t="s">
        <v>383</v>
      </c>
      <c r="E425" s="612"/>
      <c r="F425" s="613" t="s">
        <v>383</v>
      </c>
      <c r="G425" s="614" t="s">
        <v>383</v>
      </c>
      <c r="H425" s="738"/>
      <c r="I425" s="738"/>
      <c r="J425" s="615">
        <v>7880000</v>
      </c>
      <c r="K425" s="616">
        <v>7880</v>
      </c>
      <c r="L425" s="617"/>
      <c r="M425" s="618">
        <v>7937000</v>
      </c>
      <c r="N425" s="619">
        <v>7880000</v>
      </c>
      <c r="O425" s="620">
        <v>7880</v>
      </c>
      <c r="P425" s="621">
        <v>0</v>
      </c>
      <c r="Q425" s="622">
        <v>5721551.6799999997</v>
      </c>
      <c r="R425" s="622">
        <v>5721551.6799999997</v>
      </c>
      <c r="S425" s="623">
        <v>5721.5516799999996</v>
      </c>
      <c r="T425" s="739"/>
      <c r="U425" s="739"/>
      <c r="V425" s="509" t="s">
        <v>383</v>
      </c>
    </row>
    <row r="426" spans="1:22" ht="51">
      <c r="A426" s="608" t="s">
        <v>911</v>
      </c>
      <c r="B426" s="609" t="s">
        <v>912</v>
      </c>
      <c r="C426" s="610" t="s">
        <v>383</v>
      </c>
      <c r="D426" s="611" t="s">
        <v>383</v>
      </c>
      <c r="E426" s="612"/>
      <c r="F426" s="613" t="s">
        <v>383</v>
      </c>
      <c r="G426" s="614" t="s">
        <v>383</v>
      </c>
      <c r="H426" s="738"/>
      <c r="I426" s="738"/>
      <c r="J426" s="615">
        <v>7880000</v>
      </c>
      <c r="K426" s="616">
        <v>7880</v>
      </c>
      <c r="L426" s="617"/>
      <c r="M426" s="618">
        <v>7937000</v>
      </c>
      <c r="N426" s="619">
        <v>7880000</v>
      </c>
      <c r="O426" s="620">
        <v>7880</v>
      </c>
      <c r="P426" s="621">
        <v>0</v>
      </c>
      <c r="Q426" s="622">
        <v>5721551.6799999997</v>
      </c>
      <c r="R426" s="622">
        <v>5721551.6799999997</v>
      </c>
      <c r="S426" s="623">
        <v>5721.5516799999996</v>
      </c>
      <c r="T426" s="739"/>
      <c r="U426" s="739"/>
      <c r="V426" s="509" t="s">
        <v>383</v>
      </c>
    </row>
    <row r="427" spans="1:22">
      <c r="A427" s="608" t="s">
        <v>663</v>
      </c>
      <c r="B427" s="609" t="s">
        <v>912</v>
      </c>
      <c r="C427" s="610">
        <v>8</v>
      </c>
      <c r="D427" s="611" t="s">
        <v>383</v>
      </c>
      <c r="E427" s="612"/>
      <c r="F427" s="613" t="s">
        <v>383</v>
      </c>
      <c r="G427" s="614" t="s">
        <v>383</v>
      </c>
      <c r="H427" s="738"/>
      <c r="I427" s="738"/>
      <c r="J427" s="615">
        <v>7880000</v>
      </c>
      <c r="K427" s="616">
        <v>7880</v>
      </c>
      <c r="L427" s="617"/>
      <c r="M427" s="618">
        <v>7937000</v>
      </c>
      <c r="N427" s="619">
        <v>7880000</v>
      </c>
      <c r="O427" s="620">
        <v>7880</v>
      </c>
      <c r="P427" s="621">
        <v>0</v>
      </c>
      <c r="Q427" s="622">
        <v>5721551.6799999997</v>
      </c>
      <c r="R427" s="622">
        <v>5721551.6799999997</v>
      </c>
      <c r="S427" s="623">
        <v>5721.5516799999996</v>
      </c>
      <c r="T427" s="739"/>
      <c r="U427" s="739"/>
      <c r="V427" s="509" t="s">
        <v>383</v>
      </c>
    </row>
    <row r="428" spans="1:22">
      <c r="A428" s="608" t="s">
        <v>665</v>
      </c>
      <c r="B428" s="609" t="s">
        <v>912</v>
      </c>
      <c r="C428" s="610">
        <v>8</v>
      </c>
      <c r="D428" s="611">
        <v>4</v>
      </c>
      <c r="E428" s="612"/>
      <c r="F428" s="613" t="s">
        <v>383</v>
      </c>
      <c r="G428" s="614" t="s">
        <v>383</v>
      </c>
      <c r="H428" s="738"/>
      <c r="I428" s="738"/>
      <c r="J428" s="615">
        <v>7880000</v>
      </c>
      <c r="K428" s="616">
        <v>7880</v>
      </c>
      <c r="L428" s="617"/>
      <c r="M428" s="618">
        <v>7937000</v>
      </c>
      <c r="N428" s="619">
        <v>7880000</v>
      </c>
      <c r="O428" s="620">
        <v>7880</v>
      </c>
      <c r="P428" s="621">
        <v>0</v>
      </c>
      <c r="Q428" s="622">
        <v>5721551.6799999997</v>
      </c>
      <c r="R428" s="622">
        <v>5721551.6799999997</v>
      </c>
      <c r="S428" s="623">
        <v>5721.5516799999996</v>
      </c>
      <c r="T428" s="739"/>
      <c r="U428" s="739"/>
      <c r="V428" s="509" t="s">
        <v>383</v>
      </c>
    </row>
    <row r="429" spans="1:22" ht="38.25">
      <c r="A429" s="608" t="s">
        <v>419</v>
      </c>
      <c r="B429" s="609" t="s">
        <v>912</v>
      </c>
      <c r="C429" s="610">
        <v>8</v>
      </c>
      <c r="D429" s="611">
        <v>4</v>
      </c>
      <c r="E429" s="612"/>
      <c r="F429" s="613" t="s">
        <v>418</v>
      </c>
      <c r="G429" s="614" t="s">
        <v>383</v>
      </c>
      <c r="H429" s="738"/>
      <c r="I429" s="738"/>
      <c r="J429" s="615">
        <v>7531000</v>
      </c>
      <c r="K429" s="616">
        <v>7531</v>
      </c>
      <c r="L429" s="617"/>
      <c r="M429" s="618">
        <v>7370000</v>
      </c>
      <c r="N429" s="619">
        <v>7531000</v>
      </c>
      <c r="O429" s="620">
        <v>7531</v>
      </c>
      <c r="P429" s="621">
        <v>0</v>
      </c>
      <c r="Q429" s="622">
        <v>5589401.6299999999</v>
      </c>
      <c r="R429" s="622">
        <v>5589401.6299999999</v>
      </c>
      <c r="S429" s="623">
        <v>5589.4016300000003</v>
      </c>
      <c r="T429" s="739"/>
      <c r="U429" s="739"/>
      <c r="V429" s="509" t="s">
        <v>383</v>
      </c>
    </row>
    <row r="430" spans="1:22">
      <c r="A430" s="608" t="s">
        <v>417</v>
      </c>
      <c r="B430" s="609" t="s">
        <v>912</v>
      </c>
      <c r="C430" s="610">
        <v>8</v>
      </c>
      <c r="D430" s="611">
        <v>4</v>
      </c>
      <c r="E430" s="612"/>
      <c r="F430" s="613" t="s">
        <v>416</v>
      </c>
      <c r="G430" s="614" t="s">
        <v>383</v>
      </c>
      <c r="H430" s="738"/>
      <c r="I430" s="738"/>
      <c r="J430" s="615">
        <v>7531000</v>
      </c>
      <c r="K430" s="616">
        <v>7531</v>
      </c>
      <c r="L430" s="617"/>
      <c r="M430" s="618">
        <v>7370000</v>
      </c>
      <c r="N430" s="619">
        <v>7531000</v>
      </c>
      <c r="O430" s="620">
        <v>7531</v>
      </c>
      <c r="P430" s="621">
        <v>0</v>
      </c>
      <c r="Q430" s="622">
        <v>5589401.6299999999</v>
      </c>
      <c r="R430" s="622">
        <v>5589401.6299999999</v>
      </c>
      <c r="S430" s="623">
        <v>5589.4016300000003</v>
      </c>
      <c r="T430" s="739"/>
      <c r="U430" s="739"/>
      <c r="V430" s="509" t="s">
        <v>383</v>
      </c>
    </row>
    <row r="431" spans="1:22" ht="25.5">
      <c r="A431" s="608" t="s">
        <v>951</v>
      </c>
      <c r="B431" s="609" t="s">
        <v>912</v>
      </c>
      <c r="C431" s="610">
        <v>8</v>
      </c>
      <c r="D431" s="611">
        <v>4</v>
      </c>
      <c r="E431" s="612"/>
      <c r="F431" s="613" t="s">
        <v>952</v>
      </c>
      <c r="G431" s="614" t="s">
        <v>383</v>
      </c>
      <c r="H431" s="738"/>
      <c r="I431" s="738"/>
      <c r="J431" s="615">
        <v>7202000</v>
      </c>
      <c r="K431" s="616">
        <v>7202</v>
      </c>
      <c r="L431" s="617"/>
      <c r="M431" s="618">
        <v>7202000</v>
      </c>
      <c r="N431" s="619">
        <v>7202000</v>
      </c>
      <c r="O431" s="620">
        <v>7202</v>
      </c>
      <c r="P431" s="621">
        <v>0</v>
      </c>
      <c r="Q431" s="622">
        <v>5422307.4299999997</v>
      </c>
      <c r="R431" s="622">
        <v>5422307.4299999997</v>
      </c>
      <c r="S431" s="623">
        <v>5422.3074299999998</v>
      </c>
      <c r="T431" s="739"/>
      <c r="U431" s="739"/>
      <c r="V431" s="509" t="s">
        <v>383</v>
      </c>
    </row>
    <row r="432" spans="1:22">
      <c r="A432" s="608" t="s">
        <v>604</v>
      </c>
      <c r="B432" s="609" t="s">
        <v>912</v>
      </c>
      <c r="C432" s="610">
        <v>8</v>
      </c>
      <c r="D432" s="611">
        <v>4</v>
      </c>
      <c r="E432" s="612"/>
      <c r="F432" s="613" t="s">
        <v>952</v>
      </c>
      <c r="G432" s="614">
        <v>40</v>
      </c>
      <c r="H432" s="738"/>
      <c r="I432" s="738"/>
      <c r="J432" s="615">
        <v>7202000</v>
      </c>
      <c r="K432" s="616">
        <v>7202</v>
      </c>
      <c r="L432" s="617"/>
      <c r="M432" s="618">
        <v>7202000</v>
      </c>
      <c r="N432" s="619">
        <v>7202000</v>
      </c>
      <c r="O432" s="620">
        <v>7202</v>
      </c>
      <c r="P432" s="621">
        <v>0</v>
      </c>
      <c r="Q432" s="622">
        <v>5422307.4299999997</v>
      </c>
      <c r="R432" s="622">
        <v>5422307.4299999997</v>
      </c>
      <c r="S432" s="623">
        <v>5422.3074299999998</v>
      </c>
      <c r="T432" s="739"/>
      <c r="U432" s="739"/>
      <c r="V432" s="509" t="s">
        <v>383</v>
      </c>
    </row>
    <row r="433" spans="1:22" ht="25.5">
      <c r="A433" s="608" t="s">
        <v>953</v>
      </c>
      <c r="B433" s="609" t="s">
        <v>912</v>
      </c>
      <c r="C433" s="610">
        <v>8</v>
      </c>
      <c r="D433" s="611">
        <v>4</v>
      </c>
      <c r="E433" s="612"/>
      <c r="F433" s="613" t="s">
        <v>954</v>
      </c>
      <c r="G433" s="614" t="s">
        <v>383</v>
      </c>
      <c r="H433" s="738"/>
      <c r="I433" s="738"/>
      <c r="J433" s="615">
        <v>329000</v>
      </c>
      <c r="K433" s="616">
        <v>329</v>
      </c>
      <c r="L433" s="617"/>
      <c r="M433" s="618">
        <v>168000</v>
      </c>
      <c r="N433" s="619">
        <v>329000</v>
      </c>
      <c r="O433" s="620">
        <v>329</v>
      </c>
      <c r="P433" s="621">
        <v>0</v>
      </c>
      <c r="Q433" s="622">
        <v>167094.20000000001</v>
      </c>
      <c r="R433" s="622">
        <v>167094.20000000001</v>
      </c>
      <c r="S433" s="623">
        <v>167.0942</v>
      </c>
      <c r="T433" s="739"/>
      <c r="U433" s="739"/>
      <c r="V433" s="509" t="s">
        <v>383</v>
      </c>
    </row>
    <row r="434" spans="1:22">
      <c r="A434" s="608" t="s">
        <v>604</v>
      </c>
      <c r="B434" s="609" t="s">
        <v>912</v>
      </c>
      <c r="C434" s="610">
        <v>8</v>
      </c>
      <c r="D434" s="611">
        <v>4</v>
      </c>
      <c r="E434" s="612"/>
      <c r="F434" s="613" t="s">
        <v>954</v>
      </c>
      <c r="G434" s="614">
        <v>40</v>
      </c>
      <c r="H434" s="738"/>
      <c r="I434" s="738"/>
      <c r="J434" s="615">
        <v>329000</v>
      </c>
      <c r="K434" s="616">
        <v>329</v>
      </c>
      <c r="L434" s="617"/>
      <c r="M434" s="618">
        <v>168000</v>
      </c>
      <c r="N434" s="619">
        <v>329000</v>
      </c>
      <c r="O434" s="620">
        <v>329</v>
      </c>
      <c r="P434" s="621">
        <v>0</v>
      </c>
      <c r="Q434" s="622">
        <v>167094.20000000001</v>
      </c>
      <c r="R434" s="622">
        <v>167094.20000000001</v>
      </c>
      <c r="S434" s="623">
        <v>167.0942</v>
      </c>
      <c r="T434" s="739"/>
      <c r="U434" s="739"/>
      <c r="V434" s="509" t="s">
        <v>383</v>
      </c>
    </row>
    <row r="435" spans="1:22">
      <c r="A435" s="608" t="s">
        <v>395</v>
      </c>
      <c r="B435" s="609" t="s">
        <v>912</v>
      </c>
      <c r="C435" s="610">
        <v>8</v>
      </c>
      <c r="D435" s="611">
        <v>4</v>
      </c>
      <c r="E435" s="612"/>
      <c r="F435" s="613" t="s">
        <v>394</v>
      </c>
      <c r="G435" s="614" t="s">
        <v>383</v>
      </c>
      <c r="H435" s="738"/>
      <c r="I435" s="738"/>
      <c r="J435" s="615">
        <v>346000</v>
      </c>
      <c r="K435" s="616">
        <v>346</v>
      </c>
      <c r="L435" s="617"/>
      <c r="M435" s="618">
        <v>564000</v>
      </c>
      <c r="N435" s="619">
        <v>346000</v>
      </c>
      <c r="O435" s="620">
        <v>346</v>
      </c>
      <c r="P435" s="621">
        <v>0</v>
      </c>
      <c r="Q435" s="622">
        <v>132150.04999999999</v>
      </c>
      <c r="R435" s="622">
        <v>132150.04999999999</v>
      </c>
      <c r="S435" s="623">
        <v>132.15004999999999</v>
      </c>
      <c r="T435" s="739"/>
      <c r="U435" s="739"/>
      <c r="V435" s="509" t="s">
        <v>383</v>
      </c>
    </row>
    <row r="436" spans="1:22" ht="25.5">
      <c r="A436" s="608" t="s">
        <v>393</v>
      </c>
      <c r="B436" s="609" t="s">
        <v>912</v>
      </c>
      <c r="C436" s="610">
        <v>8</v>
      </c>
      <c r="D436" s="611">
        <v>4</v>
      </c>
      <c r="E436" s="612"/>
      <c r="F436" s="613" t="s">
        <v>391</v>
      </c>
      <c r="G436" s="614" t="s">
        <v>383</v>
      </c>
      <c r="H436" s="738"/>
      <c r="I436" s="738"/>
      <c r="J436" s="615">
        <v>346000</v>
      </c>
      <c r="K436" s="616">
        <v>346</v>
      </c>
      <c r="L436" s="617"/>
      <c r="M436" s="618">
        <v>564000</v>
      </c>
      <c r="N436" s="619">
        <v>346000</v>
      </c>
      <c r="O436" s="620">
        <v>346</v>
      </c>
      <c r="P436" s="621">
        <v>0</v>
      </c>
      <c r="Q436" s="622">
        <v>132150.04999999999</v>
      </c>
      <c r="R436" s="622">
        <v>132150.04999999999</v>
      </c>
      <c r="S436" s="623">
        <v>132.15004999999999</v>
      </c>
      <c r="T436" s="739"/>
      <c r="U436" s="739"/>
      <c r="V436" s="509" t="s">
        <v>383</v>
      </c>
    </row>
    <row r="437" spans="1:22" ht="25.5">
      <c r="A437" s="608" t="s">
        <v>955</v>
      </c>
      <c r="B437" s="609" t="s">
        <v>912</v>
      </c>
      <c r="C437" s="610">
        <v>8</v>
      </c>
      <c r="D437" s="611">
        <v>4</v>
      </c>
      <c r="E437" s="612"/>
      <c r="F437" s="613" t="s">
        <v>956</v>
      </c>
      <c r="G437" s="614" t="s">
        <v>383</v>
      </c>
      <c r="H437" s="738"/>
      <c r="I437" s="738"/>
      <c r="J437" s="615">
        <v>212000</v>
      </c>
      <c r="K437" s="616">
        <v>212</v>
      </c>
      <c r="L437" s="617"/>
      <c r="M437" s="618">
        <v>212000</v>
      </c>
      <c r="N437" s="619">
        <v>212000</v>
      </c>
      <c r="O437" s="620">
        <v>212</v>
      </c>
      <c r="P437" s="621">
        <v>0</v>
      </c>
      <c r="Q437" s="622">
        <v>78743.040000000008</v>
      </c>
      <c r="R437" s="622">
        <v>78743.040000000008</v>
      </c>
      <c r="S437" s="623">
        <v>78.743040000000008</v>
      </c>
      <c r="T437" s="739"/>
      <c r="U437" s="739"/>
      <c r="V437" s="509" t="s">
        <v>383</v>
      </c>
    </row>
    <row r="438" spans="1:22">
      <c r="A438" s="608" t="s">
        <v>604</v>
      </c>
      <c r="B438" s="609" t="s">
        <v>912</v>
      </c>
      <c r="C438" s="610">
        <v>8</v>
      </c>
      <c r="D438" s="611">
        <v>4</v>
      </c>
      <c r="E438" s="612"/>
      <c r="F438" s="613" t="s">
        <v>956</v>
      </c>
      <c r="G438" s="614">
        <v>40</v>
      </c>
      <c r="H438" s="738"/>
      <c r="I438" s="738"/>
      <c r="J438" s="615">
        <v>212000</v>
      </c>
      <c r="K438" s="616">
        <v>212</v>
      </c>
      <c r="L438" s="617"/>
      <c r="M438" s="618">
        <v>212000</v>
      </c>
      <c r="N438" s="619">
        <v>212000</v>
      </c>
      <c r="O438" s="620">
        <v>212</v>
      </c>
      <c r="P438" s="621">
        <v>0</v>
      </c>
      <c r="Q438" s="622">
        <v>78743.040000000008</v>
      </c>
      <c r="R438" s="622">
        <v>78743.040000000008</v>
      </c>
      <c r="S438" s="623">
        <v>78.743040000000008</v>
      </c>
      <c r="T438" s="739"/>
      <c r="U438" s="739"/>
      <c r="V438" s="509" t="s">
        <v>383</v>
      </c>
    </row>
    <row r="439" spans="1:22" ht="25.5">
      <c r="A439" s="608" t="s">
        <v>957</v>
      </c>
      <c r="B439" s="609" t="s">
        <v>912</v>
      </c>
      <c r="C439" s="610">
        <v>8</v>
      </c>
      <c r="D439" s="611">
        <v>4</v>
      </c>
      <c r="E439" s="612"/>
      <c r="F439" s="613" t="s">
        <v>958</v>
      </c>
      <c r="G439" s="614" t="s">
        <v>383</v>
      </c>
      <c r="H439" s="738"/>
      <c r="I439" s="738"/>
      <c r="J439" s="615">
        <v>134000</v>
      </c>
      <c r="K439" s="616">
        <v>134</v>
      </c>
      <c r="L439" s="617"/>
      <c r="M439" s="618">
        <v>352000</v>
      </c>
      <c r="N439" s="619">
        <v>134000</v>
      </c>
      <c r="O439" s="620">
        <v>134</v>
      </c>
      <c r="P439" s="621">
        <v>0</v>
      </c>
      <c r="Q439" s="622">
        <v>53407.009999999995</v>
      </c>
      <c r="R439" s="622">
        <v>53407.009999999995</v>
      </c>
      <c r="S439" s="623">
        <v>53.407009999999993</v>
      </c>
      <c r="T439" s="739"/>
      <c r="U439" s="739"/>
      <c r="V439" s="509" t="s">
        <v>383</v>
      </c>
    </row>
    <row r="440" spans="1:22">
      <c r="A440" s="608" t="s">
        <v>604</v>
      </c>
      <c r="B440" s="609" t="s">
        <v>912</v>
      </c>
      <c r="C440" s="610">
        <v>8</v>
      </c>
      <c r="D440" s="611">
        <v>4</v>
      </c>
      <c r="E440" s="612"/>
      <c r="F440" s="613" t="s">
        <v>958</v>
      </c>
      <c r="G440" s="614">
        <v>40</v>
      </c>
      <c r="H440" s="738"/>
      <c r="I440" s="738"/>
      <c r="J440" s="615">
        <v>134000</v>
      </c>
      <c r="K440" s="616">
        <v>134</v>
      </c>
      <c r="L440" s="617"/>
      <c r="M440" s="618">
        <v>352000</v>
      </c>
      <c r="N440" s="619">
        <v>134000</v>
      </c>
      <c r="O440" s="620">
        <v>134</v>
      </c>
      <c r="P440" s="621">
        <v>0</v>
      </c>
      <c r="Q440" s="622">
        <v>53407.009999999995</v>
      </c>
      <c r="R440" s="622">
        <v>53407.009999999995</v>
      </c>
      <c r="S440" s="623">
        <v>53.407009999999993</v>
      </c>
      <c r="T440" s="739"/>
      <c r="U440" s="739"/>
      <c r="V440" s="509" t="s">
        <v>383</v>
      </c>
    </row>
    <row r="441" spans="1:22">
      <c r="A441" s="608" t="s">
        <v>389</v>
      </c>
      <c r="B441" s="609" t="s">
        <v>912</v>
      </c>
      <c r="C441" s="610">
        <v>8</v>
      </c>
      <c r="D441" s="611">
        <v>4</v>
      </c>
      <c r="E441" s="612"/>
      <c r="F441" s="613" t="s">
        <v>388</v>
      </c>
      <c r="G441" s="614" t="s">
        <v>383</v>
      </c>
      <c r="H441" s="738"/>
      <c r="I441" s="738"/>
      <c r="J441" s="615">
        <v>3000</v>
      </c>
      <c r="K441" s="616">
        <v>3</v>
      </c>
      <c r="L441" s="617"/>
      <c r="M441" s="618">
        <v>3000</v>
      </c>
      <c r="N441" s="619">
        <v>3000</v>
      </c>
      <c r="O441" s="620">
        <v>3</v>
      </c>
      <c r="P441" s="621">
        <v>0</v>
      </c>
      <c r="Q441" s="622">
        <v>0</v>
      </c>
      <c r="R441" s="622">
        <v>0</v>
      </c>
      <c r="S441" s="623">
        <v>0</v>
      </c>
      <c r="T441" s="739"/>
      <c r="U441" s="739"/>
      <c r="V441" s="509" t="s">
        <v>383</v>
      </c>
    </row>
    <row r="442" spans="1:22">
      <c r="A442" s="608" t="s">
        <v>433</v>
      </c>
      <c r="B442" s="609" t="s">
        <v>912</v>
      </c>
      <c r="C442" s="610">
        <v>8</v>
      </c>
      <c r="D442" s="611">
        <v>4</v>
      </c>
      <c r="E442" s="612"/>
      <c r="F442" s="613" t="s">
        <v>431</v>
      </c>
      <c r="G442" s="614" t="s">
        <v>383</v>
      </c>
      <c r="H442" s="738"/>
      <c r="I442" s="738"/>
      <c r="J442" s="615">
        <v>3000</v>
      </c>
      <c r="K442" s="616">
        <v>3</v>
      </c>
      <c r="L442" s="617"/>
      <c r="M442" s="618">
        <v>3000</v>
      </c>
      <c r="N442" s="619">
        <v>3000</v>
      </c>
      <c r="O442" s="620">
        <v>3</v>
      </c>
      <c r="P442" s="621">
        <v>0</v>
      </c>
      <c r="Q442" s="622">
        <v>0</v>
      </c>
      <c r="R442" s="622">
        <v>0</v>
      </c>
      <c r="S442" s="623">
        <v>0</v>
      </c>
      <c r="T442" s="739"/>
      <c r="U442" s="739"/>
      <c r="V442" s="509" t="s">
        <v>383</v>
      </c>
    </row>
    <row r="443" spans="1:22">
      <c r="A443" s="608" t="s">
        <v>959</v>
      </c>
      <c r="B443" s="609" t="s">
        <v>912</v>
      </c>
      <c r="C443" s="610">
        <v>8</v>
      </c>
      <c r="D443" s="611">
        <v>4</v>
      </c>
      <c r="E443" s="612"/>
      <c r="F443" s="613" t="s">
        <v>960</v>
      </c>
      <c r="G443" s="614" t="s">
        <v>383</v>
      </c>
      <c r="H443" s="738"/>
      <c r="I443" s="738"/>
      <c r="J443" s="615">
        <v>3000</v>
      </c>
      <c r="K443" s="616">
        <v>3</v>
      </c>
      <c r="L443" s="617"/>
      <c r="M443" s="618">
        <v>3000</v>
      </c>
      <c r="N443" s="619">
        <v>3000</v>
      </c>
      <c r="O443" s="620">
        <v>3</v>
      </c>
      <c r="P443" s="621">
        <v>0</v>
      </c>
      <c r="Q443" s="622">
        <v>0</v>
      </c>
      <c r="R443" s="622">
        <v>0</v>
      </c>
      <c r="S443" s="623">
        <v>0</v>
      </c>
      <c r="T443" s="739"/>
      <c r="U443" s="739"/>
      <c r="V443" s="509" t="s">
        <v>383</v>
      </c>
    </row>
    <row r="444" spans="1:22">
      <c r="A444" s="608" t="s">
        <v>604</v>
      </c>
      <c r="B444" s="609" t="s">
        <v>912</v>
      </c>
      <c r="C444" s="610">
        <v>8</v>
      </c>
      <c r="D444" s="611">
        <v>4</v>
      </c>
      <c r="E444" s="612"/>
      <c r="F444" s="613" t="s">
        <v>960</v>
      </c>
      <c r="G444" s="614">
        <v>40</v>
      </c>
      <c r="H444" s="738"/>
      <c r="I444" s="738"/>
      <c r="J444" s="615">
        <v>3000</v>
      </c>
      <c r="K444" s="616">
        <v>3</v>
      </c>
      <c r="L444" s="617"/>
      <c r="M444" s="618">
        <v>3000</v>
      </c>
      <c r="N444" s="619">
        <v>3000</v>
      </c>
      <c r="O444" s="620">
        <v>3</v>
      </c>
      <c r="P444" s="621">
        <v>0</v>
      </c>
      <c r="Q444" s="622">
        <v>0</v>
      </c>
      <c r="R444" s="622">
        <v>0</v>
      </c>
      <c r="S444" s="623">
        <v>0</v>
      </c>
      <c r="T444" s="739"/>
      <c r="U444" s="739"/>
      <c r="V444" s="509" t="s">
        <v>383</v>
      </c>
    </row>
    <row r="445" spans="1:22" ht="25.5">
      <c r="A445" s="624" t="s">
        <v>876</v>
      </c>
      <c r="B445" s="625" t="s">
        <v>102</v>
      </c>
      <c r="C445" s="626" t="s">
        <v>383</v>
      </c>
      <c r="D445" s="627" t="s">
        <v>383</v>
      </c>
      <c r="E445" s="612"/>
      <c r="F445" s="628" t="s">
        <v>383</v>
      </c>
      <c r="G445" s="629" t="s">
        <v>383</v>
      </c>
      <c r="H445" s="745"/>
      <c r="I445" s="745"/>
      <c r="J445" s="615">
        <v>163247650</v>
      </c>
      <c r="K445" s="630">
        <v>163247.65</v>
      </c>
      <c r="L445" s="617"/>
      <c r="M445" s="618">
        <v>170770000</v>
      </c>
      <c r="N445" s="619">
        <v>163247650</v>
      </c>
      <c r="O445" s="620">
        <v>163247.65</v>
      </c>
      <c r="P445" s="621">
        <v>0</v>
      </c>
      <c r="Q445" s="622">
        <v>111610623.04999998</v>
      </c>
      <c r="R445" s="622">
        <v>111610623.04999998</v>
      </c>
      <c r="S445" s="623">
        <v>111610.62304999998</v>
      </c>
      <c r="T445" s="746"/>
      <c r="U445" s="746"/>
      <c r="V445" s="509" t="s">
        <v>383</v>
      </c>
    </row>
    <row r="446" spans="1:22" ht="38.25">
      <c r="A446" s="608" t="s">
        <v>1240</v>
      </c>
      <c r="B446" s="609" t="s">
        <v>1241</v>
      </c>
      <c r="C446" s="610" t="s">
        <v>383</v>
      </c>
      <c r="D446" s="611" t="s">
        <v>383</v>
      </c>
      <c r="E446" s="612"/>
      <c r="F446" s="613" t="s">
        <v>383</v>
      </c>
      <c r="G446" s="614" t="s">
        <v>383</v>
      </c>
      <c r="H446" s="738"/>
      <c r="I446" s="738"/>
      <c r="J446" s="615">
        <v>3899350</v>
      </c>
      <c r="K446" s="616">
        <v>3899.35</v>
      </c>
      <c r="L446" s="617"/>
      <c r="M446" s="618">
        <v>0</v>
      </c>
      <c r="N446" s="619">
        <v>3899350</v>
      </c>
      <c r="O446" s="620">
        <v>3899.35</v>
      </c>
      <c r="P446" s="621">
        <v>0</v>
      </c>
      <c r="Q446" s="622">
        <v>3155312.6100000003</v>
      </c>
      <c r="R446" s="622">
        <v>3155312.6100000003</v>
      </c>
      <c r="S446" s="623">
        <v>3155.3126100000004</v>
      </c>
      <c r="T446" s="739"/>
      <c r="U446" s="739"/>
      <c r="V446" s="509" t="s">
        <v>383</v>
      </c>
    </row>
    <row r="447" spans="1:22" ht="38.25">
      <c r="A447" s="608" t="s">
        <v>1286</v>
      </c>
      <c r="B447" s="609" t="s">
        <v>1287</v>
      </c>
      <c r="C447" s="610" t="s">
        <v>383</v>
      </c>
      <c r="D447" s="611" t="s">
        <v>383</v>
      </c>
      <c r="E447" s="612"/>
      <c r="F447" s="613" t="s">
        <v>383</v>
      </c>
      <c r="G447" s="614" t="s">
        <v>383</v>
      </c>
      <c r="H447" s="738"/>
      <c r="I447" s="738"/>
      <c r="J447" s="615">
        <v>1559550</v>
      </c>
      <c r="K447" s="616">
        <v>1559.55</v>
      </c>
      <c r="L447" s="617"/>
      <c r="M447" s="618">
        <v>0</v>
      </c>
      <c r="N447" s="619">
        <v>1559550</v>
      </c>
      <c r="O447" s="620">
        <v>1559.55</v>
      </c>
      <c r="P447" s="621">
        <v>0</v>
      </c>
      <c r="Q447" s="622">
        <v>1032684.56</v>
      </c>
      <c r="R447" s="622">
        <v>1032684.56</v>
      </c>
      <c r="S447" s="623">
        <v>1032.6845600000001</v>
      </c>
      <c r="T447" s="739"/>
      <c r="U447" s="739"/>
      <c r="V447" s="509" t="s">
        <v>383</v>
      </c>
    </row>
    <row r="448" spans="1:22">
      <c r="A448" s="608" t="s">
        <v>669</v>
      </c>
      <c r="B448" s="609" t="s">
        <v>1287</v>
      </c>
      <c r="C448" s="610">
        <v>11</v>
      </c>
      <c r="D448" s="611" t="s">
        <v>383</v>
      </c>
      <c r="E448" s="612"/>
      <c r="F448" s="613" t="s">
        <v>383</v>
      </c>
      <c r="G448" s="614" t="s">
        <v>383</v>
      </c>
      <c r="H448" s="738"/>
      <c r="I448" s="738"/>
      <c r="J448" s="615">
        <v>1559550</v>
      </c>
      <c r="K448" s="616">
        <v>1559.55</v>
      </c>
      <c r="L448" s="617"/>
      <c r="M448" s="618">
        <v>0</v>
      </c>
      <c r="N448" s="619">
        <v>1559550</v>
      </c>
      <c r="O448" s="620">
        <v>1559.55</v>
      </c>
      <c r="P448" s="621">
        <v>0</v>
      </c>
      <c r="Q448" s="622">
        <v>1032684.56</v>
      </c>
      <c r="R448" s="622">
        <v>1032684.56</v>
      </c>
      <c r="S448" s="623">
        <v>1032.6845600000001</v>
      </c>
      <c r="T448" s="739"/>
      <c r="U448" s="739"/>
      <c r="V448" s="509" t="s">
        <v>383</v>
      </c>
    </row>
    <row r="449" spans="1:22">
      <c r="A449" s="608" t="s">
        <v>671</v>
      </c>
      <c r="B449" s="609" t="s">
        <v>1287</v>
      </c>
      <c r="C449" s="610">
        <v>11</v>
      </c>
      <c r="D449" s="611">
        <v>2</v>
      </c>
      <c r="E449" s="612"/>
      <c r="F449" s="613" t="s">
        <v>383</v>
      </c>
      <c r="G449" s="614" t="s">
        <v>383</v>
      </c>
      <c r="H449" s="738"/>
      <c r="I449" s="738"/>
      <c r="J449" s="615">
        <v>1559550</v>
      </c>
      <c r="K449" s="616">
        <v>1559.55</v>
      </c>
      <c r="L449" s="617"/>
      <c r="M449" s="618">
        <v>0</v>
      </c>
      <c r="N449" s="619">
        <v>1559550</v>
      </c>
      <c r="O449" s="620">
        <v>1559.55</v>
      </c>
      <c r="P449" s="621">
        <v>0</v>
      </c>
      <c r="Q449" s="622">
        <v>1032684.56</v>
      </c>
      <c r="R449" s="622">
        <v>1032684.56</v>
      </c>
      <c r="S449" s="623">
        <v>1032.6845600000001</v>
      </c>
      <c r="T449" s="739"/>
      <c r="U449" s="739"/>
      <c r="V449" s="509" t="s">
        <v>383</v>
      </c>
    </row>
    <row r="450" spans="1:22">
      <c r="A450" s="608" t="s">
        <v>395</v>
      </c>
      <c r="B450" s="609" t="s">
        <v>1287</v>
      </c>
      <c r="C450" s="610">
        <v>11</v>
      </c>
      <c r="D450" s="611">
        <v>2</v>
      </c>
      <c r="E450" s="612"/>
      <c r="F450" s="613" t="s">
        <v>394</v>
      </c>
      <c r="G450" s="614" t="s">
        <v>383</v>
      </c>
      <c r="H450" s="738"/>
      <c r="I450" s="738"/>
      <c r="J450" s="615">
        <v>100350</v>
      </c>
      <c r="K450" s="616">
        <v>100.35</v>
      </c>
      <c r="L450" s="617"/>
      <c r="M450" s="618">
        <v>0</v>
      </c>
      <c r="N450" s="619">
        <v>100350</v>
      </c>
      <c r="O450" s="620">
        <v>100.35</v>
      </c>
      <c r="P450" s="621">
        <v>0</v>
      </c>
      <c r="Q450" s="622">
        <v>29650</v>
      </c>
      <c r="R450" s="622">
        <v>29650</v>
      </c>
      <c r="S450" s="623">
        <v>29.65</v>
      </c>
      <c r="T450" s="739"/>
      <c r="U450" s="739"/>
      <c r="V450" s="509" t="s">
        <v>383</v>
      </c>
    </row>
    <row r="451" spans="1:22" ht="25.5">
      <c r="A451" s="608" t="s">
        <v>393</v>
      </c>
      <c r="B451" s="609" t="s">
        <v>1287</v>
      </c>
      <c r="C451" s="610">
        <v>11</v>
      </c>
      <c r="D451" s="611">
        <v>2</v>
      </c>
      <c r="E451" s="612"/>
      <c r="F451" s="613" t="s">
        <v>391</v>
      </c>
      <c r="G451" s="614" t="s">
        <v>383</v>
      </c>
      <c r="H451" s="738"/>
      <c r="I451" s="738"/>
      <c r="J451" s="615">
        <v>100350</v>
      </c>
      <c r="K451" s="616">
        <v>100.35</v>
      </c>
      <c r="L451" s="617"/>
      <c r="M451" s="618">
        <v>0</v>
      </c>
      <c r="N451" s="619">
        <v>100350</v>
      </c>
      <c r="O451" s="620">
        <v>100.35</v>
      </c>
      <c r="P451" s="621">
        <v>0</v>
      </c>
      <c r="Q451" s="622">
        <v>29650</v>
      </c>
      <c r="R451" s="622">
        <v>29650</v>
      </c>
      <c r="S451" s="623">
        <v>29.65</v>
      </c>
      <c r="T451" s="739"/>
      <c r="U451" s="739"/>
      <c r="V451" s="509" t="s">
        <v>383</v>
      </c>
    </row>
    <row r="452" spans="1:22" ht="25.5">
      <c r="A452" s="608" t="s">
        <v>957</v>
      </c>
      <c r="B452" s="609" t="s">
        <v>1287</v>
      </c>
      <c r="C452" s="610">
        <v>11</v>
      </c>
      <c r="D452" s="611">
        <v>2</v>
      </c>
      <c r="E452" s="612"/>
      <c r="F452" s="613" t="s">
        <v>958</v>
      </c>
      <c r="G452" s="614" t="s">
        <v>383</v>
      </c>
      <c r="H452" s="738"/>
      <c r="I452" s="738"/>
      <c r="J452" s="615">
        <v>100350</v>
      </c>
      <c r="K452" s="616">
        <v>100.35</v>
      </c>
      <c r="L452" s="617"/>
      <c r="M452" s="618">
        <v>0</v>
      </c>
      <c r="N452" s="619">
        <v>100350</v>
      </c>
      <c r="O452" s="620">
        <v>100.35</v>
      </c>
      <c r="P452" s="621">
        <v>0</v>
      </c>
      <c r="Q452" s="622">
        <v>29650</v>
      </c>
      <c r="R452" s="622">
        <v>29650</v>
      </c>
      <c r="S452" s="623">
        <v>29.65</v>
      </c>
      <c r="T452" s="739"/>
      <c r="U452" s="739"/>
      <c r="V452" s="509" t="s">
        <v>383</v>
      </c>
    </row>
    <row r="453" spans="1:22">
      <c r="A453" s="608" t="s">
        <v>743</v>
      </c>
      <c r="B453" s="609" t="s">
        <v>1287</v>
      </c>
      <c r="C453" s="610">
        <v>11</v>
      </c>
      <c r="D453" s="611">
        <v>2</v>
      </c>
      <c r="E453" s="612"/>
      <c r="F453" s="613" t="s">
        <v>958</v>
      </c>
      <c r="G453" s="614">
        <v>271</v>
      </c>
      <c r="H453" s="738"/>
      <c r="I453" s="738"/>
      <c r="J453" s="615">
        <v>100350</v>
      </c>
      <c r="K453" s="616">
        <v>100.35</v>
      </c>
      <c r="L453" s="617"/>
      <c r="M453" s="618">
        <v>0</v>
      </c>
      <c r="N453" s="619">
        <v>100350</v>
      </c>
      <c r="O453" s="620">
        <v>100.35</v>
      </c>
      <c r="P453" s="621">
        <v>0</v>
      </c>
      <c r="Q453" s="622">
        <v>29650</v>
      </c>
      <c r="R453" s="622">
        <v>29650</v>
      </c>
      <c r="S453" s="623">
        <v>29.65</v>
      </c>
      <c r="T453" s="739"/>
      <c r="U453" s="739"/>
      <c r="V453" s="509" t="s">
        <v>383</v>
      </c>
    </row>
    <row r="454" spans="1:22" ht="25.5">
      <c r="A454" s="608" t="s">
        <v>461</v>
      </c>
      <c r="B454" s="609" t="s">
        <v>1287</v>
      </c>
      <c r="C454" s="610">
        <v>11</v>
      </c>
      <c r="D454" s="611">
        <v>2</v>
      </c>
      <c r="E454" s="612"/>
      <c r="F454" s="613" t="s">
        <v>460</v>
      </c>
      <c r="G454" s="614" t="s">
        <v>383</v>
      </c>
      <c r="H454" s="738"/>
      <c r="I454" s="738"/>
      <c r="J454" s="615">
        <v>1459200</v>
      </c>
      <c r="K454" s="616">
        <v>1459.2</v>
      </c>
      <c r="L454" s="617"/>
      <c r="M454" s="618">
        <v>0</v>
      </c>
      <c r="N454" s="619">
        <v>1459200</v>
      </c>
      <c r="O454" s="620">
        <v>1459.2</v>
      </c>
      <c r="P454" s="621">
        <v>0</v>
      </c>
      <c r="Q454" s="622">
        <v>1003034.56</v>
      </c>
      <c r="R454" s="622">
        <v>1003034.56</v>
      </c>
      <c r="S454" s="623">
        <v>1003.0345600000001</v>
      </c>
      <c r="T454" s="739"/>
      <c r="U454" s="739"/>
      <c r="V454" s="509" t="s">
        <v>383</v>
      </c>
    </row>
    <row r="455" spans="1:22">
      <c r="A455" s="608" t="s">
        <v>457</v>
      </c>
      <c r="B455" s="609" t="s">
        <v>1287</v>
      </c>
      <c r="C455" s="610">
        <v>11</v>
      </c>
      <c r="D455" s="611">
        <v>2</v>
      </c>
      <c r="E455" s="612"/>
      <c r="F455" s="613" t="s">
        <v>455</v>
      </c>
      <c r="G455" s="614" t="s">
        <v>383</v>
      </c>
      <c r="H455" s="738"/>
      <c r="I455" s="738"/>
      <c r="J455" s="615">
        <v>1459200</v>
      </c>
      <c r="K455" s="616">
        <v>1459.2</v>
      </c>
      <c r="L455" s="617"/>
      <c r="M455" s="618">
        <v>0</v>
      </c>
      <c r="N455" s="619">
        <v>1459200</v>
      </c>
      <c r="O455" s="620">
        <v>1459.2</v>
      </c>
      <c r="P455" s="621">
        <v>0</v>
      </c>
      <c r="Q455" s="622">
        <v>1003034.56</v>
      </c>
      <c r="R455" s="622">
        <v>1003034.56</v>
      </c>
      <c r="S455" s="623">
        <v>1003.0345600000001</v>
      </c>
      <c r="T455" s="739"/>
      <c r="U455" s="739"/>
      <c r="V455" s="509" t="s">
        <v>383</v>
      </c>
    </row>
    <row r="456" spans="1:22">
      <c r="A456" s="608" t="s">
        <v>989</v>
      </c>
      <c r="B456" s="609" t="s">
        <v>1287</v>
      </c>
      <c r="C456" s="610">
        <v>11</v>
      </c>
      <c r="D456" s="611">
        <v>2</v>
      </c>
      <c r="E456" s="612"/>
      <c r="F456" s="613" t="s">
        <v>990</v>
      </c>
      <c r="G456" s="614" t="s">
        <v>383</v>
      </c>
      <c r="H456" s="738"/>
      <c r="I456" s="738"/>
      <c r="J456" s="615">
        <v>1459200</v>
      </c>
      <c r="K456" s="616">
        <v>1459.2</v>
      </c>
      <c r="L456" s="617"/>
      <c r="M456" s="618">
        <v>0</v>
      </c>
      <c r="N456" s="619">
        <v>1459200</v>
      </c>
      <c r="O456" s="620">
        <v>1459.2</v>
      </c>
      <c r="P456" s="621">
        <v>0</v>
      </c>
      <c r="Q456" s="622">
        <v>1003034.56</v>
      </c>
      <c r="R456" s="622">
        <v>1003034.56</v>
      </c>
      <c r="S456" s="623">
        <v>1003.0345600000001</v>
      </c>
      <c r="T456" s="739"/>
      <c r="U456" s="739"/>
      <c r="V456" s="509" t="s">
        <v>383</v>
      </c>
    </row>
    <row r="457" spans="1:22">
      <c r="A457" s="608" t="s">
        <v>743</v>
      </c>
      <c r="B457" s="609" t="s">
        <v>1287</v>
      </c>
      <c r="C457" s="610">
        <v>11</v>
      </c>
      <c r="D457" s="611">
        <v>2</v>
      </c>
      <c r="E457" s="612"/>
      <c r="F457" s="613" t="s">
        <v>990</v>
      </c>
      <c r="G457" s="614">
        <v>271</v>
      </c>
      <c r="H457" s="738"/>
      <c r="I457" s="738"/>
      <c r="J457" s="615">
        <v>1459200</v>
      </c>
      <c r="K457" s="616">
        <v>1459.2</v>
      </c>
      <c r="L457" s="617"/>
      <c r="M457" s="618">
        <v>0</v>
      </c>
      <c r="N457" s="619">
        <v>1459200</v>
      </c>
      <c r="O457" s="620">
        <v>1459.2</v>
      </c>
      <c r="P457" s="621">
        <v>0</v>
      </c>
      <c r="Q457" s="622">
        <v>1003034.56</v>
      </c>
      <c r="R457" s="622">
        <v>1003034.56</v>
      </c>
      <c r="S457" s="623">
        <v>1003.0345600000001</v>
      </c>
      <c r="T457" s="739"/>
      <c r="U457" s="739"/>
      <c r="V457" s="509" t="s">
        <v>383</v>
      </c>
    </row>
    <row r="458" spans="1:22" ht="51">
      <c r="A458" s="608" t="s">
        <v>1242</v>
      </c>
      <c r="B458" s="609" t="s">
        <v>1243</v>
      </c>
      <c r="C458" s="610" t="s">
        <v>383</v>
      </c>
      <c r="D458" s="611" t="s">
        <v>383</v>
      </c>
      <c r="E458" s="612"/>
      <c r="F458" s="613" t="s">
        <v>383</v>
      </c>
      <c r="G458" s="614" t="s">
        <v>383</v>
      </c>
      <c r="H458" s="738"/>
      <c r="I458" s="738"/>
      <c r="J458" s="615">
        <v>2339800</v>
      </c>
      <c r="K458" s="616">
        <v>2339.8000000000002</v>
      </c>
      <c r="L458" s="617"/>
      <c r="M458" s="618">
        <v>0</v>
      </c>
      <c r="N458" s="619">
        <v>2339800</v>
      </c>
      <c r="O458" s="620">
        <v>2339.8000000000002</v>
      </c>
      <c r="P458" s="621">
        <v>0</v>
      </c>
      <c r="Q458" s="622">
        <v>2122628.0499999998</v>
      </c>
      <c r="R458" s="622">
        <v>2122628.0499999998</v>
      </c>
      <c r="S458" s="623">
        <v>2122.6280499999998</v>
      </c>
      <c r="T458" s="739"/>
      <c r="U458" s="739"/>
      <c r="V458" s="509" t="s">
        <v>383</v>
      </c>
    </row>
    <row r="459" spans="1:22">
      <c r="A459" s="608" t="s">
        <v>658</v>
      </c>
      <c r="B459" s="609" t="s">
        <v>1243</v>
      </c>
      <c r="C459" s="610">
        <v>7</v>
      </c>
      <c r="D459" s="611" t="s">
        <v>383</v>
      </c>
      <c r="E459" s="612"/>
      <c r="F459" s="613" t="s">
        <v>383</v>
      </c>
      <c r="G459" s="614" t="s">
        <v>383</v>
      </c>
      <c r="H459" s="738"/>
      <c r="I459" s="738"/>
      <c r="J459" s="615">
        <v>268000</v>
      </c>
      <c r="K459" s="616">
        <v>268</v>
      </c>
      <c r="L459" s="617"/>
      <c r="M459" s="618">
        <v>0</v>
      </c>
      <c r="N459" s="619">
        <v>268000</v>
      </c>
      <c r="O459" s="620">
        <v>268</v>
      </c>
      <c r="P459" s="621">
        <v>0</v>
      </c>
      <c r="Q459" s="622">
        <v>160000</v>
      </c>
      <c r="R459" s="622">
        <v>160000</v>
      </c>
      <c r="S459" s="623">
        <v>160</v>
      </c>
      <c r="T459" s="739"/>
      <c r="U459" s="739"/>
      <c r="V459" s="509" t="s">
        <v>383</v>
      </c>
    </row>
    <row r="460" spans="1:22">
      <c r="A460" s="608" t="s">
        <v>660</v>
      </c>
      <c r="B460" s="609" t="s">
        <v>1243</v>
      </c>
      <c r="C460" s="610">
        <v>7</v>
      </c>
      <c r="D460" s="611">
        <v>2</v>
      </c>
      <c r="E460" s="612"/>
      <c r="F460" s="613" t="s">
        <v>383</v>
      </c>
      <c r="G460" s="614" t="s">
        <v>383</v>
      </c>
      <c r="H460" s="738"/>
      <c r="I460" s="738"/>
      <c r="J460" s="615">
        <v>268000</v>
      </c>
      <c r="K460" s="616">
        <v>268</v>
      </c>
      <c r="L460" s="617"/>
      <c r="M460" s="618">
        <v>0</v>
      </c>
      <c r="N460" s="619">
        <v>268000</v>
      </c>
      <c r="O460" s="620">
        <v>268</v>
      </c>
      <c r="P460" s="621">
        <v>0</v>
      </c>
      <c r="Q460" s="622">
        <v>160000</v>
      </c>
      <c r="R460" s="622">
        <v>160000</v>
      </c>
      <c r="S460" s="623">
        <v>160</v>
      </c>
      <c r="T460" s="739"/>
      <c r="U460" s="739"/>
      <c r="V460" s="509" t="s">
        <v>383</v>
      </c>
    </row>
    <row r="461" spans="1:22" ht="25.5">
      <c r="A461" s="608" t="s">
        <v>461</v>
      </c>
      <c r="B461" s="609" t="s">
        <v>1243</v>
      </c>
      <c r="C461" s="610">
        <v>7</v>
      </c>
      <c r="D461" s="611">
        <v>2</v>
      </c>
      <c r="E461" s="612"/>
      <c r="F461" s="613" t="s">
        <v>460</v>
      </c>
      <c r="G461" s="614" t="s">
        <v>383</v>
      </c>
      <c r="H461" s="738"/>
      <c r="I461" s="738"/>
      <c r="J461" s="615">
        <v>268000</v>
      </c>
      <c r="K461" s="616">
        <v>268</v>
      </c>
      <c r="L461" s="617"/>
      <c r="M461" s="618">
        <v>0</v>
      </c>
      <c r="N461" s="619">
        <v>268000</v>
      </c>
      <c r="O461" s="620">
        <v>268</v>
      </c>
      <c r="P461" s="621">
        <v>0</v>
      </c>
      <c r="Q461" s="622">
        <v>160000</v>
      </c>
      <c r="R461" s="622">
        <v>160000</v>
      </c>
      <c r="S461" s="623">
        <v>160</v>
      </c>
      <c r="T461" s="739"/>
      <c r="U461" s="739"/>
      <c r="V461" s="509" t="s">
        <v>383</v>
      </c>
    </row>
    <row r="462" spans="1:22">
      <c r="A462" s="608" t="s">
        <v>457</v>
      </c>
      <c r="B462" s="609" t="s">
        <v>1243</v>
      </c>
      <c r="C462" s="610">
        <v>7</v>
      </c>
      <c r="D462" s="611">
        <v>2</v>
      </c>
      <c r="E462" s="612"/>
      <c r="F462" s="613" t="s">
        <v>455</v>
      </c>
      <c r="G462" s="614" t="s">
        <v>383</v>
      </c>
      <c r="H462" s="738"/>
      <c r="I462" s="738"/>
      <c r="J462" s="615">
        <v>268000</v>
      </c>
      <c r="K462" s="616">
        <v>268</v>
      </c>
      <c r="L462" s="617"/>
      <c r="M462" s="618">
        <v>0</v>
      </c>
      <c r="N462" s="619">
        <v>268000</v>
      </c>
      <c r="O462" s="620">
        <v>268</v>
      </c>
      <c r="P462" s="621">
        <v>0</v>
      </c>
      <c r="Q462" s="622">
        <v>160000</v>
      </c>
      <c r="R462" s="622">
        <v>160000</v>
      </c>
      <c r="S462" s="623">
        <v>160</v>
      </c>
      <c r="T462" s="739"/>
      <c r="U462" s="739"/>
      <c r="V462" s="509" t="s">
        <v>383</v>
      </c>
    </row>
    <row r="463" spans="1:22">
      <c r="A463" s="608" t="s">
        <v>989</v>
      </c>
      <c r="B463" s="609" t="s">
        <v>1243</v>
      </c>
      <c r="C463" s="610">
        <v>7</v>
      </c>
      <c r="D463" s="611">
        <v>2</v>
      </c>
      <c r="E463" s="612"/>
      <c r="F463" s="613" t="s">
        <v>990</v>
      </c>
      <c r="G463" s="614" t="s">
        <v>383</v>
      </c>
      <c r="H463" s="738"/>
      <c r="I463" s="738"/>
      <c r="J463" s="615">
        <v>268000</v>
      </c>
      <c r="K463" s="616">
        <v>268</v>
      </c>
      <c r="L463" s="617"/>
      <c r="M463" s="618">
        <v>0</v>
      </c>
      <c r="N463" s="619">
        <v>268000</v>
      </c>
      <c r="O463" s="620">
        <v>268</v>
      </c>
      <c r="P463" s="621">
        <v>0</v>
      </c>
      <c r="Q463" s="622">
        <v>160000</v>
      </c>
      <c r="R463" s="622">
        <v>160000</v>
      </c>
      <c r="S463" s="623">
        <v>160</v>
      </c>
      <c r="T463" s="739"/>
      <c r="U463" s="739"/>
      <c r="V463" s="509" t="s">
        <v>383</v>
      </c>
    </row>
    <row r="464" spans="1:22">
      <c r="A464" s="608" t="s">
        <v>743</v>
      </c>
      <c r="B464" s="609" t="s">
        <v>1243</v>
      </c>
      <c r="C464" s="610">
        <v>7</v>
      </c>
      <c r="D464" s="611">
        <v>2</v>
      </c>
      <c r="E464" s="612"/>
      <c r="F464" s="613" t="s">
        <v>990</v>
      </c>
      <c r="G464" s="614">
        <v>271</v>
      </c>
      <c r="H464" s="738"/>
      <c r="I464" s="738"/>
      <c r="J464" s="615">
        <v>268000</v>
      </c>
      <c r="K464" s="616">
        <v>268</v>
      </c>
      <c r="L464" s="617"/>
      <c r="M464" s="618">
        <v>0</v>
      </c>
      <c r="N464" s="619">
        <v>268000</v>
      </c>
      <c r="O464" s="620">
        <v>268</v>
      </c>
      <c r="P464" s="621">
        <v>0</v>
      </c>
      <c r="Q464" s="622">
        <v>160000</v>
      </c>
      <c r="R464" s="622">
        <v>160000</v>
      </c>
      <c r="S464" s="623">
        <v>160</v>
      </c>
      <c r="T464" s="739"/>
      <c r="U464" s="739"/>
      <c r="V464" s="509" t="s">
        <v>383</v>
      </c>
    </row>
    <row r="465" spans="1:22">
      <c r="A465" s="608" t="s">
        <v>669</v>
      </c>
      <c r="B465" s="609" t="s">
        <v>1243</v>
      </c>
      <c r="C465" s="610">
        <v>11</v>
      </c>
      <c r="D465" s="611" t="s">
        <v>383</v>
      </c>
      <c r="E465" s="612"/>
      <c r="F465" s="613" t="s">
        <v>383</v>
      </c>
      <c r="G465" s="614" t="s">
        <v>383</v>
      </c>
      <c r="H465" s="738"/>
      <c r="I465" s="738"/>
      <c r="J465" s="615">
        <v>2071800</v>
      </c>
      <c r="K465" s="616">
        <v>2071.8000000000002</v>
      </c>
      <c r="L465" s="617"/>
      <c r="M465" s="618">
        <v>0</v>
      </c>
      <c r="N465" s="619">
        <v>2071800</v>
      </c>
      <c r="O465" s="620">
        <v>2071.8000000000002</v>
      </c>
      <c r="P465" s="621">
        <v>0</v>
      </c>
      <c r="Q465" s="622">
        <v>1962628.05</v>
      </c>
      <c r="R465" s="622">
        <v>1962628.05</v>
      </c>
      <c r="S465" s="623">
        <v>1962.62805</v>
      </c>
      <c r="T465" s="739"/>
      <c r="U465" s="739"/>
      <c r="V465" s="509" t="s">
        <v>383</v>
      </c>
    </row>
    <row r="466" spans="1:22">
      <c r="A466" s="608" t="s">
        <v>670</v>
      </c>
      <c r="B466" s="609" t="s">
        <v>1243</v>
      </c>
      <c r="C466" s="610">
        <v>11</v>
      </c>
      <c r="D466" s="611">
        <v>1</v>
      </c>
      <c r="E466" s="612"/>
      <c r="F466" s="613" t="s">
        <v>383</v>
      </c>
      <c r="G466" s="614" t="s">
        <v>383</v>
      </c>
      <c r="H466" s="738"/>
      <c r="I466" s="738"/>
      <c r="J466" s="615">
        <v>1869800</v>
      </c>
      <c r="K466" s="616">
        <v>1869.8</v>
      </c>
      <c r="L466" s="617"/>
      <c r="M466" s="618">
        <v>0</v>
      </c>
      <c r="N466" s="619">
        <v>1869800</v>
      </c>
      <c r="O466" s="620">
        <v>1869.8</v>
      </c>
      <c r="P466" s="621">
        <v>0</v>
      </c>
      <c r="Q466" s="622">
        <v>1761594.55</v>
      </c>
      <c r="R466" s="622">
        <v>1761594.55</v>
      </c>
      <c r="S466" s="623">
        <v>1761.59455</v>
      </c>
      <c r="T466" s="739"/>
      <c r="U466" s="739"/>
      <c r="V466" s="509" t="s">
        <v>383</v>
      </c>
    </row>
    <row r="467" spans="1:22">
      <c r="A467" s="608" t="s">
        <v>395</v>
      </c>
      <c r="B467" s="609" t="s">
        <v>1243</v>
      </c>
      <c r="C467" s="610">
        <v>11</v>
      </c>
      <c r="D467" s="611">
        <v>1</v>
      </c>
      <c r="E467" s="612"/>
      <c r="F467" s="613" t="s">
        <v>394</v>
      </c>
      <c r="G467" s="614" t="s">
        <v>383</v>
      </c>
      <c r="H467" s="738"/>
      <c r="I467" s="738"/>
      <c r="J467" s="615">
        <v>1521800</v>
      </c>
      <c r="K467" s="616">
        <v>1521.8</v>
      </c>
      <c r="L467" s="617"/>
      <c r="M467" s="618">
        <v>0</v>
      </c>
      <c r="N467" s="619">
        <v>1521800</v>
      </c>
      <c r="O467" s="620">
        <v>1521.8</v>
      </c>
      <c r="P467" s="621">
        <v>0</v>
      </c>
      <c r="Q467" s="622">
        <v>1521730.12</v>
      </c>
      <c r="R467" s="622">
        <v>1521730.12</v>
      </c>
      <c r="S467" s="623">
        <v>1521.7301200000002</v>
      </c>
      <c r="T467" s="739"/>
      <c r="U467" s="739"/>
      <c r="V467" s="509" t="s">
        <v>383</v>
      </c>
    </row>
    <row r="468" spans="1:22" ht="25.5">
      <c r="A468" s="608" t="s">
        <v>393</v>
      </c>
      <c r="B468" s="609" t="s">
        <v>1243</v>
      </c>
      <c r="C468" s="610">
        <v>11</v>
      </c>
      <c r="D468" s="611">
        <v>1</v>
      </c>
      <c r="E468" s="612"/>
      <c r="F468" s="613" t="s">
        <v>391</v>
      </c>
      <c r="G468" s="614" t="s">
        <v>383</v>
      </c>
      <c r="H468" s="738"/>
      <c r="I468" s="738"/>
      <c r="J468" s="615">
        <v>1521800</v>
      </c>
      <c r="K468" s="616">
        <v>1521.8</v>
      </c>
      <c r="L468" s="617"/>
      <c r="M468" s="618">
        <v>0</v>
      </c>
      <c r="N468" s="619">
        <v>1521800</v>
      </c>
      <c r="O468" s="620">
        <v>1521.8</v>
      </c>
      <c r="P468" s="621">
        <v>0</v>
      </c>
      <c r="Q468" s="622">
        <v>1521730.12</v>
      </c>
      <c r="R468" s="622">
        <v>1521730.12</v>
      </c>
      <c r="S468" s="623">
        <v>1521.7301200000002</v>
      </c>
      <c r="T468" s="739"/>
      <c r="U468" s="739"/>
      <c r="V468" s="509" t="s">
        <v>383</v>
      </c>
    </row>
    <row r="469" spans="1:22" ht="25.5">
      <c r="A469" s="608" t="s">
        <v>962</v>
      </c>
      <c r="B469" s="609" t="s">
        <v>1243</v>
      </c>
      <c r="C469" s="610">
        <v>11</v>
      </c>
      <c r="D469" s="611">
        <v>1</v>
      </c>
      <c r="E469" s="612"/>
      <c r="F469" s="613" t="s">
        <v>963</v>
      </c>
      <c r="G469" s="614" t="s">
        <v>383</v>
      </c>
      <c r="H469" s="738"/>
      <c r="I469" s="738"/>
      <c r="J469" s="615">
        <v>1521800</v>
      </c>
      <c r="K469" s="616">
        <v>1521.8</v>
      </c>
      <c r="L469" s="617"/>
      <c r="M469" s="618">
        <v>0</v>
      </c>
      <c r="N469" s="619">
        <v>1521800</v>
      </c>
      <c r="O469" s="620">
        <v>1521.8</v>
      </c>
      <c r="P469" s="621">
        <v>0</v>
      </c>
      <c r="Q469" s="622">
        <v>1521730.12</v>
      </c>
      <c r="R469" s="622">
        <v>1521730.12</v>
      </c>
      <c r="S469" s="623">
        <v>1521.7301200000002</v>
      </c>
      <c r="T469" s="739"/>
      <c r="U469" s="739"/>
      <c r="V469" s="509" t="s">
        <v>383</v>
      </c>
    </row>
    <row r="470" spans="1:22">
      <c r="A470" s="608" t="s">
        <v>604</v>
      </c>
      <c r="B470" s="609" t="s">
        <v>1243</v>
      </c>
      <c r="C470" s="610">
        <v>11</v>
      </c>
      <c r="D470" s="611">
        <v>1</v>
      </c>
      <c r="E470" s="612"/>
      <c r="F470" s="613" t="s">
        <v>963</v>
      </c>
      <c r="G470" s="614">
        <v>40</v>
      </c>
      <c r="H470" s="738"/>
      <c r="I470" s="738"/>
      <c r="J470" s="615">
        <v>1521800</v>
      </c>
      <c r="K470" s="616">
        <v>1521.8</v>
      </c>
      <c r="L470" s="617"/>
      <c r="M470" s="618">
        <v>0</v>
      </c>
      <c r="N470" s="619">
        <v>1521800</v>
      </c>
      <c r="O470" s="620">
        <v>1521.8</v>
      </c>
      <c r="P470" s="621">
        <v>0</v>
      </c>
      <c r="Q470" s="622">
        <v>1521730.12</v>
      </c>
      <c r="R470" s="622">
        <v>1521730.12</v>
      </c>
      <c r="S470" s="623">
        <v>1521.7301200000002</v>
      </c>
      <c r="T470" s="739"/>
      <c r="U470" s="739"/>
      <c r="V470" s="509" t="s">
        <v>383</v>
      </c>
    </row>
    <row r="471" spans="1:22" ht="25.5">
      <c r="A471" s="608" t="s">
        <v>461</v>
      </c>
      <c r="B471" s="609" t="s">
        <v>1243</v>
      </c>
      <c r="C471" s="610">
        <v>11</v>
      </c>
      <c r="D471" s="611">
        <v>1</v>
      </c>
      <c r="E471" s="612"/>
      <c r="F471" s="613" t="s">
        <v>460</v>
      </c>
      <c r="G471" s="614" t="s">
        <v>383</v>
      </c>
      <c r="H471" s="738"/>
      <c r="I471" s="738"/>
      <c r="J471" s="615">
        <v>348000</v>
      </c>
      <c r="K471" s="616">
        <v>348</v>
      </c>
      <c r="L471" s="617"/>
      <c r="M471" s="618">
        <v>0</v>
      </c>
      <c r="N471" s="619">
        <v>348000</v>
      </c>
      <c r="O471" s="620">
        <v>348</v>
      </c>
      <c r="P471" s="621">
        <v>0</v>
      </c>
      <c r="Q471" s="622">
        <v>239864.43</v>
      </c>
      <c r="R471" s="622">
        <v>239864.43</v>
      </c>
      <c r="S471" s="623">
        <v>239.86443</v>
      </c>
      <c r="T471" s="739"/>
      <c r="U471" s="739"/>
      <c r="V471" s="509" t="s">
        <v>383</v>
      </c>
    </row>
    <row r="472" spans="1:22">
      <c r="A472" s="608" t="s">
        <v>457</v>
      </c>
      <c r="B472" s="609" t="s">
        <v>1243</v>
      </c>
      <c r="C472" s="610">
        <v>11</v>
      </c>
      <c r="D472" s="611">
        <v>1</v>
      </c>
      <c r="E472" s="612"/>
      <c r="F472" s="613" t="s">
        <v>455</v>
      </c>
      <c r="G472" s="614" t="s">
        <v>383</v>
      </c>
      <c r="H472" s="738"/>
      <c r="I472" s="738"/>
      <c r="J472" s="615">
        <v>348000</v>
      </c>
      <c r="K472" s="616">
        <v>348</v>
      </c>
      <c r="L472" s="617"/>
      <c r="M472" s="618">
        <v>0</v>
      </c>
      <c r="N472" s="619">
        <v>348000</v>
      </c>
      <c r="O472" s="620">
        <v>348</v>
      </c>
      <c r="P472" s="621">
        <v>0</v>
      </c>
      <c r="Q472" s="622">
        <v>239864.43</v>
      </c>
      <c r="R472" s="622">
        <v>239864.43</v>
      </c>
      <c r="S472" s="623">
        <v>239.86443</v>
      </c>
      <c r="T472" s="739"/>
      <c r="U472" s="739"/>
      <c r="V472" s="509" t="s">
        <v>383</v>
      </c>
    </row>
    <row r="473" spans="1:22">
      <c r="A473" s="608" t="s">
        <v>989</v>
      </c>
      <c r="B473" s="609" t="s">
        <v>1243</v>
      </c>
      <c r="C473" s="610">
        <v>11</v>
      </c>
      <c r="D473" s="611">
        <v>1</v>
      </c>
      <c r="E473" s="612"/>
      <c r="F473" s="613" t="s">
        <v>990</v>
      </c>
      <c r="G473" s="614" t="s">
        <v>383</v>
      </c>
      <c r="H473" s="738"/>
      <c r="I473" s="738"/>
      <c r="J473" s="615">
        <v>348000</v>
      </c>
      <c r="K473" s="616">
        <v>348</v>
      </c>
      <c r="L473" s="617"/>
      <c r="M473" s="618">
        <v>0</v>
      </c>
      <c r="N473" s="619">
        <v>348000</v>
      </c>
      <c r="O473" s="620">
        <v>348</v>
      </c>
      <c r="P473" s="621">
        <v>0</v>
      </c>
      <c r="Q473" s="622">
        <v>239864.43</v>
      </c>
      <c r="R473" s="622">
        <v>239864.43</v>
      </c>
      <c r="S473" s="623">
        <v>239.86443</v>
      </c>
      <c r="T473" s="739"/>
      <c r="U473" s="739"/>
      <c r="V473" s="509" t="s">
        <v>383</v>
      </c>
    </row>
    <row r="474" spans="1:22">
      <c r="A474" s="608" t="s">
        <v>743</v>
      </c>
      <c r="B474" s="609" t="s">
        <v>1243</v>
      </c>
      <c r="C474" s="610">
        <v>11</v>
      </c>
      <c r="D474" s="611">
        <v>1</v>
      </c>
      <c r="E474" s="612"/>
      <c r="F474" s="613" t="s">
        <v>990</v>
      </c>
      <c r="G474" s="614">
        <v>271</v>
      </c>
      <c r="H474" s="738"/>
      <c r="I474" s="738"/>
      <c r="J474" s="615">
        <v>348000</v>
      </c>
      <c r="K474" s="616">
        <v>348</v>
      </c>
      <c r="L474" s="617"/>
      <c r="M474" s="618">
        <v>0</v>
      </c>
      <c r="N474" s="619">
        <v>348000</v>
      </c>
      <c r="O474" s="620">
        <v>348</v>
      </c>
      <c r="P474" s="621">
        <v>0</v>
      </c>
      <c r="Q474" s="622">
        <v>239864.43</v>
      </c>
      <c r="R474" s="622">
        <v>239864.43</v>
      </c>
      <c r="S474" s="623">
        <v>239.86443</v>
      </c>
      <c r="T474" s="739"/>
      <c r="U474" s="739"/>
      <c r="V474" s="509" t="s">
        <v>383</v>
      </c>
    </row>
    <row r="475" spans="1:22">
      <c r="A475" s="608" t="s">
        <v>671</v>
      </c>
      <c r="B475" s="609" t="s">
        <v>1243</v>
      </c>
      <c r="C475" s="610">
        <v>11</v>
      </c>
      <c r="D475" s="611">
        <v>2</v>
      </c>
      <c r="E475" s="612"/>
      <c r="F475" s="613" t="s">
        <v>383</v>
      </c>
      <c r="G475" s="614" t="s">
        <v>383</v>
      </c>
      <c r="H475" s="738"/>
      <c r="I475" s="738"/>
      <c r="J475" s="615">
        <v>202000</v>
      </c>
      <c r="K475" s="616">
        <v>202</v>
      </c>
      <c r="L475" s="617"/>
      <c r="M475" s="618">
        <v>0</v>
      </c>
      <c r="N475" s="619">
        <v>202000</v>
      </c>
      <c r="O475" s="620">
        <v>202</v>
      </c>
      <c r="P475" s="621">
        <v>0</v>
      </c>
      <c r="Q475" s="622">
        <v>201033.5</v>
      </c>
      <c r="R475" s="622">
        <v>201033.5</v>
      </c>
      <c r="S475" s="623">
        <v>201.0335</v>
      </c>
      <c r="T475" s="739"/>
      <c r="U475" s="739"/>
      <c r="V475" s="509" t="s">
        <v>383</v>
      </c>
    </row>
    <row r="476" spans="1:22" ht="25.5">
      <c r="A476" s="608" t="s">
        <v>461</v>
      </c>
      <c r="B476" s="609" t="s">
        <v>1243</v>
      </c>
      <c r="C476" s="610">
        <v>11</v>
      </c>
      <c r="D476" s="611">
        <v>2</v>
      </c>
      <c r="E476" s="612"/>
      <c r="F476" s="613" t="s">
        <v>460</v>
      </c>
      <c r="G476" s="614" t="s">
        <v>383</v>
      </c>
      <c r="H476" s="738"/>
      <c r="I476" s="738"/>
      <c r="J476" s="615">
        <v>202000</v>
      </c>
      <c r="K476" s="616">
        <v>202</v>
      </c>
      <c r="L476" s="617"/>
      <c r="M476" s="618">
        <v>0</v>
      </c>
      <c r="N476" s="619">
        <v>202000</v>
      </c>
      <c r="O476" s="620">
        <v>202</v>
      </c>
      <c r="P476" s="621">
        <v>0</v>
      </c>
      <c r="Q476" s="622">
        <v>201033.5</v>
      </c>
      <c r="R476" s="622">
        <v>201033.5</v>
      </c>
      <c r="S476" s="623">
        <v>201.0335</v>
      </c>
      <c r="T476" s="739"/>
      <c r="U476" s="739"/>
      <c r="V476" s="509" t="s">
        <v>383</v>
      </c>
    </row>
    <row r="477" spans="1:22">
      <c r="A477" s="608" t="s">
        <v>457</v>
      </c>
      <c r="B477" s="609" t="s">
        <v>1243</v>
      </c>
      <c r="C477" s="610">
        <v>11</v>
      </c>
      <c r="D477" s="611">
        <v>2</v>
      </c>
      <c r="E477" s="612"/>
      <c r="F477" s="613" t="s">
        <v>455</v>
      </c>
      <c r="G477" s="614" t="s">
        <v>383</v>
      </c>
      <c r="H477" s="738"/>
      <c r="I477" s="738"/>
      <c r="J477" s="615">
        <v>202000</v>
      </c>
      <c r="K477" s="616">
        <v>202</v>
      </c>
      <c r="L477" s="617"/>
      <c r="M477" s="618">
        <v>0</v>
      </c>
      <c r="N477" s="619">
        <v>202000</v>
      </c>
      <c r="O477" s="620">
        <v>202</v>
      </c>
      <c r="P477" s="621">
        <v>0</v>
      </c>
      <c r="Q477" s="622">
        <v>201033.5</v>
      </c>
      <c r="R477" s="622">
        <v>201033.5</v>
      </c>
      <c r="S477" s="623">
        <v>201.0335</v>
      </c>
      <c r="T477" s="739"/>
      <c r="U477" s="739"/>
      <c r="V477" s="509" t="s">
        <v>383</v>
      </c>
    </row>
    <row r="478" spans="1:22">
      <c r="A478" s="608" t="s">
        <v>989</v>
      </c>
      <c r="B478" s="609" t="s">
        <v>1243</v>
      </c>
      <c r="C478" s="610">
        <v>11</v>
      </c>
      <c r="D478" s="611">
        <v>2</v>
      </c>
      <c r="E478" s="612"/>
      <c r="F478" s="613" t="s">
        <v>990</v>
      </c>
      <c r="G478" s="614" t="s">
        <v>383</v>
      </c>
      <c r="H478" s="738"/>
      <c r="I478" s="738"/>
      <c r="J478" s="615">
        <v>202000</v>
      </c>
      <c r="K478" s="616">
        <v>202</v>
      </c>
      <c r="L478" s="617"/>
      <c r="M478" s="618">
        <v>0</v>
      </c>
      <c r="N478" s="619">
        <v>202000</v>
      </c>
      <c r="O478" s="620">
        <v>202</v>
      </c>
      <c r="P478" s="621">
        <v>0</v>
      </c>
      <c r="Q478" s="622">
        <v>201033.5</v>
      </c>
      <c r="R478" s="622">
        <v>201033.5</v>
      </c>
      <c r="S478" s="623">
        <v>201.0335</v>
      </c>
      <c r="T478" s="739"/>
      <c r="U478" s="739"/>
      <c r="V478" s="509" t="s">
        <v>383</v>
      </c>
    </row>
    <row r="479" spans="1:22">
      <c r="A479" s="608" t="s">
        <v>743</v>
      </c>
      <c r="B479" s="609" t="s">
        <v>1243</v>
      </c>
      <c r="C479" s="610">
        <v>11</v>
      </c>
      <c r="D479" s="611">
        <v>2</v>
      </c>
      <c r="E479" s="612"/>
      <c r="F479" s="613" t="s">
        <v>990</v>
      </c>
      <c r="G479" s="614">
        <v>271</v>
      </c>
      <c r="H479" s="738"/>
      <c r="I479" s="738"/>
      <c r="J479" s="615">
        <v>202000</v>
      </c>
      <c r="K479" s="616">
        <v>202</v>
      </c>
      <c r="L479" s="617"/>
      <c r="M479" s="618">
        <v>0</v>
      </c>
      <c r="N479" s="619">
        <v>202000</v>
      </c>
      <c r="O479" s="620">
        <v>202</v>
      </c>
      <c r="P479" s="621">
        <v>0</v>
      </c>
      <c r="Q479" s="622">
        <v>201033.5</v>
      </c>
      <c r="R479" s="622">
        <v>201033.5</v>
      </c>
      <c r="S479" s="623">
        <v>201.0335</v>
      </c>
      <c r="T479" s="739"/>
      <c r="U479" s="739"/>
      <c r="V479" s="509" t="s">
        <v>383</v>
      </c>
    </row>
    <row r="480" spans="1:22" ht="38.25">
      <c r="A480" s="608" t="s">
        <v>925</v>
      </c>
      <c r="B480" s="609" t="s">
        <v>926</v>
      </c>
      <c r="C480" s="610" t="s">
        <v>383</v>
      </c>
      <c r="D480" s="611" t="s">
        <v>383</v>
      </c>
      <c r="E480" s="612"/>
      <c r="F480" s="613" t="s">
        <v>383</v>
      </c>
      <c r="G480" s="614" t="s">
        <v>383</v>
      </c>
      <c r="H480" s="738"/>
      <c r="I480" s="738"/>
      <c r="J480" s="615">
        <v>63531300</v>
      </c>
      <c r="K480" s="616">
        <v>63531.3</v>
      </c>
      <c r="L480" s="617"/>
      <c r="M480" s="618">
        <v>67027000</v>
      </c>
      <c r="N480" s="619">
        <v>63531300</v>
      </c>
      <c r="O480" s="620">
        <v>63531.3</v>
      </c>
      <c r="P480" s="621">
        <v>0</v>
      </c>
      <c r="Q480" s="622">
        <v>42214111.289999992</v>
      </c>
      <c r="R480" s="622">
        <v>42214111.289999992</v>
      </c>
      <c r="S480" s="623">
        <v>42214.111289999993</v>
      </c>
      <c r="T480" s="739"/>
      <c r="U480" s="739"/>
      <c r="V480" s="509" t="s">
        <v>383</v>
      </c>
    </row>
    <row r="481" spans="1:22" ht="51">
      <c r="A481" s="608" t="s">
        <v>927</v>
      </c>
      <c r="B481" s="609" t="s">
        <v>928</v>
      </c>
      <c r="C481" s="610" t="s">
        <v>383</v>
      </c>
      <c r="D481" s="611" t="s">
        <v>383</v>
      </c>
      <c r="E481" s="612"/>
      <c r="F481" s="613" t="s">
        <v>383</v>
      </c>
      <c r="G481" s="614" t="s">
        <v>383</v>
      </c>
      <c r="H481" s="738"/>
      <c r="I481" s="738"/>
      <c r="J481" s="615">
        <v>63531300</v>
      </c>
      <c r="K481" s="616">
        <v>63531.3</v>
      </c>
      <c r="L481" s="617"/>
      <c r="M481" s="618">
        <v>67027000</v>
      </c>
      <c r="N481" s="619">
        <v>63531300</v>
      </c>
      <c r="O481" s="620">
        <v>63531.3</v>
      </c>
      <c r="P481" s="621">
        <v>0</v>
      </c>
      <c r="Q481" s="622">
        <v>42214111.289999992</v>
      </c>
      <c r="R481" s="622">
        <v>42214111.289999992</v>
      </c>
      <c r="S481" s="623">
        <v>42214.111289999993</v>
      </c>
      <c r="T481" s="739"/>
      <c r="U481" s="739"/>
      <c r="V481" s="509" t="s">
        <v>383</v>
      </c>
    </row>
    <row r="482" spans="1:22">
      <c r="A482" s="608" t="s">
        <v>669</v>
      </c>
      <c r="B482" s="609" t="s">
        <v>928</v>
      </c>
      <c r="C482" s="610">
        <v>11</v>
      </c>
      <c r="D482" s="611" t="s">
        <v>383</v>
      </c>
      <c r="E482" s="612"/>
      <c r="F482" s="613" t="s">
        <v>383</v>
      </c>
      <c r="G482" s="614" t="s">
        <v>383</v>
      </c>
      <c r="H482" s="738"/>
      <c r="I482" s="738"/>
      <c r="J482" s="615">
        <v>63531300</v>
      </c>
      <c r="K482" s="616">
        <v>63531.3</v>
      </c>
      <c r="L482" s="617"/>
      <c r="M482" s="618">
        <v>67027000</v>
      </c>
      <c r="N482" s="619">
        <v>63531300</v>
      </c>
      <c r="O482" s="620">
        <v>63531.3</v>
      </c>
      <c r="P482" s="621">
        <v>0</v>
      </c>
      <c r="Q482" s="622">
        <v>42214111.289999992</v>
      </c>
      <c r="R482" s="622">
        <v>42214111.289999992</v>
      </c>
      <c r="S482" s="623">
        <v>42214.111289999993</v>
      </c>
      <c r="T482" s="739"/>
      <c r="U482" s="739"/>
      <c r="V482" s="509" t="s">
        <v>383</v>
      </c>
    </row>
    <row r="483" spans="1:22">
      <c r="A483" s="608" t="s">
        <v>670</v>
      </c>
      <c r="B483" s="609" t="s">
        <v>928</v>
      </c>
      <c r="C483" s="610">
        <v>11</v>
      </c>
      <c r="D483" s="611">
        <v>1</v>
      </c>
      <c r="E483" s="612"/>
      <c r="F483" s="613" t="s">
        <v>383</v>
      </c>
      <c r="G483" s="614" t="s">
        <v>383</v>
      </c>
      <c r="H483" s="738"/>
      <c r="I483" s="738"/>
      <c r="J483" s="615">
        <v>63531300</v>
      </c>
      <c r="K483" s="616">
        <v>63531.3</v>
      </c>
      <c r="L483" s="617"/>
      <c r="M483" s="618">
        <v>67027000</v>
      </c>
      <c r="N483" s="619">
        <v>63531300</v>
      </c>
      <c r="O483" s="620">
        <v>63531.3</v>
      </c>
      <c r="P483" s="621">
        <v>0</v>
      </c>
      <c r="Q483" s="622">
        <v>42214111.289999992</v>
      </c>
      <c r="R483" s="622">
        <v>42214111.289999992</v>
      </c>
      <c r="S483" s="623">
        <v>42214.111289999993</v>
      </c>
      <c r="T483" s="739"/>
      <c r="U483" s="739"/>
      <c r="V483" s="509" t="s">
        <v>383</v>
      </c>
    </row>
    <row r="484" spans="1:22" ht="25.5">
      <c r="A484" s="608" t="s">
        <v>461</v>
      </c>
      <c r="B484" s="609" t="s">
        <v>928</v>
      </c>
      <c r="C484" s="610">
        <v>11</v>
      </c>
      <c r="D484" s="611">
        <v>1</v>
      </c>
      <c r="E484" s="612"/>
      <c r="F484" s="613" t="s">
        <v>460</v>
      </c>
      <c r="G484" s="614" t="s">
        <v>383</v>
      </c>
      <c r="H484" s="738"/>
      <c r="I484" s="738"/>
      <c r="J484" s="615">
        <v>63531300</v>
      </c>
      <c r="K484" s="616">
        <v>63531.3</v>
      </c>
      <c r="L484" s="617"/>
      <c r="M484" s="618">
        <v>67027000</v>
      </c>
      <c r="N484" s="619">
        <v>63531300</v>
      </c>
      <c r="O484" s="620">
        <v>63531.3</v>
      </c>
      <c r="P484" s="621">
        <v>0</v>
      </c>
      <c r="Q484" s="622">
        <v>42214111.289999992</v>
      </c>
      <c r="R484" s="622">
        <v>42214111.289999992</v>
      </c>
      <c r="S484" s="623">
        <v>42214.111289999993</v>
      </c>
      <c r="T484" s="739"/>
      <c r="U484" s="739"/>
      <c r="V484" s="509" t="s">
        <v>383</v>
      </c>
    </row>
    <row r="485" spans="1:22">
      <c r="A485" s="608" t="s">
        <v>457</v>
      </c>
      <c r="B485" s="609" t="s">
        <v>928</v>
      </c>
      <c r="C485" s="610">
        <v>11</v>
      </c>
      <c r="D485" s="611">
        <v>1</v>
      </c>
      <c r="E485" s="612"/>
      <c r="F485" s="613" t="s">
        <v>455</v>
      </c>
      <c r="G485" s="614" t="s">
        <v>383</v>
      </c>
      <c r="H485" s="738"/>
      <c r="I485" s="738"/>
      <c r="J485" s="615">
        <v>63531300</v>
      </c>
      <c r="K485" s="616">
        <v>63531.3</v>
      </c>
      <c r="L485" s="617"/>
      <c r="M485" s="618">
        <v>67027000</v>
      </c>
      <c r="N485" s="619">
        <v>63531300</v>
      </c>
      <c r="O485" s="620">
        <v>63531.3</v>
      </c>
      <c r="P485" s="621">
        <v>0</v>
      </c>
      <c r="Q485" s="622">
        <v>42214111.289999992</v>
      </c>
      <c r="R485" s="622">
        <v>42214111.289999992</v>
      </c>
      <c r="S485" s="623">
        <v>42214.111289999993</v>
      </c>
      <c r="T485" s="739"/>
      <c r="U485" s="739"/>
      <c r="V485" s="509" t="s">
        <v>383</v>
      </c>
    </row>
    <row r="486" spans="1:22" ht="51">
      <c r="A486" s="608" t="s">
        <v>993</v>
      </c>
      <c r="B486" s="609" t="s">
        <v>928</v>
      </c>
      <c r="C486" s="610">
        <v>11</v>
      </c>
      <c r="D486" s="611">
        <v>1</v>
      </c>
      <c r="E486" s="612"/>
      <c r="F486" s="613" t="s">
        <v>994</v>
      </c>
      <c r="G486" s="614" t="s">
        <v>383</v>
      </c>
      <c r="H486" s="738"/>
      <c r="I486" s="738"/>
      <c r="J486" s="615">
        <v>62077000</v>
      </c>
      <c r="K486" s="616">
        <v>62077</v>
      </c>
      <c r="L486" s="617"/>
      <c r="M486" s="618">
        <v>65562000</v>
      </c>
      <c r="N486" s="619">
        <v>62077000</v>
      </c>
      <c r="O486" s="620">
        <v>62077</v>
      </c>
      <c r="P486" s="621">
        <v>0</v>
      </c>
      <c r="Q486" s="622">
        <v>41002556.739999995</v>
      </c>
      <c r="R486" s="622">
        <v>41002556.739999995</v>
      </c>
      <c r="S486" s="623">
        <v>41002.556739999993</v>
      </c>
      <c r="T486" s="739"/>
      <c r="U486" s="739"/>
      <c r="V486" s="509" t="s">
        <v>383</v>
      </c>
    </row>
    <row r="487" spans="1:22">
      <c r="A487" s="608" t="s">
        <v>743</v>
      </c>
      <c r="B487" s="609" t="s">
        <v>928</v>
      </c>
      <c r="C487" s="610">
        <v>11</v>
      </c>
      <c r="D487" s="611">
        <v>1</v>
      </c>
      <c r="E487" s="612"/>
      <c r="F487" s="613" t="s">
        <v>994</v>
      </c>
      <c r="G487" s="614">
        <v>271</v>
      </c>
      <c r="H487" s="738"/>
      <c r="I487" s="738"/>
      <c r="J487" s="615">
        <v>62077000</v>
      </c>
      <c r="K487" s="616">
        <v>62077</v>
      </c>
      <c r="L487" s="617"/>
      <c r="M487" s="618">
        <v>65562000</v>
      </c>
      <c r="N487" s="619">
        <v>62077000</v>
      </c>
      <c r="O487" s="620">
        <v>62077</v>
      </c>
      <c r="P487" s="621">
        <v>0</v>
      </c>
      <c r="Q487" s="622">
        <v>41002556.739999995</v>
      </c>
      <c r="R487" s="622">
        <v>41002556.739999995</v>
      </c>
      <c r="S487" s="623">
        <v>41002.556739999993</v>
      </c>
      <c r="T487" s="739"/>
      <c r="U487" s="739"/>
      <c r="V487" s="509" t="s">
        <v>383</v>
      </c>
    </row>
    <row r="488" spans="1:22">
      <c r="A488" s="608" t="s">
        <v>989</v>
      </c>
      <c r="B488" s="609" t="s">
        <v>928</v>
      </c>
      <c r="C488" s="610">
        <v>11</v>
      </c>
      <c r="D488" s="611">
        <v>1</v>
      </c>
      <c r="E488" s="612"/>
      <c r="F488" s="613" t="s">
        <v>990</v>
      </c>
      <c r="G488" s="614" t="s">
        <v>383</v>
      </c>
      <c r="H488" s="738"/>
      <c r="I488" s="738"/>
      <c r="J488" s="615">
        <v>1454300</v>
      </c>
      <c r="K488" s="616">
        <v>1454.3</v>
      </c>
      <c r="L488" s="617"/>
      <c r="M488" s="618">
        <v>1465000</v>
      </c>
      <c r="N488" s="619">
        <v>1454300</v>
      </c>
      <c r="O488" s="620">
        <v>1454.3</v>
      </c>
      <c r="P488" s="621">
        <v>0</v>
      </c>
      <c r="Q488" s="622">
        <v>1211554.55</v>
      </c>
      <c r="R488" s="622">
        <v>1211554.55</v>
      </c>
      <c r="S488" s="623">
        <v>1211.5545500000001</v>
      </c>
      <c r="T488" s="739"/>
      <c r="U488" s="739"/>
      <c r="V488" s="509" t="s">
        <v>383</v>
      </c>
    </row>
    <row r="489" spans="1:22">
      <c r="A489" s="608" t="s">
        <v>743</v>
      </c>
      <c r="B489" s="609" t="s">
        <v>928</v>
      </c>
      <c r="C489" s="610">
        <v>11</v>
      </c>
      <c r="D489" s="611">
        <v>1</v>
      </c>
      <c r="E489" s="612"/>
      <c r="F489" s="613" t="s">
        <v>990</v>
      </c>
      <c r="G489" s="614">
        <v>271</v>
      </c>
      <c r="H489" s="738"/>
      <c r="I489" s="738"/>
      <c r="J489" s="615">
        <v>1454300</v>
      </c>
      <c r="K489" s="616">
        <v>1454.3</v>
      </c>
      <c r="L489" s="617"/>
      <c r="M489" s="618">
        <v>1465000</v>
      </c>
      <c r="N489" s="619">
        <v>1454300</v>
      </c>
      <c r="O489" s="620">
        <v>1454.3</v>
      </c>
      <c r="P489" s="621">
        <v>0</v>
      </c>
      <c r="Q489" s="622">
        <v>1211554.55</v>
      </c>
      <c r="R489" s="622">
        <v>1211554.55</v>
      </c>
      <c r="S489" s="623">
        <v>1211.5545500000001</v>
      </c>
      <c r="T489" s="739"/>
      <c r="U489" s="739"/>
      <c r="V489" s="509" t="s">
        <v>383</v>
      </c>
    </row>
    <row r="490" spans="1:22" ht="38.25">
      <c r="A490" s="608" t="s">
        <v>877</v>
      </c>
      <c r="B490" s="609" t="s">
        <v>104</v>
      </c>
      <c r="C490" s="610" t="s">
        <v>383</v>
      </c>
      <c r="D490" s="611" t="s">
        <v>383</v>
      </c>
      <c r="E490" s="612"/>
      <c r="F490" s="613" t="s">
        <v>383</v>
      </c>
      <c r="G490" s="614" t="s">
        <v>383</v>
      </c>
      <c r="H490" s="738"/>
      <c r="I490" s="738"/>
      <c r="J490" s="615">
        <v>87237000</v>
      </c>
      <c r="K490" s="616">
        <v>87237</v>
      </c>
      <c r="L490" s="617"/>
      <c r="M490" s="618">
        <v>95163000</v>
      </c>
      <c r="N490" s="619">
        <v>87237000</v>
      </c>
      <c r="O490" s="620">
        <v>87237</v>
      </c>
      <c r="P490" s="621">
        <v>0</v>
      </c>
      <c r="Q490" s="622">
        <v>60423697.159999996</v>
      </c>
      <c r="R490" s="622">
        <v>60423697.159999996</v>
      </c>
      <c r="S490" s="623">
        <v>60423.697159999996</v>
      </c>
      <c r="T490" s="739"/>
      <c r="U490" s="739"/>
      <c r="V490" s="509" t="s">
        <v>383</v>
      </c>
    </row>
    <row r="491" spans="1:22" ht="63.75">
      <c r="A491" s="608" t="s">
        <v>878</v>
      </c>
      <c r="B491" s="609" t="s">
        <v>879</v>
      </c>
      <c r="C491" s="610" t="s">
        <v>383</v>
      </c>
      <c r="D491" s="611" t="s">
        <v>383</v>
      </c>
      <c r="E491" s="612"/>
      <c r="F491" s="613" t="s">
        <v>383</v>
      </c>
      <c r="G491" s="614" t="s">
        <v>383</v>
      </c>
      <c r="H491" s="738"/>
      <c r="I491" s="738"/>
      <c r="J491" s="615">
        <v>87037000</v>
      </c>
      <c r="K491" s="616">
        <v>87037</v>
      </c>
      <c r="L491" s="617"/>
      <c r="M491" s="618">
        <v>95163000</v>
      </c>
      <c r="N491" s="619">
        <v>87037000</v>
      </c>
      <c r="O491" s="620">
        <v>87037</v>
      </c>
      <c r="P491" s="621">
        <v>0</v>
      </c>
      <c r="Q491" s="622">
        <v>60323697.159999996</v>
      </c>
      <c r="R491" s="622">
        <v>60323697.159999996</v>
      </c>
      <c r="S491" s="623">
        <v>60323.697159999996</v>
      </c>
      <c r="T491" s="739"/>
      <c r="U491" s="739"/>
      <c r="V491" s="509" t="s">
        <v>383</v>
      </c>
    </row>
    <row r="492" spans="1:22">
      <c r="A492" s="608" t="s">
        <v>658</v>
      </c>
      <c r="B492" s="609" t="s">
        <v>879</v>
      </c>
      <c r="C492" s="610">
        <v>7</v>
      </c>
      <c r="D492" s="611" t="s">
        <v>383</v>
      </c>
      <c r="E492" s="612"/>
      <c r="F492" s="613" t="s">
        <v>383</v>
      </c>
      <c r="G492" s="614" t="s">
        <v>383</v>
      </c>
      <c r="H492" s="738"/>
      <c r="I492" s="738"/>
      <c r="J492" s="615">
        <v>87037000</v>
      </c>
      <c r="K492" s="616">
        <v>87037</v>
      </c>
      <c r="L492" s="617"/>
      <c r="M492" s="618">
        <v>95163000</v>
      </c>
      <c r="N492" s="619">
        <v>87037000</v>
      </c>
      <c r="O492" s="620">
        <v>87037</v>
      </c>
      <c r="P492" s="621">
        <v>0</v>
      </c>
      <c r="Q492" s="622">
        <v>60323697.159999996</v>
      </c>
      <c r="R492" s="622">
        <v>60323697.159999996</v>
      </c>
      <c r="S492" s="623">
        <v>60323.697159999996</v>
      </c>
      <c r="T492" s="739"/>
      <c r="U492" s="739"/>
      <c r="V492" s="509" t="s">
        <v>383</v>
      </c>
    </row>
    <row r="493" spans="1:22">
      <c r="A493" s="608" t="s">
        <v>660</v>
      </c>
      <c r="B493" s="609" t="s">
        <v>879</v>
      </c>
      <c r="C493" s="610">
        <v>7</v>
      </c>
      <c r="D493" s="611">
        <v>2</v>
      </c>
      <c r="E493" s="612"/>
      <c r="F493" s="613" t="s">
        <v>383</v>
      </c>
      <c r="G493" s="614" t="s">
        <v>383</v>
      </c>
      <c r="H493" s="738"/>
      <c r="I493" s="738"/>
      <c r="J493" s="615">
        <v>87037000</v>
      </c>
      <c r="K493" s="616">
        <v>87037</v>
      </c>
      <c r="L493" s="617"/>
      <c r="M493" s="618">
        <v>95163000</v>
      </c>
      <c r="N493" s="619">
        <v>87037000</v>
      </c>
      <c r="O493" s="620">
        <v>87037</v>
      </c>
      <c r="P493" s="621">
        <v>0</v>
      </c>
      <c r="Q493" s="622">
        <v>60323697.159999996</v>
      </c>
      <c r="R493" s="622">
        <v>60323697.159999996</v>
      </c>
      <c r="S493" s="623">
        <v>60323.697159999996</v>
      </c>
      <c r="T493" s="739"/>
      <c r="U493" s="739"/>
      <c r="V493" s="509" t="s">
        <v>383</v>
      </c>
    </row>
    <row r="494" spans="1:22" ht="25.5">
      <c r="A494" s="608" t="s">
        <v>461</v>
      </c>
      <c r="B494" s="609" t="s">
        <v>879</v>
      </c>
      <c r="C494" s="610">
        <v>7</v>
      </c>
      <c r="D494" s="611">
        <v>2</v>
      </c>
      <c r="E494" s="612"/>
      <c r="F494" s="613" t="s">
        <v>460</v>
      </c>
      <c r="G494" s="614" t="s">
        <v>383</v>
      </c>
      <c r="H494" s="738"/>
      <c r="I494" s="738"/>
      <c r="J494" s="615">
        <v>87037000</v>
      </c>
      <c r="K494" s="616">
        <v>87037</v>
      </c>
      <c r="L494" s="617"/>
      <c r="M494" s="618">
        <v>95163000</v>
      </c>
      <c r="N494" s="619">
        <v>87037000</v>
      </c>
      <c r="O494" s="620">
        <v>87037</v>
      </c>
      <c r="P494" s="621">
        <v>0</v>
      </c>
      <c r="Q494" s="622">
        <v>60323697.159999996</v>
      </c>
      <c r="R494" s="622">
        <v>60323697.159999996</v>
      </c>
      <c r="S494" s="623">
        <v>60323.697159999996</v>
      </c>
      <c r="T494" s="739"/>
      <c r="U494" s="739"/>
      <c r="V494" s="509" t="s">
        <v>383</v>
      </c>
    </row>
    <row r="495" spans="1:22">
      <c r="A495" s="608" t="s">
        <v>457</v>
      </c>
      <c r="B495" s="609" t="s">
        <v>879</v>
      </c>
      <c r="C495" s="610">
        <v>7</v>
      </c>
      <c r="D495" s="611">
        <v>2</v>
      </c>
      <c r="E495" s="612"/>
      <c r="F495" s="613" t="s">
        <v>455</v>
      </c>
      <c r="G495" s="614" t="s">
        <v>383</v>
      </c>
      <c r="H495" s="738"/>
      <c r="I495" s="738"/>
      <c r="J495" s="615">
        <v>87037000</v>
      </c>
      <c r="K495" s="616">
        <v>87037</v>
      </c>
      <c r="L495" s="617"/>
      <c r="M495" s="618">
        <v>95163000</v>
      </c>
      <c r="N495" s="619">
        <v>87037000</v>
      </c>
      <c r="O495" s="620">
        <v>87037</v>
      </c>
      <c r="P495" s="621">
        <v>0</v>
      </c>
      <c r="Q495" s="622">
        <v>60323697.159999996</v>
      </c>
      <c r="R495" s="622">
        <v>60323697.159999996</v>
      </c>
      <c r="S495" s="623">
        <v>60323.697159999996</v>
      </c>
      <c r="T495" s="739"/>
      <c r="U495" s="739"/>
      <c r="V495" s="509" t="s">
        <v>383</v>
      </c>
    </row>
    <row r="496" spans="1:22" ht="51">
      <c r="A496" s="608" t="s">
        <v>993</v>
      </c>
      <c r="B496" s="609" t="s">
        <v>879</v>
      </c>
      <c r="C496" s="610">
        <v>7</v>
      </c>
      <c r="D496" s="611">
        <v>2</v>
      </c>
      <c r="E496" s="612"/>
      <c r="F496" s="613" t="s">
        <v>994</v>
      </c>
      <c r="G496" s="614" t="s">
        <v>383</v>
      </c>
      <c r="H496" s="738"/>
      <c r="I496" s="738"/>
      <c r="J496" s="615">
        <v>84440000</v>
      </c>
      <c r="K496" s="616">
        <v>84440</v>
      </c>
      <c r="L496" s="617"/>
      <c r="M496" s="618">
        <v>92489000</v>
      </c>
      <c r="N496" s="619">
        <v>84440000</v>
      </c>
      <c r="O496" s="620">
        <v>84440</v>
      </c>
      <c r="P496" s="621">
        <v>0</v>
      </c>
      <c r="Q496" s="622">
        <v>58022135.079999998</v>
      </c>
      <c r="R496" s="622">
        <v>58022135.079999998</v>
      </c>
      <c r="S496" s="623">
        <v>58022.13508</v>
      </c>
      <c r="T496" s="739"/>
      <c r="U496" s="739"/>
      <c r="V496" s="509" t="s">
        <v>383</v>
      </c>
    </row>
    <row r="497" spans="1:22">
      <c r="A497" s="608" t="s">
        <v>743</v>
      </c>
      <c r="B497" s="609" t="s">
        <v>879</v>
      </c>
      <c r="C497" s="610">
        <v>7</v>
      </c>
      <c r="D497" s="611">
        <v>2</v>
      </c>
      <c r="E497" s="612"/>
      <c r="F497" s="613" t="s">
        <v>994</v>
      </c>
      <c r="G497" s="614">
        <v>271</v>
      </c>
      <c r="H497" s="738"/>
      <c r="I497" s="738"/>
      <c r="J497" s="615">
        <v>84440000</v>
      </c>
      <c r="K497" s="616">
        <v>84440</v>
      </c>
      <c r="L497" s="617"/>
      <c r="M497" s="618">
        <v>92489000</v>
      </c>
      <c r="N497" s="619">
        <v>84440000</v>
      </c>
      <c r="O497" s="620">
        <v>84440</v>
      </c>
      <c r="P497" s="621">
        <v>0</v>
      </c>
      <c r="Q497" s="622">
        <v>58022135.079999998</v>
      </c>
      <c r="R497" s="622">
        <v>58022135.079999998</v>
      </c>
      <c r="S497" s="623">
        <v>58022.13508</v>
      </c>
      <c r="T497" s="739"/>
      <c r="U497" s="739"/>
      <c r="V497" s="509" t="s">
        <v>383</v>
      </c>
    </row>
    <row r="498" spans="1:22">
      <c r="A498" s="608" t="s">
        <v>989</v>
      </c>
      <c r="B498" s="609" t="s">
        <v>879</v>
      </c>
      <c r="C498" s="610">
        <v>7</v>
      </c>
      <c r="D498" s="611">
        <v>2</v>
      </c>
      <c r="E498" s="612"/>
      <c r="F498" s="613" t="s">
        <v>990</v>
      </c>
      <c r="G498" s="614" t="s">
        <v>383</v>
      </c>
      <c r="H498" s="738"/>
      <c r="I498" s="738"/>
      <c r="J498" s="615">
        <v>2597000</v>
      </c>
      <c r="K498" s="616">
        <v>2597</v>
      </c>
      <c r="L498" s="617"/>
      <c r="M498" s="618">
        <v>2674000</v>
      </c>
      <c r="N498" s="619">
        <v>2597000</v>
      </c>
      <c r="O498" s="620">
        <v>2597</v>
      </c>
      <c r="P498" s="621">
        <v>0</v>
      </c>
      <c r="Q498" s="622">
        <v>2301562.08</v>
      </c>
      <c r="R498" s="622">
        <v>2301562.08</v>
      </c>
      <c r="S498" s="623">
        <v>2301.5620800000002</v>
      </c>
      <c r="T498" s="739"/>
      <c r="U498" s="739"/>
      <c r="V498" s="509" t="s">
        <v>383</v>
      </c>
    </row>
    <row r="499" spans="1:22">
      <c r="A499" s="608" t="s">
        <v>743</v>
      </c>
      <c r="B499" s="609" t="s">
        <v>879</v>
      </c>
      <c r="C499" s="610">
        <v>7</v>
      </c>
      <c r="D499" s="611">
        <v>2</v>
      </c>
      <c r="E499" s="612"/>
      <c r="F499" s="613" t="s">
        <v>990</v>
      </c>
      <c r="G499" s="614">
        <v>271</v>
      </c>
      <c r="H499" s="738"/>
      <c r="I499" s="738"/>
      <c r="J499" s="615">
        <v>2597000</v>
      </c>
      <c r="K499" s="616">
        <v>2597</v>
      </c>
      <c r="L499" s="617"/>
      <c r="M499" s="618">
        <v>2674000</v>
      </c>
      <c r="N499" s="619">
        <v>2597000</v>
      </c>
      <c r="O499" s="620">
        <v>2597</v>
      </c>
      <c r="P499" s="621">
        <v>0</v>
      </c>
      <c r="Q499" s="622">
        <v>2301562.08</v>
      </c>
      <c r="R499" s="622">
        <v>2301562.08</v>
      </c>
      <c r="S499" s="623">
        <v>2301.5620800000002</v>
      </c>
      <c r="T499" s="739"/>
      <c r="U499" s="739"/>
      <c r="V499" s="509" t="s">
        <v>383</v>
      </c>
    </row>
    <row r="500" spans="1:22" ht="63.75">
      <c r="A500" s="608" t="s">
        <v>1244</v>
      </c>
      <c r="B500" s="609" t="s">
        <v>106</v>
      </c>
      <c r="C500" s="610" t="s">
        <v>383</v>
      </c>
      <c r="D500" s="611" t="s">
        <v>383</v>
      </c>
      <c r="E500" s="612"/>
      <c r="F500" s="613" t="s">
        <v>383</v>
      </c>
      <c r="G500" s="614" t="s">
        <v>383</v>
      </c>
      <c r="H500" s="738"/>
      <c r="I500" s="738"/>
      <c r="J500" s="615">
        <v>100000</v>
      </c>
      <c r="K500" s="616">
        <v>100</v>
      </c>
      <c r="L500" s="617"/>
      <c r="M500" s="618">
        <v>0</v>
      </c>
      <c r="N500" s="619">
        <v>100000</v>
      </c>
      <c r="O500" s="620">
        <v>100</v>
      </c>
      <c r="P500" s="621">
        <v>0</v>
      </c>
      <c r="Q500" s="622">
        <v>100000</v>
      </c>
      <c r="R500" s="622">
        <v>100000</v>
      </c>
      <c r="S500" s="623">
        <v>100</v>
      </c>
      <c r="T500" s="739"/>
      <c r="U500" s="739"/>
      <c r="V500" s="509" t="s">
        <v>383</v>
      </c>
    </row>
    <row r="501" spans="1:22">
      <c r="A501" s="608" t="s">
        <v>658</v>
      </c>
      <c r="B501" s="609" t="s">
        <v>106</v>
      </c>
      <c r="C501" s="610">
        <v>7</v>
      </c>
      <c r="D501" s="611" t="s">
        <v>383</v>
      </c>
      <c r="E501" s="612"/>
      <c r="F501" s="613" t="s">
        <v>383</v>
      </c>
      <c r="G501" s="614" t="s">
        <v>383</v>
      </c>
      <c r="H501" s="738"/>
      <c r="I501" s="738"/>
      <c r="J501" s="615">
        <v>100000</v>
      </c>
      <c r="K501" s="616">
        <v>100</v>
      </c>
      <c r="L501" s="617"/>
      <c r="M501" s="618">
        <v>0</v>
      </c>
      <c r="N501" s="619">
        <v>100000</v>
      </c>
      <c r="O501" s="620">
        <v>100</v>
      </c>
      <c r="P501" s="621">
        <v>0</v>
      </c>
      <c r="Q501" s="622">
        <v>100000</v>
      </c>
      <c r="R501" s="622">
        <v>100000</v>
      </c>
      <c r="S501" s="623">
        <v>100</v>
      </c>
      <c r="T501" s="739"/>
      <c r="U501" s="739"/>
      <c r="V501" s="509" t="s">
        <v>383</v>
      </c>
    </row>
    <row r="502" spans="1:22">
      <c r="A502" s="608" t="s">
        <v>660</v>
      </c>
      <c r="B502" s="609" t="s">
        <v>106</v>
      </c>
      <c r="C502" s="610">
        <v>7</v>
      </c>
      <c r="D502" s="611">
        <v>2</v>
      </c>
      <c r="E502" s="612"/>
      <c r="F502" s="613" t="s">
        <v>383</v>
      </c>
      <c r="G502" s="614" t="s">
        <v>383</v>
      </c>
      <c r="H502" s="738"/>
      <c r="I502" s="738"/>
      <c r="J502" s="615">
        <v>100000</v>
      </c>
      <c r="K502" s="616">
        <v>100</v>
      </c>
      <c r="L502" s="617"/>
      <c r="M502" s="618">
        <v>0</v>
      </c>
      <c r="N502" s="619">
        <v>100000</v>
      </c>
      <c r="O502" s="620">
        <v>100</v>
      </c>
      <c r="P502" s="621">
        <v>0</v>
      </c>
      <c r="Q502" s="622">
        <v>100000</v>
      </c>
      <c r="R502" s="622">
        <v>100000</v>
      </c>
      <c r="S502" s="623">
        <v>100</v>
      </c>
      <c r="T502" s="739"/>
      <c r="U502" s="739"/>
      <c r="V502" s="509" t="s">
        <v>383</v>
      </c>
    </row>
    <row r="503" spans="1:22" ht="25.5">
      <c r="A503" s="608" t="s">
        <v>461</v>
      </c>
      <c r="B503" s="609" t="s">
        <v>106</v>
      </c>
      <c r="C503" s="610">
        <v>7</v>
      </c>
      <c r="D503" s="611">
        <v>2</v>
      </c>
      <c r="E503" s="612"/>
      <c r="F503" s="613" t="s">
        <v>460</v>
      </c>
      <c r="G503" s="614" t="s">
        <v>383</v>
      </c>
      <c r="H503" s="738"/>
      <c r="I503" s="738"/>
      <c r="J503" s="615">
        <v>100000</v>
      </c>
      <c r="K503" s="616">
        <v>100</v>
      </c>
      <c r="L503" s="617"/>
      <c r="M503" s="618">
        <v>0</v>
      </c>
      <c r="N503" s="619">
        <v>100000</v>
      </c>
      <c r="O503" s="620">
        <v>100</v>
      </c>
      <c r="P503" s="621">
        <v>0</v>
      </c>
      <c r="Q503" s="622">
        <v>100000</v>
      </c>
      <c r="R503" s="622">
        <v>100000</v>
      </c>
      <c r="S503" s="623">
        <v>100</v>
      </c>
      <c r="T503" s="739"/>
      <c r="U503" s="739"/>
      <c r="V503" s="509" t="s">
        <v>383</v>
      </c>
    </row>
    <row r="504" spans="1:22">
      <c r="A504" s="608" t="s">
        <v>457</v>
      </c>
      <c r="B504" s="609" t="s">
        <v>106</v>
      </c>
      <c r="C504" s="610">
        <v>7</v>
      </c>
      <c r="D504" s="611">
        <v>2</v>
      </c>
      <c r="E504" s="612"/>
      <c r="F504" s="613" t="s">
        <v>455</v>
      </c>
      <c r="G504" s="614" t="s">
        <v>383</v>
      </c>
      <c r="H504" s="738"/>
      <c r="I504" s="738"/>
      <c r="J504" s="615">
        <v>100000</v>
      </c>
      <c r="K504" s="616">
        <v>100</v>
      </c>
      <c r="L504" s="617"/>
      <c r="M504" s="618">
        <v>0</v>
      </c>
      <c r="N504" s="619">
        <v>100000</v>
      </c>
      <c r="O504" s="620">
        <v>100</v>
      </c>
      <c r="P504" s="621">
        <v>0</v>
      </c>
      <c r="Q504" s="622">
        <v>100000</v>
      </c>
      <c r="R504" s="622">
        <v>100000</v>
      </c>
      <c r="S504" s="623">
        <v>100</v>
      </c>
      <c r="T504" s="739"/>
      <c r="U504" s="739"/>
      <c r="V504" s="509" t="s">
        <v>383</v>
      </c>
    </row>
    <row r="505" spans="1:22">
      <c r="A505" s="608" t="s">
        <v>989</v>
      </c>
      <c r="B505" s="609" t="s">
        <v>106</v>
      </c>
      <c r="C505" s="610">
        <v>7</v>
      </c>
      <c r="D505" s="611">
        <v>2</v>
      </c>
      <c r="E505" s="612"/>
      <c r="F505" s="613" t="s">
        <v>990</v>
      </c>
      <c r="G505" s="614" t="s">
        <v>383</v>
      </c>
      <c r="H505" s="738"/>
      <c r="I505" s="738"/>
      <c r="J505" s="615">
        <v>100000</v>
      </c>
      <c r="K505" s="616">
        <v>100</v>
      </c>
      <c r="L505" s="617"/>
      <c r="M505" s="618">
        <v>0</v>
      </c>
      <c r="N505" s="619">
        <v>100000</v>
      </c>
      <c r="O505" s="620">
        <v>100</v>
      </c>
      <c r="P505" s="621">
        <v>0</v>
      </c>
      <c r="Q505" s="622">
        <v>100000</v>
      </c>
      <c r="R505" s="622">
        <v>100000</v>
      </c>
      <c r="S505" s="623">
        <v>100</v>
      </c>
      <c r="T505" s="739"/>
      <c r="U505" s="739"/>
      <c r="V505" s="509" t="s">
        <v>383</v>
      </c>
    </row>
    <row r="506" spans="1:22">
      <c r="A506" s="608" t="s">
        <v>743</v>
      </c>
      <c r="B506" s="609" t="s">
        <v>106</v>
      </c>
      <c r="C506" s="610">
        <v>7</v>
      </c>
      <c r="D506" s="611">
        <v>2</v>
      </c>
      <c r="E506" s="612"/>
      <c r="F506" s="613" t="s">
        <v>990</v>
      </c>
      <c r="G506" s="614">
        <v>271</v>
      </c>
      <c r="H506" s="738"/>
      <c r="I506" s="738"/>
      <c r="J506" s="615">
        <v>100000</v>
      </c>
      <c r="K506" s="616">
        <v>100</v>
      </c>
      <c r="L506" s="617"/>
      <c r="M506" s="618">
        <v>0</v>
      </c>
      <c r="N506" s="619">
        <v>100000</v>
      </c>
      <c r="O506" s="620">
        <v>100</v>
      </c>
      <c r="P506" s="621">
        <v>0</v>
      </c>
      <c r="Q506" s="622">
        <v>100000</v>
      </c>
      <c r="R506" s="622">
        <v>100000</v>
      </c>
      <c r="S506" s="623">
        <v>100</v>
      </c>
      <c r="T506" s="739"/>
      <c r="U506" s="739"/>
      <c r="V506" s="509" t="s">
        <v>383</v>
      </c>
    </row>
    <row r="507" spans="1:22" ht="51">
      <c r="A507" s="608" t="s">
        <v>1245</v>
      </c>
      <c r="B507" s="609" t="s">
        <v>1246</v>
      </c>
      <c r="C507" s="610" t="s">
        <v>383</v>
      </c>
      <c r="D507" s="611" t="s">
        <v>383</v>
      </c>
      <c r="E507" s="612"/>
      <c r="F507" s="613" t="s">
        <v>383</v>
      </c>
      <c r="G507" s="614" t="s">
        <v>383</v>
      </c>
      <c r="H507" s="738"/>
      <c r="I507" s="738"/>
      <c r="J507" s="615">
        <v>100000</v>
      </c>
      <c r="K507" s="616">
        <v>100</v>
      </c>
      <c r="L507" s="617"/>
      <c r="M507" s="618">
        <v>0</v>
      </c>
      <c r="N507" s="619">
        <v>100000</v>
      </c>
      <c r="O507" s="620">
        <v>100</v>
      </c>
      <c r="P507" s="621">
        <v>0</v>
      </c>
      <c r="Q507" s="622">
        <v>0</v>
      </c>
      <c r="R507" s="622">
        <v>0</v>
      </c>
      <c r="S507" s="623">
        <v>0</v>
      </c>
      <c r="T507" s="739"/>
      <c r="U507" s="739"/>
      <c r="V507" s="509" t="s">
        <v>383</v>
      </c>
    </row>
    <row r="508" spans="1:22">
      <c r="A508" s="608" t="s">
        <v>658</v>
      </c>
      <c r="B508" s="609" t="s">
        <v>1246</v>
      </c>
      <c r="C508" s="610">
        <v>7</v>
      </c>
      <c r="D508" s="611" t="s">
        <v>383</v>
      </c>
      <c r="E508" s="612"/>
      <c r="F508" s="613" t="s">
        <v>383</v>
      </c>
      <c r="G508" s="614" t="s">
        <v>383</v>
      </c>
      <c r="H508" s="738"/>
      <c r="I508" s="738"/>
      <c r="J508" s="615">
        <v>100000</v>
      </c>
      <c r="K508" s="616">
        <v>100</v>
      </c>
      <c r="L508" s="617"/>
      <c r="M508" s="618">
        <v>0</v>
      </c>
      <c r="N508" s="619">
        <v>100000</v>
      </c>
      <c r="O508" s="620">
        <v>100</v>
      </c>
      <c r="P508" s="621">
        <v>0</v>
      </c>
      <c r="Q508" s="622">
        <v>0</v>
      </c>
      <c r="R508" s="622">
        <v>0</v>
      </c>
      <c r="S508" s="623">
        <v>0</v>
      </c>
      <c r="T508" s="739"/>
      <c r="U508" s="739"/>
      <c r="V508" s="509" t="s">
        <v>383</v>
      </c>
    </row>
    <row r="509" spans="1:22">
      <c r="A509" s="608" t="s">
        <v>660</v>
      </c>
      <c r="B509" s="609" t="s">
        <v>1246</v>
      </c>
      <c r="C509" s="610">
        <v>7</v>
      </c>
      <c r="D509" s="611">
        <v>2</v>
      </c>
      <c r="E509" s="612"/>
      <c r="F509" s="613" t="s">
        <v>383</v>
      </c>
      <c r="G509" s="614" t="s">
        <v>383</v>
      </c>
      <c r="H509" s="738"/>
      <c r="I509" s="738"/>
      <c r="J509" s="615">
        <v>100000</v>
      </c>
      <c r="K509" s="616">
        <v>100</v>
      </c>
      <c r="L509" s="617"/>
      <c r="M509" s="618">
        <v>0</v>
      </c>
      <c r="N509" s="619">
        <v>100000</v>
      </c>
      <c r="O509" s="620">
        <v>100</v>
      </c>
      <c r="P509" s="621">
        <v>0</v>
      </c>
      <c r="Q509" s="622">
        <v>0</v>
      </c>
      <c r="R509" s="622">
        <v>0</v>
      </c>
      <c r="S509" s="623">
        <v>0</v>
      </c>
      <c r="T509" s="739"/>
      <c r="U509" s="739"/>
      <c r="V509" s="509" t="s">
        <v>383</v>
      </c>
    </row>
    <row r="510" spans="1:22" ht="25.5">
      <c r="A510" s="608" t="s">
        <v>461</v>
      </c>
      <c r="B510" s="609" t="s">
        <v>1246</v>
      </c>
      <c r="C510" s="610">
        <v>7</v>
      </c>
      <c r="D510" s="611">
        <v>2</v>
      </c>
      <c r="E510" s="612"/>
      <c r="F510" s="613" t="s">
        <v>460</v>
      </c>
      <c r="G510" s="614" t="s">
        <v>383</v>
      </c>
      <c r="H510" s="738"/>
      <c r="I510" s="738"/>
      <c r="J510" s="615">
        <v>100000</v>
      </c>
      <c r="K510" s="616">
        <v>100</v>
      </c>
      <c r="L510" s="617"/>
      <c r="M510" s="618">
        <v>0</v>
      </c>
      <c r="N510" s="619">
        <v>100000</v>
      </c>
      <c r="O510" s="620">
        <v>100</v>
      </c>
      <c r="P510" s="621">
        <v>0</v>
      </c>
      <c r="Q510" s="622">
        <v>0</v>
      </c>
      <c r="R510" s="622">
        <v>0</v>
      </c>
      <c r="S510" s="623">
        <v>0</v>
      </c>
      <c r="T510" s="739"/>
      <c r="U510" s="739"/>
      <c r="V510" s="509" t="s">
        <v>383</v>
      </c>
    </row>
    <row r="511" spans="1:22">
      <c r="A511" s="608" t="s">
        <v>457</v>
      </c>
      <c r="B511" s="609" t="s">
        <v>1246</v>
      </c>
      <c r="C511" s="610">
        <v>7</v>
      </c>
      <c r="D511" s="611">
        <v>2</v>
      </c>
      <c r="E511" s="612"/>
      <c r="F511" s="613" t="s">
        <v>455</v>
      </c>
      <c r="G511" s="614" t="s">
        <v>383</v>
      </c>
      <c r="H511" s="738"/>
      <c r="I511" s="738"/>
      <c r="J511" s="615">
        <v>100000</v>
      </c>
      <c r="K511" s="616">
        <v>100</v>
      </c>
      <c r="L511" s="617"/>
      <c r="M511" s="618">
        <v>0</v>
      </c>
      <c r="N511" s="619">
        <v>100000</v>
      </c>
      <c r="O511" s="620">
        <v>100</v>
      </c>
      <c r="P511" s="621">
        <v>0</v>
      </c>
      <c r="Q511" s="622">
        <v>0</v>
      </c>
      <c r="R511" s="622">
        <v>0</v>
      </c>
      <c r="S511" s="623">
        <v>0</v>
      </c>
      <c r="T511" s="739"/>
      <c r="U511" s="739"/>
      <c r="V511" s="509" t="s">
        <v>383</v>
      </c>
    </row>
    <row r="512" spans="1:22">
      <c r="A512" s="608" t="s">
        <v>989</v>
      </c>
      <c r="B512" s="609" t="s">
        <v>1246</v>
      </c>
      <c r="C512" s="610">
        <v>7</v>
      </c>
      <c r="D512" s="611">
        <v>2</v>
      </c>
      <c r="E512" s="612"/>
      <c r="F512" s="613" t="s">
        <v>990</v>
      </c>
      <c r="G512" s="614" t="s">
        <v>383</v>
      </c>
      <c r="H512" s="738"/>
      <c r="I512" s="738"/>
      <c r="J512" s="615">
        <v>100000</v>
      </c>
      <c r="K512" s="616">
        <v>100</v>
      </c>
      <c r="L512" s="617"/>
      <c r="M512" s="618">
        <v>0</v>
      </c>
      <c r="N512" s="619">
        <v>100000</v>
      </c>
      <c r="O512" s="620">
        <v>100</v>
      </c>
      <c r="P512" s="621">
        <v>0</v>
      </c>
      <c r="Q512" s="622">
        <v>0</v>
      </c>
      <c r="R512" s="622">
        <v>0</v>
      </c>
      <c r="S512" s="623">
        <v>0</v>
      </c>
      <c r="T512" s="739"/>
      <c r="U512" s="739"/>
      <c r="V512" s="509" t="s">
        <v>383</v>
      </c>
    </row>
    <row r="513" spans="1:22">
      <c r="A513" s="608" t="s">
        <v>743</v>
      </c>
      <c r="B513" s="609" t="s">
        <v>1246</v>
      </c>
      <c r="C513" s="610">
        <v>7</v>
      </c>
      <c r="D513" s="611">
        <v>2</v>
      </c>
      <c r="E513" s="612"/>
      <c r="F513" s="613" t="s">
        <v>990</v>
      </c>
      <c r="G513" s="614">
        <v>271</v>
      </c>
      <c r="H513" s="738"/>
      <c r="I513" s="738"/>
      <c r="J513" s="615">
        <v>100000</v>
      </c>
      <c r="K513" s="616">
        <v>100</v>
      </c>
      <c r="L513" s="617"/>
      <c r="M513" s="618">
        <v>0</v>
      </c>
      <c r="N513" s="619">
        <v>100000</v>
      </c>
      <c r="O513" s="620">
        <v>100</v>
      </c>
      <c r="P513" s="621">
        <v>0</v>
      </c>
      <c r="Q513" s="622">
        <v>0</v>
      </c>
      <c r="R513" s="622">
        <v>0</v>
      </c>
      <c r="S513" s="623">
        <v>0</v>
      </c>
      <c r="T513" s="739"/>
      <c r="U513" s="739"/>
      <c r="V513" s="509" t="s">
        <v>383</v>
      </c>
    </row>
    <row r="514" spans="1:22" ht="38.25">
      <c r="A514" s="608" t="s">
        <v>929</v>
      </c>
      <c r="B514" s="609" t="s">
        <v>930</v>
      </c>
      <c r="C514" s="610" t="s">
        <v>383</v>
      </c>
      <c r="D514" s="611" t="s">
        <v>383</v>
      </c>
      <c r="E514" s="612"/>
      <c r="F514" s="613" t="s">
        <v>383</v>
      </c>
      <c r="G514" s="614" t="s">
        <v>383</v>
      </c>
      <c r="H514" s="738"/>
      <c r="I514" s="738"/>
      <c r="J514" s="615">
        <v>8580000</v>
      </c>
      <c r="K514" s="616">
        <v>8580</v>
      </c>
      <c r="L514" s="617"/>
      <c r="M514" s="618">
        <v>8580000</v>
      </c>
      <c r="N514" s="619">
        <v>8580000</v>
      </c>
      <c r="O514" s="620">
        <v>8580</v>
      </c>
      <c r="P514" s="621">
        <v>0</v>
      </c>
      <c r="Q514" s="622">
        <v>5817501.9900000002</v>
      </c>
      <c r="R514" s="622">
        <v>5817501.9900000002</v>
      </c>
      <c r="S514" s="623">
        <v>5817.5019900000007</v>
      </c>
      <c r="T514" s="739"/>
      <c r="U514" s="739"/>
      <c r="V514" s="509" t="s">
        <v>383</v>
      </c>
    </row>
    <row r="515" spans="1:22" ht="51">
      <c r="A515" s="608" t="s">
        <v>931</v>
      </c>
      <c r="B515" s="609" t="s">
        <v>932</v>
      </c>
      <c r="C515" s="610" t="s">
        <v>383</v>
      </c>
      <c r="D515" s="611" t="s">
        <v>383</v>
      </c>
      <c r="E515" s="612"/>
      <c r="F515" s="613" t="s">
        <v>383</v>
      </c>
      <c r="G515" s="614" t="s">
        <v>383</v>
      </c>
      <c r="H515" s="738"/>
      <c r="I515" s="738"/>
      <c r="J515" s="615">
        <v>8580000</v>
      </c>
      <c r="K515" s="616">
        <v>8580</v>
      </c>
      <c r="L515" s="617"/>
      <c r="M515" s="618">
        <v>8580000</v>
      </c>
      <c r="N515" s="619">
        <v>8580000</v>
      </c>
      <c r="O515" s="620">
        <v>8580</v>
      </c>
      <c r="P515" s="621">
        <v>0</v>
      </c>
      <c r="Q515" s="622">
        <v>5817501.9900000002</v>
      </c>
      <c r="R515" s="622">
        <v>5817501.9900000002</v>
      </c>
      <c r="S515" s="623">
        <v>5817.5019900000007</v>
      </c>
      <c r="T515" s="739"/>
      <c r="U515" s="739"/>
      <c r="V515" s="509" t="s">
        <v>383</v>
      </c>
    </row>
    <row r="516" spans="1:22">
      <c r="A516" s="608" t="s">
        <v>669</v>
      </c>
      <c r="B516" s="609" t="s">
        <v>932</v>
      </c>
      <c r="C516" s="610">
        <v>11</v>
      </c>
      <c r="D516" s="611" t="s">
        <v>383</v>
      </c>
      <c r="E516" s="612"/>
      <c r="F516" s="613" t="s">
        <v>383</v>
      </c>
      <c r="G516" s="614" t="s">
        <v>383</v>
      </c>
      <c r="H516" s="738"/>
      <c r="I516" s="738"/>
      <c r="J516" s="615">
        <v>8580000</v>
      </c>
      <c r="K516" s="616">
        <v>8580</v>
      </c>
      <c r="L516" s="617"/>
      <c r="M516" s="618">
        <v>8580000</v>
      </c>
      <c r="N516" s="619">
        <v>8580000</v>
      </c>
      <c r="O516" s="620">
        <v>8580</v>
      </c>
      <c r="P516" s="621">
        <v>0</v>
      </c>
      <c r="Q516" s="622">
        <v>5817501.9900000002</v>
      </c>
      <c r="R516" s="622">
        <v>5817501.9900000002</v>
      </c>
      <c r="S516" s="623">
        <v>5817.5019900000007</v>
      </c>
      <c r="T516" s="739"/>
      <c r="U516" s="739"/>
      <c r="V516" s="509" t="s">
        <v>383</v>
      </c>
    </row>
    <row r="517" spans="1:22">
      <c r="A517" s="608" t="s">
        <v>672</v>
      </c>
      <c r="B517" s="609" t="s">
        <v>932</v>
      </c>
      <c r="C517" s="610">
        <v>11</v>
      </c>
      <c r="D517" s="611">
        <v>5</v>
      </c>
      <c r="E517" s="612"/>
      <c r="F517" s="613" t="s">
        <v>383</v>
      </c>
      <c r="G517" s="614" t="s">
        <v>383</v>
      </c>
      <c r="H517" s="738"/>
      <c r="I517" s="738"/>
      <c r="J517" s="615">
        <v>8580000</v>
      </c>
      <c r="K517" s="616">
        <v>8580</v>
      </c>
      <c r="L517" s="617"/>
      <c r="M517" s="618">
        <v>8580000</v>
      </c>
      <c r="N517" s="619">
        <v>8580000</v>
      </c>
      <c r="O517" s="620">
        <v>8580</v>
      </c>
      <c r="P517" s="621">
        <v>0</v>
      </c>
      <c r="Q517" s="622">
        <v>5817501.9900000002</v>
      </c>
      <c r="R517" s="622">
        <v>5817501.9900000002</v>
      </c>
      <c r="S517" s="623">
        <v>5817.5019900000007</v>
      </c>
      <c r="T517" s="739"/>
      <c r="U517" s="739"/>
      <c r="V517" s="509" t="s">
        <v>383</v>
      </c>
    </row>
    <row r="518" spans="1:22" ht="38.25">
      <c r="A518" s="608" t="s">
        <v>419</v>
      </c>
      <c r="B518" s="609" t="s">
        <v>932</v>
      </c>
      <c r="C518" s="610">
        <v>11</v>
      </c>
      <c r="D518" s="611">
        <v>5</v>
      </c>
      <c r="E518" s="612"/>
      <c r="F518" s="613" t="s">
        <v>418</v>
      </c>
      <c r="G518" s="614" t="s">
        <v>383</v>
      </c>
      <c r="H518" s="738"/>
      <c r="I518" s="738"/>
      <c r="J518" s="615">
        <v>8066000</v>
      </c>
      <c r="K518" s="616">
        <v>8066</v>
      </c>
      <c r="L518" s="617"/>
      <c r="M518" s="618">
        <v>7905000</v>
      </c>
      <c r="N518" s="619">
        <v>8066000</v>
      </c>
      <c r="O518" s="620">
        <v>8066</v>
      </c>
      <c r="P518" s="621">
        <v>0</v>
      </c>
      <c r="Q518" s="622">
        <v>5595314.9399999995</v>
      </c>
      <c r="R518" s="622">
        <v>5595314.9399999995</v>
      </c>
      <c r="S518" s="623">
        <v>5595.3149399999993</v>
      </c>
      <c r="T518" s="739"/>
      <c r="U518" s="739"/>
      <c r="V518" s="509" t="s">
        <v>383</v>
      </c>
    </row>
    <row r="519" spans="1:22">
      <c r="A519" s="608" t="s">
        <v>417</v>
      </c>
      <c r="B519" s="609" t="s">
        <v>932</v>
      </c>
      <c r="C519" s="610">
        <v>11</v>
      </c>
      <c r="D519" s="611">
        <v>5</v>
      </c>
      <c r="E519" s="612"/>
      <c r="F519" s="613" t="s">
        <v>416</v>
      </c>
      <c r="G519" s="614" t="s">
        <v>383</v>
      </c>
      <c r="H519" s="738"/>
      <c r="I519" s="738"/>
      <c r="J519" s="615">
        <v>8066000</v>
      </c>
      <c r="K519" s="616">
        <v>8066</v>
      </c>
      <c r="L519" s="617"/>
      <c r="M519" s="618">
        <v>7905000</v>
      </c>
      <c r="N519" s="619">
        <v>8066000</v>
      </c>
      <c r="O519" s="620">
        <v>8066</v>
      </c>
      <c r="P519" s="621">
        <v>0</v>
      </c>
      <c r="Q519" s="622">
        <v>5595314.9399999995</v>
      </c>
      <c r="R519" s="622">
        <v>5595314.9399999995</v>
      </c>
      <c r="S519" s="623">
        <v>5595.3149399999993</v>
      </c>
      <c r="T519" s="739"/>
      <c r="U519" s="739"/>
      <c r="V519" s="509" t="s">
        <v>383</v>
      </c>
    </row>
    <row r="520" spans="1:22" ht="25.5">
      <c r="A520" s="608" t="s">
        <v>951</v>
      </c>
      <c r="B520" s="609" t="s">
        <v>932</v>
      </c>
      <c r="C520" s="610">
        <v>11</v>
      </c>
      <c r="D520" s="611">
        <v>5</v>
      </c>
      <c r="E520" s="612"/>
      <c r="F520" s="613" t="s">
        <v>952</v>
      </c>
      <c r="G520" s="614" t="s">
        <v>383</v>
      </c>
      <c r="H520" s="738"/>
      <c r="I520" s="738"/>
      <c r="J520" s="615">
        <v>7677000</v>
      </c>
      <c r="K520" s="616">
        <v>7677</v>
      </c>
      <c r="L520" s="617"/>
      <c r="M520" s="618">
        <v>7677000</v>
      </c>
      <c r="N520" s="619">
        <v>7677000</v>
      </c>
      <c r="O520" s="620">
        <v>7677</v>
      </c>
      <c r="P520" s="621">
        <v>0</v>
      </c>
      <c r="Q520" s="622">
        <v>5515223.9399999995</v>
      </c>
      <c r="R520" s="622">
        <v>5515223.9399999995</v>
      </c>
      <c r="S520" s="623">
        <v>5515.2239399999999</v>
      </c>
      <c r="T520" s="739"/>
      <c r="U520" s="739"/>
      <c r="V520" s="509" t="s">
        <v>383</v>
      </c>
    </row>
    <row r="521" spans="1:22">
      <c r="A521" s="608" t="s">
        <v>604</v>
      </c>
      <c r="B521" s="609" t="s">
        <v>932</v>
      </c>
      <c r="C521" s="610">
        <v>11</v>
      </c>
      <c r="D521" s="611">
        <v>5</v>
      </c>
      <c r="E521" s="612"/>
      <c r="F521" s="613" t="s">
        <v>952</v>
      </c>
      <c r="G521" s="614">
        <v>40</v>
      </c>
      <c r="H521" s="738"/>
      <c r="I521" s="738"/>
      <c r="J521" s="615">
        <v>7677000</v>
      </c>
      <c r="K521" s="616">
        <v>7677</v>
      </c>
      <c r="L521" s="617"/>
      <c r="M521" s="618">
        <v>7677000</v>
      </c>
      <c r="N521" s="619">
        <v>7677000</v>
      </c>
      <c r="O521" s="620">
        <v>7677</v>
      </c>
      <c r="P521" s="621">
        <v>0</v>
      </c>
      <c r="Q521" s="622">
        <v>5515223.9399999995</v>
      </c>
      <c r="R521" s="622">
        <v>5515223.9399999995</v>
      </c>
      <c r="S521" s="623">
        <v>5515.2239399999999</v>
      </c>
      <c r="T521" s="739"/>
      <c r="U521" s="739"/>
      <c r="V521" s="509" t="s">
        <v>383</v>
      </c>
    </row>
    <row r="522" spans="1:22" ht="25.5">
      <c r="A522" s="608" t="s">
        <v>953</v>
      </c>
      <c r="B522" s="609" t="s">
        <v>932</v>
      </c>
      <c r="C522" s="610">
        <v>11</v>
      </c>
      <c r="D522" s="611">
        <v>5</v>
      </c>
      <c r="E522" s="612"/>
      <c r="F522" s="613" t="s">
        <v>954</v>
      </c>
      <c r="G522" s="614" t="s">
        <v>383</v>
      </c>
      <c r="H522" s="738"/>
      <c r="I522" s="738"/>
      <c r="J522" s="615">
        <v>389000</v>
      </c>
      <c r="K522" s="616">
        <v>389</v>
      </c>
      <c r="L522" s="617"/>
      <c r="M522" s="618">
        <v>228000</v>
      </c>
      <c r="N522" s="619">
        <v>389000</v>
      </c>
      <c r="O522" s="620">
        <v>389</v>
      </c>
      <c r="P522" s="621">
        <v>0</v>
      </c>
      <c r="Q522" s="622">
        <v>80091</v>
      </c>
      <c r="R522" s="622">
        <v>80091</v>
      </c>
      <c r="S522" s="623">
        <v>80.090999999999994</v>
      </c>
      <c r="T522" s="739"/>
      <c r="U522" s="739"/>
      <c r="V522" s="509" t="s">
        <v>383</v>
      </c>
    </row>
    <row r="523" spans="1:22">
      <c r="A523" s="608" t="s">
        <v>604</v>
      </c>
      <c r="B523" s="609" t="s">
        <v>932</v>
      </c>
      <c r="C523" s="610">
        <v>11</v>
      </c>
      <c r="D523" s="611">
        <v>5</v>
      </c>
      <c r="E523" s="612"/>
      <c r="F523" s="613" t="s">
        <v>954</v>
      </c>
      <c r="G523" s="614">
        <v>40</v>
      </c>
      <c r="H523" s="738"/>
      <c r="I523" s="738"/>
      <c r="J523" s="615">
        <v>389000</v>
      </c>
      <c r="K523" s="616">
        <v>389</v>
      </c>
      <c r="L523" s="617"/>
      <c r="M523" s="618">
        <v>228000</v>
      </c>
      <c r="N523" s="619">
        <v>389000</v>
      </c>
      <c r="O523" s="620">
        <v>389</v>
      </c>
      <c r="P523" s="621">
        <v>0</v>
      </c>
      <c r="Q523" s="622">
        <v>80091</v>
      </c>
      <c r="R523" s="622">
        <v>80091</v>
      </c>
      <c r="S523" s="623">
        <v>80.090999999999994</v>
      </c>
      <c r="T523" s="739"/>
      <c r="U523" s="739"/>
      <c r="V523" s="509" t="s">
        <v>383</v>
      </c>
    </row>
    <row r="524" spans="1:22">
      <c r="A524" s="608" t="s">
        <v>395</v>
      </c>
      <c r="B524" s="609" t="s">
        <v>932</v>
      </c>
      <c r="C524" s="610">
        <v>11</v>
      </c>
      <c r="D524" s="611">
        <v>5</v>
      </c>
      <c r="E524" s="612"/>
      <c r="F524" s="613" t="s">
        <v>394</v>
      </c>
      <c r="G524" s="614" t="s">
        <v>383</v>
      </c>
      <c r="H524" s="738"/>
      <c r="I524" s="738"/>
      <c r="J524" s="615">
        <v>511000</v>
      </c>
      <c r="K524" s="616">
        <v>511</v>
      </c>
      <c r="L524" s="617"/>
      <c r="M524" s="618">
        <v>672000</v>
      </c>
      <c r="N524" s="619">
        <v>511000</v>
      </c>
      <c r="O524" s="620">
        <v>511</v>
      </c>
      <c r="P524" s="621">
        <v>0</v>
      </c>
      <c r="Q524" s="622">
        <v>222187.05</v>
      </c>
      <c r="R524" s="622">
        <v>222187.05</v>
      </c>
      <c r="S524" s="623">
        <v>222.18705</v>
      </c>
      <c r="T524" s="739"/>
      <c r="U524" s="739"/>
      <c r="V524" s="509" t="s">
        <v>383</v>
      </c>
    </row>
    <row r="525" spans="1:22" ht="25.5">
      <c r="A525" s="608" t="s">
        <v>393</v>
      </c>
      <c r="B525" s="609" t="s">
        <v>932</v>
      </c>
      <c r="C525" s="610">
        <v>11</v>
      </c>
      <c r="D525" s="611">
        <v>5</v>
      </c>
      <c r="E525" s="612"/>
      <c r="F525" s="613" t="s">
        <v>391</v>
      </c>
      <c r="G525" s="614" t="s">
        <v>383</v>
      </c>
      <c r="H525" s="738"/>
      <c r="I525" s="738"/>
      <c r="J525" s="615">
        <v>511000</v>
      </c>
      <c r="K525" s="616">
        <v>511</v>
      </c>
      <c r="L525" s="617"/>
      <c r="M525" s="618">
        <v>672000</v>
      </c>
      <c r="N525" s="619">
        <v>511000</v>
      </c>
      <c r="O525" s="620">
        <v>511</v>
      </c>
      <c r="P525" s="621">
        <v>0</v>
      </c>
      <c r="Q525" s="622">
        <v>222187.05</v>
      </c>
      <c r="R525" s="622">
        <v>222187.05</v>
      </c>
      <c r="S525" s="623">
        <v>222.18705</v>
      </c>
      <c r="T525" s="739"/>
      <c r="U525" s="739"/>
      <c r="V525" s="509" t="s">
        <v>383</v>
      </c>
    </row>
    <row r="526" spans="1:22" ht="25.5">
      <c r="A526" s="608" t="s">
        <v>955</v>
      </c>
      <c r="B526" s="609" t="s">
        <v>932</v>
      </c>
      <c r="C526" s="610">
        <v>11</v>
      </c>
      <c r="D526" s="611">
        <v>5</v>
      </c>
      <c r="E526" s="612"/>
      <c r="F526" s="613" t="s">
        <v>956</v>
      </c>
      <c r="G526" s="614" t="s">
        <v>383</v>
      </c>
      <c r="H526" s="738"/>
      <c r="I526" s="738"/>
      <c r="J526" s="615">
        <v>392000</v>
      </c>
      <c r="K526" s="616">
        <v>392</v>
      </c>
      <c r="L526" s="617"/>
      <c r="M526" s="618">
        <v>392000</v>
      </c>
      <c r="N526" s="619">
        <v>392000</v>
      </c>
      <c r="O526" s="620">
        <v>392</v>
      </c>
      <c r="P526" s="621">
        <v>0</v>
      </c>
      <c r="Q526" s="622">
        <v>208317.05</v>
      </c>
      <c r="R526" s="622">
        <v>208317.05</v>
      </c>
      <c r="S526" s="623">
        <v>208.31704999999999</v>
      </c>
      <c r="T526" s="739"/>
      <c r="U526" s="739"/>
      <c r="V526" s="509" t="s">
        <v>383</v>
      </c>
    </row>
    <row r="527" spans="1:22">
      <c r="A527" s="608" t="s">
        <v>604</v>
      </c>
      <c r="B527" s="609" t="s">
        <v>932</v>
      </c>
      <c r="C527" s="610">
        <v>11</v>
      </c>
      <c r="D527" s="611">
        <v>5</v>
      </c>
      <c r="E527" s="612"/>
      <c r="F527" s="613" t="s">
        <v>956</v>
      </c>
      <c r="G527" s="614">
        <v>40</v>
      </c>
      <c r="H527" s="738"/>
      <c r="I527" s="738"/>
      <c r="J527" s="615">
        <v>392000</v>
      </c>
      <c r="K527" s="616">
        <v>392</v>
      </c>
      <c r="L527" s="617"/>
      <c r="M527" s="618">
        <v>392000</v>
      </c>
      <c r="N527" s="619">
        <v>392000</v>
      </c>
      <c r="O527" s="620">
        <v>392</v>
      </c>
      <c r="P527" s="621">
        <v>0</v>
      </c>
      <c r="Q527" s="622">
        <v>208317.05</v>
      </c>
      <c r="R527" s="622">
        <v>208317.05</v>
      </c>
      <c r="S527" s="623">
        <v>208.31704999999999</v>
      </c>
      <c r="T527" s="739"/>
      <c r="U527" s="739"/>
      <c r="V527" s="509" t="s">
        <v>383</v>
      </c>
    </row>
    <row r="528" spans="1:22" ht="25.5">
      <c r="A528" s="608" t="s">
        <v>957</v>
      </c>
      <c r="B528" s="609" t="s">
        <v>932</v>
      </c>
      <c r="C528" s="610">
        <v>11</v>
      </c>
      <c r="D528" s="611">
        <v>5</v>
      </c>
      <c r="E528" s="612"/>
      <c r="F528" s="613" t="s">
        <v>958</v>
      </c>
      <c r="G528" s="614" t="s">
        <v>383</v>
      </c>
      <c r="H528" s="738"/>
      <c r="I528" s="738"/>
      <c r="J528" s="615">
        <v>119000</v>
      </c>
      <c r="K528" s="616">
        <v>119</v>
      </c>
      <c r="L528" s="617"/>
      <c r="M528" s="618">
        <v>280000</v>
      </c>
      <c r="N528" s="619">
        <v>119000</v>
      </c>
      <c r="O528" s="620">
        <v>119</v>
      </c>
      <c r="P528" s="621">
        <v>0</v>
      </c>
      <c r="Q528" s="622">
        <v>13870</v>
      </c>
      <c r="R528" s="622">
        <v>13870</v>
      </c>
      <c r="S528" s="623">
        <v>13.87</v>
      </c>
      <c r="T528" s="739"/>
      <c r="U528" s="739"/>
      <c r="V528" s="509" t="s">
        <v>383</v>
      </c>
    </row>
    <row r="529" spans="1:22">
      <c r="A529" s="608" t="s">
        <v>604</v>
      </c>
      <c r="B529" s="609" t="s">
        <v>932</v>
      </c>
      <c r="C529" s="610">
        <v>11</v>
      </c>
      <c r="D529" s="611">
        <v>5</v>
      </c>
      <c r="E529" s="612"/>
      <c r="F529" s="613" t="s">
        <v>958</v>
      </c>
      <c r="G529" s="614">
        <v>40</v>
      </c>
      <c r="H529" s="738"/>
      <c r="I529" s="738"/>
      <c r="J529" s="615">
        <v>119000</v>
      </c>
      <c r="K529" s="616">
        <v>119</v>
      </c>
      <c r="L529" s="617"/>
      <c r="M529" s="618">
        <v>280000</v>
      </c>
      <c r="N529" s="619">
        <v>119000</v>
      </c>
      <c r="O529" s="620">
        <v>119</v>
      </c>
      <c r="P529" s="621">
        <v>0</v>
      </c>
      <c r="Q529" s="622">
        <v>13870</v>
      </c>
      <c r="R529" s="622">
        <v>13870</v>
      </c>
      <c r="S529" s="623">
        <v>13.87</v>
      </c>
      <c r="T529" s="739"/>
      <c r="U529" s="739"/>
      <c r="V529" s="509" t="s">
        <v>383</v>
      </c>
    </row>
    <row r="530" spans="1:22">
      <c r="A530" s="608" t="s">
        <v>389</v>
      </c>
      <c r="B530" s="609" t="s">
        <v>932</v>
      </c>
      <c r="C530" s="610">
        <v>11</v>
      </c>
      <c r="D530" s="611">
        <v>5</v>
      </c>
      <c r="E530" s="612"/>
      <c r="F530" s="613" t="s">
        <v>388</v>
      </c>
      <c r="G530" s="614" t="s">
        <v>383</v>
      </c>
      <c r="H530" s="738"/>
      <c r="I530" s="738"/>
      <c r="J530" s="615">
        <v>3000</v>
      </c>
      <c r="K530" s="616">
        <v>3</v>
      </c>
      <c r="L530" s="617"/>
      <c r="M530" s="618">
        <v>3000</v>
      </c>
      <c r="N530" s="619">
        <v>3000</v>
      </c>
      <c r="O530" s="620">
        <v>3</v>
      </c>
      <c r="P530" s="621">
        <v>0</v>
      </c>
      <c r="Q530" s="622">
        <v>0</v>
      </c>
      <c r="R530" s="622">
        <v>0</v>
      </c>
      <c r="S530" s="623">
        <v>0</v>
      </c>
      <c r="T530" s="739"/>
      <c r="U530" s="739"/>
      <c r="V530" s="509" t="s">
        <v>383</v>
      </c>
    </row>
    <row r="531" spans="1:22">
      <c r="A531" s="608" t="s">
        <v>433</v>
      </c>
      <c r="B531" s="609" t="s">
        <v>932</v>
      </c>
      <c r="C531" s="610">
        <v>11</v>
      </c>
      <c r="D531" s="611">
        <v>5</v>
      </c>
      <c r="E531" s="612"/>
      <c r="F531" s="613" t="s">
        <v>431</v>
      </c>
      <c r="G531" s="614" t="s">
        <v>383</v>
      </c>
      <c r="H531" s="738"/>
      <c r="I531" s="738"/>
      <c r="J531" s="615">
        <v>3000</v>
      </c>
      <c r="K531" s="616">
        <v>3</v>
      </c>
      <c r="L531" s="617"/>
      <c r="M531" s="618">
        <v>3000</v>
      </c>
      <c r="N531" s="619">
        <v>3000</v>
      </c>
      <c r="O531" s="620">
        <v>3</v>
      </c>
      <c r="P531" s="621">
        <v>0</v>
      </c>
      <c r="Q531" s="622">
        <v>0</v>
      </c>
      <c r="R531" s="622">
        <v>0</v>
      </c>
      <c r="S531" s="623">
        <v>0</v>
      </c>
      <c r="T531" s="739"/>
      <c r="U531" s="739"/>
      <c r="V531" s="509" t="s">
        <v>383</v>
      </c>
    </row>
    <row r="532" spans="1:22">
      <c r="A532" s="608" t="s">
        <v>959</v>
      </c>
      <c r="B532" s="609" t="s">
        <v>932</v>
      </c>
      <c r="C532" s="610">
        <v>11</v>
      </c>
      <c r="D532" s="611">
        <v>5</v>
      </c>
      <c r="E532" s="612"/>
      <c r="F532" s="613" t="s">
        <v>960</v>
      </c>
      <c r="G532" s="614" t="s">
        <v>383</v>
      </c>
      <c r="H532" s="738"/>
      <c r="I532" s="738"/>
      <c r="J532" s="615">
        <v>3000</v>
      </c>
      <c r="K532" s="616">
        <v>3</v>
      </c>
      <c r="L532" s="617"/>
      <c r="M532" s="618">
        <v>3000</v>
      </c>
      <c r="N532" s="619">
        <v>3000</v>
      </c>
      <c r="O532" s="620">
        <v>3</v>
      </c>
      <c r="P532" s="621">
        <v>0</v>
      </c>
      <c r="Q532" s="622">
        <v>0</v>
      </c>
      <c r="R532" s="622">
        <v>0</v>
      </c>
      <c r="S532" s="623">
        <v>0</v>
      </c>
      <c r="T532" s="739"/>
      <c r="U532" s="739"/>
      <c r="V532" s="509" t="s">
        <v>383</v>
      </c>
    </row>
    <row r="533" spans="1:22">
      <c r="A533" s="608" t="s">
        <v>604</v>
      </c>
      <c r="B533" s="609" t="s">
        <v>932</v>
      </c>
      <c r="C533" s="610">
        <v>11</v>
      </c>
      <c r="D533" s="611">
        <v>5</v>
      </c>
      <c r="E533" s="612"/>
      <c r="F533" s="613" t="s">
        <v>960</v>
      </c>
      <c r="G533" s="614">
        <v>40</v>
      </c>
      <c r="H533" s="738"/>
      <c r="I533" s="738"/>
      <c r="J533" s="615">
        <v>3000</v>
      </c>
      <c r="K533" s="616">
        <v>3</v>
      </c>
      <c r="L533" s="617"/>
      <c r="M533" s="618">
        <v>3000</v>
      </c>
      <c r="N533" s="619">
        <v>3000</v>
      </c>
      <c r="O533" s="620">
        <v>3</v>
      </c>
      <c r="P533" s="621">
        <v>0</v>
      </c>
      <c r="Q533" s="622">
        <v>0</v>
      </c>
      <c r="R533" s="622">
        <v>0</v>
      </c>
      <c r="S533" s="623">
        <v>0</v>
      </c>
      <c r="T533" s="739"/>
      <c r="U533" s="739"/>
      <c r="V533" s="509" t="s">
        <v>383</v>
      </c>
    </row>
    <row r="534" spans="1:22" ht="25.5">
      <c r="A534" s="624" t="s">
        <v>1363</v>
      </c>
      <c r="B534" s="625" t="s">
        <v>453</v>
      </c>
      <c r="C534" s="626" t="s">
        <v>383</v>
      </c>
      <c r="D534" s="627" t="s">
        <v>383</v>
      </c>
      <c r="E534" s="612"/>
      <c r="F534" s="628" t="s">
        <v>383</v>
      </c>
      <c r="G534" s="629" t="s">
        <v>383</v>
      </c>
      <c r="H534" s="745"/>
      <c r="I534" s="745"/>
      <c r="J534" s="615">
        <v>53192725</v>
      </c>
      <c r="K534" s="630">
        <v>53192.724999999999</v>
      </c>
      <c r="L534" s="617"/>
      <c r="M534" s="618">
        <v>12149700</v>
      </c>
      <c r="N534" s="619">
        <v>53192725</v>
      </c>
      <c r="O534" s="620">
        <v>53192.724999999999</v>
      </c>
      <c r="P534" s="621">
        <v>0</v>
      </c>
      <c r="Q534" s="622">
        <v>8345051.5099999998</v>
      </c>
      <c r="R534" s="622">
        <v>8345051.5099999998</v>
      </c>
      <c r="S534" s="623">
        <v>8345.0515099999993</v>
      </c>
      <c r="T534" s="746"/>
      <c r="U534" s="746"/>
      <c r="V534" s="509" t="s">
        <v>383</v>
      </c>
    </row>
    <row r="535" spans="1:22" ht="38.25">
      <c r="A535" s="608" t="s">
        <v>1364</v>
      </c>
      <c r="B535" s="609" t="s">
        <v>5</v>
      </c>
      <c r="C535" s="610" t="s">
        <v>383</v>
      </c>
      <c r="D535" s="611" t="s">
        <v>383</v>
      </c>
      <c r="E535" s="612"/>
      <c r="F535" s="613" t="s">
        <v>383</v>
      </c>
      <c r="G535" s="614" t="s">
        <v>383</v>
      </c>
      <c r="H535" s="738"/>
      <c r="I535" s="738"/>
      <c r="J535" s="615">
        <v>37998200</v>
      </c>
      <c r="K535" s="616">
        <v>37998.199999999997</v>
      </c>
      <c r="L535" s="617"/>
      <c r="M535" s="618">
        <v>10175600</v>
      </c>
      <c r="N535" s="619">
        <v>37998200</v>
      </c>
      <c r="O535" s="620">
        <v>37998.199999999997</v>
      </c>
      <c r="P535" s="621">
        <v>0</v>
      </c>
      <c r="Q535" s="622">
        <v>1168133.6499999999</v>
      </c>
      <c r="R535" s="622">
        <v>1168133.6499999999</v>
      </c>
      <c r="S535" s="623">
        <v>1168.13365</v>
      </c>
      <c r="T535" s="739"/>
      <c r="U535" s="739"/>
      <c r="V535" s="509" t="s">
        <v>383</v>
      </c>
    </row>
    <row r="536" spans="1:22" ht="38.25">
      <c r="A536" s="608" t="s">
        <v>1365</v>
      </c>
      <c r="B536" s="609" t="s">
        <v>7</v>
      </c>
      <c r="C536" s="610" t="s">
        <v>383</v>
      </c>
      <c r="D536" s="611" t="s">
        <v>383</v>
      </c>
      <c r="E536" s="612"/>
      <c r="F536" s="613" t="s">
        <v>383</v>
      </c>
      <c r="G536" s="614" t="s">
        <v>383</v>
      </c>
      <c r="H536" s="738"/>
      <c r="I536" s="738"/>
      <c r="J536" s="615">
        <v>35947200</v>
      </c>
      <c r="K536" s="616">
        <v>35947.199999999997</v>
      </c>
      <c r="L536" s="617"/>
      <c r="M536" s="618">
        <v>9158000</v>
      </c>
      <c r="N536" s="619">
        <v>35947200</v>
      </c>
      <c r="O536" s="620">
        <v>35947.199999999997</v>
      </c>
      <c r="P536" s="621">
        <v>0</v>
      </c>
      <c r="Q536" s="622">
        <v>212313.65</v>
      </c>
      <c r="R536" s="622">
        <v>212313.65</v>
      </c>
      <c r="S536" s="623">
        <v>212.31365</v>
      </c>
      <c r="T536" s="739"/>
      <c r="U536" s="739"/>
      <c r="V536" s="509" t="s">
        <v>383</v>
      </c>
    </row>
    <row r="537" spans="1:22">
      <c r="A537" s="608" t="s">
        <v>620</v>
      </c>
      <c r="B537" s="609" t="s">
        <v>7</v>
      </c>
      <c r="C537" s="610">
        <v>5</v>
      </c>
      <c r="D537" s="611" t="s">
        <v>383</v>
      </c>
      <c r="E537" s="612"/>
      <c r="F537" s="613" t="s">
        <v>383</v>
      </c>
      <c r="G537" s="614" t="s">
        <v>383</v>
      </c>
      <c r="H537" s="738"/>
      <c r="I537" s="738"/>
      <c r="J537" s="615">
        <v>35947200</v>
      </c>
      <c r="K537" s="616">
        <v>35947.199999999997</v>
      </c>
      <c r="L537" s="617"/>
      <c r="M537" s="618">
        <v>9158000</v>
      </c>
      <c r="N537" s="619">
        <v>35947200</v>
      </c>
      <c r="O537" s="620">
        <v>35947.199999999997</v>
      </c>
      <c r="P537" s="621">
        <v>0</v>
      </c>
      <c r="Q537" s="622">
        <v>212313.65</v>
      </c>
      <c r="R537" s="622">
        <v>212313.65</v>
      </c>
      <c r="S537" s="623">
        <v>212.31365</v>
      </c>
      <c r="T537" s="739"/>
      <c r="U537" s="739"/>
      <c r="V537" s="509" t="s">
        <v>383</v>
      </c>
    </row>
    <row r="538" spans="1:22">
      <c r="A538" s="608" t="s">
        <v>621</v>
      </c>
      <c r="B538" s="609" t="s">
        <v>7</v>
      </c>
      <c r="C538" s="610">
        <v>5</v>
      </c>
      <c r="D538" s="611">
        <v>1</v>
      </c>
      <c r="E538" s="612"/>
      <c r="F538" s="613" t="s">
        <v>383</v>
      </c>
      <c r="G538" s="614" t="s">
        <v>383</v>
      </c>
      <c r="H538" s="738"/>
      <c r="I538" s="738"/>
      <c r="J538" s="615">
        <v>17488200</v>
      </c>
      <c r="K538" s="616">
        <v>17488.2</v>
      </c>
      <c r="L538" s="617"/>
      <c r="M538" s="618">
        <v>0</v>
      </c>
      <c r="N538" s="619">
        <v>17488200</v>
      </c>
      <c r="O538" s="620">
        <v>17488.2</v>
      </c>
      <c r="P538" s="621">
        <v>0</v>
      </c>
      <c r="Q538" s="622">
        <v>0</v>
      </c>
      <c r="R538" s="622">
        <v>0</v>
      </c>
      <c r="S538" s="623">
        <v>0</v>
      </c>
      <c r="T538" s="739"/>
      <c r="U538" s="739"/>
      <c r="V538" s="509" t="s">
        <v>383</v>
      </c>
    </row>
    <row r="539" spans="1:22" ht="25.5">
      <c r="A539" s="608" t="s">
        <v>8</v>
      </c>
      <c r="B539" s="609" t="s">
        <v>7</v>
      </c>
      <c r="C539" s="610">
        <v>5</v>
      </c>
      <c r="D539" s="611">
        <v>1</v>
      </c>
      <c r="E539" s="612"/>
      <c r="F539" s="613" t="s">
        <v>9</v>
      </c>
      <c r="G539" s="614" t="s">
        <v>383</v>
      </c>
      <c r="H539" s="738"/>
      <c r="I539" s="738"/>
      <c r="J539" s="615">
        <v>17488200</v>
      </c>
      <c r="K539" s="616">
        <v>17488.2</v>
      </c>
      <c r="L539" s="617"/>
      <c r="M539" s="618">
        <v>0</v>
      </c>
      <c r="N539" s="619">
        <v>17488200</v>
      </c>
      <c r="O539" s="620">
        <v>17488.2</v>
      </c>
      <c r="P539" s="621">
        <v>0</v>
      </c>
      <c r="Q539" s="622">
        <v>0</v>
      </c>
      <c r="R539" s="622">
        <v>0</v>
      </c>
      <c r="S539" s="623">
        <v>0</v>
      </c>
      <c r="T539" s="739"/>
      <c r="U539" s="739"/>
      <c r="V539" s="509" t="s">
        <v>383</v>
      </c>
    </row>
    <row r="540" spans="1:22">
      <c r="A540" s="608" t="s">
        <v>10</v>
      </c>
      <c r="B540" s="609" t="s">
        <v>7</v>
      </c>
      <c r="C540" s="610">
        <v>5</v>
      </c>
      <c r="D540" s="611">
        <v>1</v>
      </c>
      <c r="E540" s="612"/>
      <c r="F540" s="613" t="s">
        <v>11</v>
      </c>
      <c r="G540" s="614" t="s">
        <v>383</v>
      </c>
      <c r="H540" s="738"/>
      <c r="I540" s="738"/>
      <c r="J540" s="615">
        <v>17488200</v>
      </c>
      <c r="K540" s="616">
        <v>17488.2</v>
      </c>
      <c r="L540" s="617"/>
      <c r="M540" s="618">
        <v>0</v>
      </c>
      <c r="N540" s="619">
        <v>17488200</v>
      </c>
      <c r="O540" s="620">
        <v>17488.2</v>
      </c>
      <c r="P540" s="621">
        <v>0</v>
      </c>
      <c r="Q540" s="622">
        <v>0</v>
      </c>
      <c r="R540" s="622">
        <v>0</v>
      </c>
      <c r="S540" s="623">
        <v>0</v>
      </c>
      <c r="T540" s="739"/>
      <c r="U540" s="739"/>
      <c r="V540" s="509" t="s">
        <v>383</v>
      </c>
    </row>
    <row r="541" spans="1:22" ht="25.5">
      <c r="A541" s="608" t="s">
        <v>1303</v>
      </c>
      <c r="B541" s="609" t="s">
        <v>7</v>
      </c>
      <c r="C541" s="610">
        <v>5</v>
      </c>
      <c r="D541" s="611">
        <v>1</v>
      </c>
      <c r="E541" s="612"/>
      <c r="F541" s="613" t="s">
        <v>1304</v>
      </c>
      <c r="G541" s="614" t="s">
        <v>383</v>
      </c>
      <c r="H541" s="738"/>
      <c r="I541" s="738"/>
      <c r="J541" s="615">
        <v>17488200</v>
      </c>
      <c r="K541" s="616">
        <v>17488.2</v>
      </c>
      <c r="L541" s="617"/>
      <c r="M541" s="618">
        <v>0</v>
      </c>
      <c r="N541" s="619">
        <v>17488200</v>
      </c>
      <c r="O541" s="620">
        <v>17488.2</v>
      </c>
      <c r="P541" s="621">
        <v>0</v>
      </c>
      <c r="Q541" s="622">
        <v>0</v>
      </c>
      <c r="R541" s="622">
        <v>0</v>
      </c>
      <c r="S541" s="623">
        <v>0</v>
      </c>
      <c r="T541" s="739"/>
      <c r="U541" s="739"/>
      <c r="V541" s="509" t="s">
        <v>383</v>
      </c>
    </row>
    <row r="542" spans="1:22" ht="25.5">
      <c r="A542" s="608" t="s">
        <v>1001</v>
      </c>
      <c r="B542" s="609" t="s">
        <v>7</v>
      </c>
      <c r="C542" s="610">
        <v>5</v>
      </c>
      <c r="D542" s="611">
        <v>1</v>
      </c>
      <c r="E542" s="612"/>
      <c r="F542" s="613" t="s">
        <v>1304</v>
      </c>
      <c r="G542" s="614">
        <v>70</v>
      </c>
      <c r="H542" s="738"/>
      <c r="I542" s="738"/>
      <c r="J542" s="615">
        <v>17488200</v>
      </c>
      <c r="K542" s="616">
        <v>17488.2</v>
      </c>
      <c r="L542" s="617"/>
      <c r="M542" s="618">
        <v>0</v>
      </c>
      <c r="N542" s="619">
        <v>17488200</v>
      </c>
      <c r="O542" s="620">
        <v>17488.2</v>
      </c>
      <c r="P542" s="621">
        <v>0</v>
      </c>
      <c r="Q542" s="622">
        <v>0</v>
      </c>
      <c r="R542" s="622">
        <v>0</v>
      </c>
      <c r="S542" s="623">
        <v>0</v>
      </c>
      <c r="T542" s="739"/>
      <c r="U542" s="739"/>
      <c r="V542" s="509" t="s">
        <v>383</v>
      </c>
    </row>
    <row r="543" spans="1:22">
      <c r="A543" s="608" t="s">
        <v>624</v>
      </c>
      <c r="B543" s="609" t="s">
        <v>7</v>
      </c>
      <c r="C543" s="610">
        <v>5</v>
      </c>
      <c r="D543" s="611">
        <v>2</v>
      </c>
      <c r="E543" s="612"/>
      <c r="F543" s="613" t="s">
        <v>383</v>
      </c>
      <c r="G543" s="614" t="s">
        <v>383</v>
      </c>
      <c r="H543" s="738"/>
      <c r="I543" s="738"/>
      <c r="J543" s="615">
        <v>18459000</v>
      </c>
      <c r="K543" s="616">
        <v>18459</v>
      </c>
      <c r="L543" s="617"/>
      <c r="M543" s="618">
        <v>9158000</v>
      </c>
      <c r="N543" s="619">
        <v>18459000</v>
      </c>
      <c r="O543" s="620">
        <v>18459</v>
      </c>
      <c r="P543" s="621">
        <v>0</v>
      </c>
      <c r="Q543" s="622">
        <v>212313.65</v>
      </c>
      <c r="R543" s="622">
        <v>212313.65</v>
      </c>
      <c r="S543" s="623">
        <v>212.31365</v>
      </c>
      <c r="T543" s="739"/>
      <c r="U543" s="739"/>
      <c r="V543" s="509" t="s">
        <v>383</v>
      </c>
    </row>
    <row r="544" spans="1:22" ht="25.5">
      <c r="A544" s="608" t="s">
        <v>8</v>
      </c>
      <c r="B544" s="609" t="s">
        <v>7</v>
      </c>
      <c r="C544" s="610">
        <v>5</v>
      </c>
      <c r="D544" s="611">
        <v>2</v>
      </c>
      <c r="E544" s="612"/>
      <c r="F544" s="613" t="s">
        <v>9</v>
      </c>
      <c r="G544" s="614" t="s">
        <v>383</v>
      </c>
      <c r="H544" s="738"/>
      <c r="I544" s="738"/>
      <c r="J544" s="615">
        <v>18459000</v>
      </c>
      <c r="K544" s="616">
        <v>18459</v>
      </c>
      <c r="L544" s="617"/>
      <c r="M544" s="618">
        <v>9158000</v>
      </c>
      <c r="N544" s="619">
        <v>18459000</v>
      </c>
      <c r="O544" s="620">
        <v>18459</v>
      </c>
      <c r="P544" s="621">
        <v>0</v>
      </c>
      <c r="Q544" s="622">
        <v>212313.65</v>
      </c>
      <c r="R544" s="622">
        <v>212313.65</v>
      </c>
      <c r="S544" s="623">
        <v>212.31365</v>
      </c>
      <c r="T544" s="739"/>
      <c r="U544" s="739"/>
      <c r="V544" s="509" t="s">
        <v>383</v>
      </c>
    </row>
    <row r="545" spans="1:22">
      <c r="A545" s="608" t="s">
        <v>10</v>
      </c>
      <c r="B545" s="609" t="s">
        <v>7</v>
      </c>
      <c r="C545" s="610">
        <v>5</v>
      </c>
      <c r="D545" s="611">
        <v>2</v>
      </c>
      <c r="E545" s="612"/>
      <c r="F545" s="613" t="s">
        <v>11</v>
      </c>
      <c r="G545" s="614" t="s">
        <v>383</v>
      </c>
      <c r="H545" s="738"/>
      <c r="I545" s="738"/>
      <c r="J545" s="615">
        <v>18459000</v>
      </c>
      <c r="K545" s="616">
        <v>18459</v>
      </c>
      <c r="L545" s="617"/>
      <c r="M545" s="618">
        <v>9158000</v>
      </c>
      <c r="N545" s="619">
        <v>18459000</v>
      </c>
      <c r="O545" s="620">
        <v>18459</v>
      </c>
      <c r="P545" s="621">
        <v>0</v>
      </c>
      <c r="Q545" s="622">
        <v>212313.65</v>
      </c>
      <c r="R545" s="622">
        <v>212313.65</v>
      </c>
      <c r="S545" s="623">
        <v>212.31365</v>
      </c>
      <c r="T545" s="739"/>
      <c r="U545" s="739"/>
      <c r="V545" s="509" t="s">
        <v>383</v>
      </c>
    </row>
    <row r="546" spans="1:22" ht="25.5">
      <c r="A546" s="608" t="s">
        <v>972</v>
      </c>
      <c r="B546" s="609" t="s">
        <v>7</v>
      </c>
      <c r="C546" s="610">
        <v>5</v>
      </c>
      <c r="D546" s="611">
        <v>2</v>
      </c>
      <c r="E546" s="612"/>
      <c r="F546" s="613" t="s">
        <v>973</v>
      </c>
      <c r="G546" s="614" t="s">
        <v>383</v>
      </c>
      <c r="H546" s="738"/>
      <c r="I546" s="738"/>
      <c r="J546" s="615">
        <v>18459000</v>
      </c>
      <c r="K546" s="616">
        <v>18459</v>
      </c>
      <c r="L546" s="617"/>
      <c r="M546" s="618">
        <v>9158000</v>
      </c>
      <c r="N546" s="619">
        <v>18459000</v>
      </c>
      <c r="O546" s="620">
        <v>18459</v>
      </c>
      <c r="P546" s="621">
        <v>0</v>
      </c>
      <c r="Q546" s="622">
        <v>212313.65</v>
      </c>
      <c r="R546" s="622">
        <v>212313.65</v>
      </c>
      <c r="S546" s="623">
        <v>212.31365</v>
      </c>
      <c r="T546" s="739"/>
      <c r="U546" s="739"/>
      <c r="V546" s="509" t="s">
        <v>383</v>
      </c>
    </row>
    <row r="547" spans="1:22">
      <c r="A547" s="608" t="s">
        <v>604</v>
      </c>
      <c r="B547" s="609" t="s">
        <v>7</v>
      </c>
      <c r="C547" s="610">
        <v>5</v>
      </c>
      <c r="D547" s="611">
        <v>2</v>
      </c>
      <c r="E547" s="612"/>
      <c r="F547" s="613" t="s">
        <v>973</v>
      </c>
      <c r="G547" s="614">
        <v>40</v>
      </c>
      <c r="H547" s="738"/>
      <c r="I547" s="738"/>
      <c r="J547" s="615">
        <v>18459000</v>
      </c>
      <c r="K547" s="616">
        <v>18459</v>
      </c>
      <c r="L547" s="617"/>
      <c r="M547" s="618">
        <v>9158000</v>
      </c>
      <c r="N547" s="619">
        <v>18459000</v>
      </c>
      <c r="O547" s="620">
        <v>18459</v>
      </c>
      <c r="P547" s="621">
        <v>0</v>
      </c>
      <c r="Q547" s="622">
        <v>212313.65</v>
      </c>
      <c r="R547" s="622">
        <v>212313.65</v>
      </c>
      <c r="S547" s="623">
        <v>212.31365</v>
      </c>
      <c r="T547" s="739"/>
      <c r="U547" s="739"/>
      <c r="V547" s="509" t="s">
        <v>383</v>
      </c>
    </row>
    <row r="548" spans="1:22" ht="38.25">
      <c r="A548" s="608" t="s">
        <v>1366</v>
      </c>
      <c r="B548" s="609" t="s">
        <v>1367</v>
      </c>
      <c r="C548" s="610" t="s">
        <v>383</v>
      </c>
      <c r="D548" s="611" t="s">
        <v>383</v>
      </c>
      <c r="E548" s="612"/>
      <c r="F548" s="613" t="s">
        <v>383</v>
      </c>
      <c r="G548" s="614" t="s">
        <v>383</v>
      </c>
      <c r="H548" s="738"/>
      <c r="I548" s="738"/>
      <c r="J548" s="615">
        <v>2051000</v>
      </c>
      <c r="K548" s="616">
        <v>2051</v>
      </c>
      <c r="L548" s="617"/>
      <c r="M548" s="618">
        <v>1017600</v>
      </c>
      <c r="N548" s="619">
        <v>2051000</v>
      </c>
      <c r="O548" s="620">
        <v>2051</v>
      </c>
      <c r="P548" s="621">
        <v>0</v>
      </c>
      <c r="Q548" s="622">
        <v>955820</v>
      </c>
      <c r="R548" s="622">
        <v>955820</v>
      </c>
      <c r="S548" s="623">
        <v>955.82</v>
      </c>
      <c r="T548" s="739"/>
      <c r="U548" s="739"/>
      <c r="V548" s="509" t="s">
        <v>383</v>
      </c>
    </row>
    <row r="549" spans="1:22">
      <c r="A549" s="608" t="s">
        <v>620</v>
      </c>
      <c r="B549" s="609" t="s">
        <v>1367</v>
      </c>
      <c r="C549" s="610">
        <v>5</v>
      </c>
      <c r="D549" s="611" t="s">
        <v>383</v>
      </c>
      <c r="E549" s="612"/>
      <c r="F549" s="613" t="s">
        <v>383</v>
      </c>
      <c r="G549" s="614" t="s">
        <v>383</v>
      </c>
      <c r="H549" s="738"/>
      <c r="I549" s="738"/>
      <c r="J549" s="615">
        <v>2051000</v>
      </c>
      <c r="K549" s="616">
        <v>2051</v>
      </c>
      <c r="L549" s="617"/>
      <c r="M549" s="618">
        <v>1017600</v>
      </c>
      <c r="N549" s="619">
        <v>2051000</v>
      </c>
      <c r="O549" s="620">
        <v>2051</v>
      </c>
      <c r="P549" s="621">
        <v>0</v>
      </c>
      <c r="Q549" s="622">
        <v>955820</v>
      </c>
      <c r="R549" s="622">
        <v>955820</v>
      </c>
      <c r="S549" s="623">
        <v>955.82</v>
      </c>
      <c r="T549" s="739"/>
      <c r="U549" s="739"/>
      <c r="V549" s="509" t="s">
        <v>383</v>
      </c>
    </row>
    <row r="550" spans="1:22">
      <c r="A550" s="608" t="s">
        <v>624</v>
      </c>
      <c r="B550" s="609" t="s">
        <v>1367</v>
      </c>
      <c r="C550" s="610">
        <v>5</v>
      </c>
      <c r="D550" s="611">
        <v>2</v>
      </c>
      <c r="E550" s="612"/>
      <c r="F550" s="613" t="s">
        <v>383</v>
      </c>
      <c r="G550" s="614" t="s">
        <v>383</v>
      </c>
      <c r="H550" s="738"/>
      <c r="I550" s="738"/>
      <c r="J550" s="615">
        <v>2051000</v>
      </c>
      <c r="K550" s="616">
        <v>2051</v>
      </c>
      <c r="L550" s="617"/>
      <c r="M550" s="618">
        <v>1017600</v>
      </c>
      <c r="N550" s="619">
        <v>2051000</v>
      </c>
      <c r="O550" s="620">
        <v>2051</v>
      </c>
      <c r="P550" s="621">
        <v>0</v>
      </c>
      <c r="Q550" s="622">
        <v>955820</v>
      </c>
      <c r="R550" s="622">
        <v>955820</v>
      </c>
      <c r="S550" s="623">
        <v>955.82</v>
      </c>
      <c r="T550" s="739"/>
      <c r="U550" s="739"/>
      <c r="V550" s="509" t="s">
        <v>383</v>
      </c>
    </row>
    <row r="551" spans="1:22" ht="25.5">
      <c r="A551" s="608" t="s">
        <v>8</v>
      </c>
      <c r="B551" s="609" t="s">
        <v>1367</v>
      </c>
      <c r="C551" s="610">
        <v>5</v>
      </c>
      <c r="D551" s="611">
        <v>2</v>
      </c>
      <c r="E551" s="612"/>
      <c r="F551" s="613" t="s">
        <v>9</v>
      </c>
      <c r="G551" s="614" t="s">
        <v>383</v>
      </c>
      <c r="H551" s="738"/>
      <c r="I551" s="738"/>
      <c r="J551" s="615">
        <v>2051000</v>
      </c>
      <c r="K551" s="616">
        <v>2051</v>
      </c>
      <c r="L551" s="617"/>
      <c r="M551" s="618">
        <v>1017600</v>
      </c>
      <c r="N551" s="619">
        <v>2051000</v>
      </c>
      <c r="O551" s="620">
        <v>2051</v>
      </c>
      <c r="P551" s="621">
        <v>0</v>
      </c>
      <c r="Q551" s="622">
        <v>955820</v>
      </c>
      <c r="R551" s="622">
        <v>955820</v>
      </c>
      <c r="S551" s="623">
        <v>955.82</v>
      </c>
      <c r="T551" s="739"/>
      <c r="U551" s="739"/>
      <c r="V551" s="509" t="s">
        <v>383</v>
      </c>
    </row>
    <row r="552" spans="1:22">
      <c r="A552" s="608" t="s">
        <v>10</v>
      </c>
      <c r="B552" s="609" t="s">
        <v>1367</v>
      </c>
      <c r="C552" s="610">
        <v>5</v>
      </c>
      <c r="D552" s="611">
        <v>2</v>
      </c>
      <c r="E552" s="612"/>
      <c r="F552" s="613" t="s">
        <v>11</v>
      </c>
      <c r="G552" s="614" t="s">
        <v>383</v>
      </c>
      <c r="H552" s="738"/>
      <c r="I552" s="738"/>
      <c r="J552" s="615">
        <v>2051000</v>
      </c>
      <c r="K552" s="616">
        <v>2051</v>
      </c>
      <c r="L552" s="617"/>
      <c r="M552" s="618">
        <v>1017600</v>
      </c>
      <c r="N552" s="619">
        <v>2051000</v>
      </c>
      <c r="O552" s="620">
        <v>2051</v>
      </c>
      <c r="P552" s="621">
        <v>0</v>
      </c>
      <c r="Q552" s="622">
        <v>955820</v>
      </c>
      <c r="R552" s="622">
        <v>955820</v>
      </c>
      <c r="S552" s="623">
        <v>955.82</v>
      </c>
      <c r="T552" s="739"/>
      <c r="U552" s="739"/>
      <c r="V552" s="509" t="s">
        <v>383</v>
      </c>
    </row>
    <row r="553" spans="1:22" ht="25.5">
      <c r="A553" s="608" t="s">
        <v>972</v>
      </c>
      <c r="B553" s="609" t="s">
        <v>1367</v>
      </c>
      <c r="C553" s="610">
        <v>5</v>
      </c>
      <c r="D553" s="611">
        <v>2</v>
      </c>
      <c r="E553" s="612"/>
      <c r="F553" s="613" t="s">
        <v>973</v>
      </c>
      <c r="G553" s="614" t="s">
        <v>383</v>
      </c>
      <c r="H553" s="738"/>
      <c r="I553" s="738"/>
      <c r="J553" s="615">
        <v>2051000</v>
      </c>
      <c r="K553" s="616">
        <v>2051</v>
      </c>
      <c r="L553" s="617"/>
      <c r="M553" s="618">
        <v>1017600</v>
      </c>
      <c r="N553" s="619">
        <v>2051000</v>
      </c>
      <c r="O553" s="620">
        <v>2051</v>
      </c>
      <c r="P553" s="621">
        <v>0</v>
      </c>
      <c r="Q553" s="622">
        <v>955820</v>
      </c>
      <c r="R553" s="622">
        <v>955820</v>
      </c>
      <c r="S553" s="623">
        <v>955.82</v>
      </c>
      <c r="T553" s="739"/>
      <c r="U553" s="739"/>
      <c r="V553" s="509" t="s">
        <v>383</v>
      </c>
    </row>
    <row r="554" spans="1:22">
      <c r="A554" s="608" t="s">
        <v>604</v>
      </c>
      <c r="B554" s="609" t="s">
        <v>1367</v>
      </c>
      <c r="C554" s="610">
        <v>5</v>
      </c>
      <c r="D554" s="611">
        <v>2</v>
      </c>
      <c r="E554" s="612"/>
      <c r="F554" s="613" t="s">
        <v>973</v>
      </c>
      <c r="G554" s="614">
        <v>40</v>
      </c>
      <c r="H554" s="738"/>
      <c r="I554" s="738"/>
      <c r="J554" s="615">
        <v>2051000</v>
      </c>
      <c r="K554" s="616">
        <v>2051</v>
      </c>
      <c r="L554" s="617"/>
      <c r="M554" s="618">
        <v>1017600</v>
      </c>
      <c r="N554" s="619">
        <v>2051000</v>
      </c>
      <c r="O554" s="620">
        <v>2051</v>
      </c>
      <c r="P554" s="621">
        <v>0</v>
      </c>
      <c r="Q554" s="622">
        <v>955820</v>
      </c>
      <c r="R554" s="622">
        <v>955820</v>
      </c>
      <c r="S554" s="623">
        <v>955.82</v>
      </c>
      <c r="T554" s="739"/>
      <c r="U554" s="739"/>
      <c r="V554" s="509" t="s">
        <v>383</v>
      </c>
    </row>
    <row r="555" spans="1:22" ht="38.25">
      <c r="A555" s="608" t="s">
        <v>1202</v>
      </c>
      <c r="B555" s="609" t="s">
        <v>13</v>
      </c>
      <c r="C555" s="610" t="s">
        <v>383</v>
      </c>
      <c r="D555" s="611" t="s">
        <v>383</v>
      </c>
      <c r="E555" s="612"/>
      <c r="F555" s="613" t="s">
        <v>383</v>
      </c>
      <c r="G555" s="614" t="s">
        <v>383</v>
      </c>
      <c r="H555" s="738"/>
      <c r="I555" s="738"/>
      <c r="J555" s="615">
        <v>9193480</v>
      </c>
      <c r="K555" s="616">
        <v>9193.48</v>
      </c>
      <c r="L555" s="617"/>
      <c r="M555" s="618">
        <v>0</v>
      </c>
      <c r="N555" s="619">
        <v>9193480</v>
      </c>
      <c r="O555" s="620">
        <v>9193.48</v>
      </c>
      <c r="P555" s="621">
        <v>0</v>
      </c>
      <c r="Q555" s="622">
        <v>2983700</v>
      </c>
      <c r="R555" s="622">
        <v>2983700</v>
      </c>
      <c r="S555" s="623">
        <v>2983.7</v>
      </c>
      <c r="T555" s="739"/>
      <c r="U555" s="739"/>
      <c r="V555" s="509" t="s">
        <v>383</v>
      </c>
    </row>
    <row r="556" spans="1:22" ht="51">
      <c r="A556" s="608" t="s">
        <v>1203</v>
      </c>
      <c r="B556" s="609" t="s">
        <v>15</v>
      </c>
      <c r="C556" s="610" t="s">
        <v>383</v>
      </c>
      <c r="D556" s="611" t="s">
        <v>383</v>
      </c>
      <c r="E556" s="612"/>
      <c r="F556" s="613" t="s">
        <v>383</v>
      </c>
      <c r="G556" s="614" t="s">
        <v>383</v>
      </c>
      <c r="H556" s="738"/>
      <c r="I556" s="738"/>
      <c r="J556" s="615">
        <v>1193480</v>
      </c>
      <c r="K556" s="616">
        <v>1193.48</v>
      </c>
      <c r="L556" s="617"/>
      <c r="M556" s="618">
        <v>0</v>
      </c>
      <c r="N556" s="619">
        <v>1193480</v>
      </c>
      <c r="O556" s="620">
        <v>1193.48</v>
      </c>
      <c r="P556" s="621">
        <v>0</v>
      </c>
      <c r="Q556" s="622">
        <v>1193480</v>
      </c>
      <c r="R556" s="622">
        <v>1193480</v>
      </c>
      <c r="S556" s="623">
        <v>1193.48</v>
      </c>
      <c r="T556" s="739"/>
      <c r="U556" s="739"/>
      <c r="V556" s="509" t="s">
        <v>383</v>
      </c>
    </row>
    <row r="557" spans="1:22">
      <c r="A557" s="608" t="s">
        <v>610</v>
      </c>
      <c r="B557" s="609" t="s">
        <v>15</v>
      </c>
      <c r="C557" s="610">
        <v>4</v>
      </c>
      <c r="D557" s="611" t="s">
        <v>383</v>
      </c>
      <c r="E557" s="612"/>
      <c r="F557" s="613" t="s">
        <v>383</v>
      </c>
      <c r="G557" s="614" t="s">
        <v>383</v>
      </c>
      <c r="H557" s="738"/>
      <c r="I557" s="738"/>
      <c r="J557" s="615">
        <v>1193480</v>
      </c>
      <c r="K557" s="616">
        <v>1193.48</v>
      </c>
      <c r="L557" s="617"/>
      <c r="M557" s="618">
        <v>0</v>
      </c>
      <c r="N557" s="619">
        <v>1193480</v>
      </c>
      <c r="O557" s="620">
        <v>1193.48</v>
      </c>
      <c r="P557" s="621">
        <v>0</v>
      </c>
      <c r="Q557" s="622">
        <v>1193480</v>
      </c>
      <c r="R557" s="622">
        <v>1193480</v>
      </c>
      <c r="S557" s="623">
        <v>1193.48</v>
      </c>
      <c r="T557" s="739"/>
      <c r="U557" s="739"/>
      <c r="V557" s="509" t="s">
        <v>383</v>
      </c>
    </row>
    <row r="558" spans="1:22">
      <c r="A558" s="608" t="s">
        <v>615</v>
      </c>
      <c r="B558" s="609" t="s">
        <v>15</v>
      </c>
      <c r="C558" s="610">
        <v>4</v>
      </c>
      <c r="D558" s="611">
        <v>12</v>
      </c>
      <c r="E558" s="612"/>
      <c r="F558" s="613" t="s">
        <v>383</v>
      </c>
      <c r="G558" s="614" t="s">
        <v>383</v>
      </c>
      <c r="H558" s="738"/>
      <c r="I558" s="738"/>
      <c r="J558" s="615">
        <v>1193480</v>
      </c>
      <c r="K558" s="616">
        <v>1193.48</v>
      </c>
      <c r="L558" s="617"/>
      <c r="M558" s="618">
        <v>0</v>
      </c>
      <c r="N558" s="619">
        <v>1193480</v>
      </c>
      <c r="O558" s="620">
        <v>1193.48</v>
      </c>
      <c r="P558" s="621">
        <v>0</v>
      </c>
      <c r="Q558" s="622">
        <v>1193480</v>
      </c>
      <c r="R558" s="622">
        <v>1193480</v>
      </c>
      <c r="S558" s="623">
        <v>1193.48</v>
      </c>
      <c r="T558" s="739"/>
      <c r="U558" s="739"/>
      <c r="V558" s="509" t="s">
        <v>383</v>
      </c>
    </row>
    <row r="559" spans="1:22">
      <c r="A559" s="608" t="s">
        <v>395</v>
      </c>
      <c r="B559" s="609" t="s">
        <v>15</v>
      </c>
      <c r="C559" s="610">
        <v>4</v>
      </c>
      <c r="D559" s="611">
        <v>12</v>
      </c>
      <c r="E559" s="612"/>
      <c r="F559" s="613" t="s">
        <v>394</v>
      </c>
      <c r="G559" s="614" t="s">
        <v>383</v>
      </c>
      <c r="H559" s="738"/>
      <c r="I559" s="738"/>
      <c r="J559" s="615">
        <v>1193480</v>
      </c>
      <c r="K559" s="616">
        <v>1193.48</v>
      </c>
      <c r="L559" s="617"/>
      <c r="M559" s="618">
        <v>0</v>
      </c>
      <c r="N559" s="619">
        <v>1193480</v>
      </c>
      <c r="O559" s="620">
        <v>1193.48</v>
      </c>
      <c r="P559" s="621">
        <v>0</v>
      </c>
      <c r="Q559" s="622">
        <v>1193480</v>
      </c>
      <c r="R559" s="622">
        <v>1193480</v>
      </c>
      <c r="S559" s="623">
        <v>1193.48</v>
      </c>
      <c r="T559" s="739"/>
      <c r="U559" s="739"/>
      <c r="V559" s="509" t="s">
        <v>383</v>
      </c>
    </row>
    <row r="560" spans="1:22" ht="25.5">
      <c r="A560" s="608" t="s">
        <v>393</v>
      </c>
      <c r="B560" s="609" t="s">
        <v>15</v>
      </c>
      <c r="C560" s="610">
        <v>4</v>
      </c>
      <c r="D560" s="611">
        <v>12</v>
      </c>
      <c r="E560" s="612"/>
      <c r="F560" s="613" t="s">
        <v>391</v>
      </c>
      <c r="G560" s="614" t="s">
        <v>383</v>
      </c>
      <c r="H560" s="738"/>
      <c r="I560" s="738"/>
      <c r="J560" s="615">
        <v>1193480</v>
      </c>
      <c r="K560" s="616">
        <v>1193.48</v>
      </c>
      <c r="L560" s="617"/>
      <c r="M560" s="618">
        <v>0</v>
      </c>
      <c r="N560" s="619">
        <v>1193480</v>
      </c>
      <c r="O560" s="620">
        <v>1193.48</v>
      </c>
      <c r="P560" s="621">
        <v>0</v>
      </c>
      <c r="Q560" s="622">
        <v>1193480</v>
      </c>
      <c r="R560" s="622">
        <v>1193480</v>
      </c>
      <c r="S560" s="623">
        <v>1193.48</v>
      </c>
      <c r="T560" s="739"/>
      <c r="U560" s="739"/>
      <c r="V560" s="509" t="s">
        <v>383</v>
      </c>
    </row>
    <row r="561" spans="1:22" ht="25.5">
      <c r="A561" s="608" t="s">
        <v>957</v>
      </c>
      <c r="B561" s="609" t="s">
        <v>15</v>
      </c>
      <c r="C561" s="610">
        <v>4</v>
      </c>
      <c r="D561" s="611">
        <v>12</v>
      </c>
      <c r="E561" s="612"/>
      <c r="F561" s="613" t="s">
        <v>958</v>
      </c>
      <c r="G561" s="614" t="s">
        <v>383</v>
      </c>
      <c r="H561" s="738"/>
      <c r="I561" s="738"/>
      <c r="J561" s="615">
        <v>1193480</v>
      </c>
      <c r="K561" s="616">
        <v>1193.48</v>
      </c>
      <c r="L561" s="617"/>
      <c r="M561" s="618">
        <v>0</v>
      </c>
      <c r="N561" s="619">
        <v>1193480</v>
      </c>
      <c r="O561" s="620">
        <v>1193.48</v>
      </c>
      <c r="P561" s="621">
        <v>0</v>
      </c>
      <c r="Q561" s="622">
        <v>1193480</v>
      </c>
      <c r="R561" s="622">
        <v>1193480</v>
      </c>
      <c r="S561" s="623">
        <v>1193.48</v>
      </c>
      <c r="T561" s="739"/>
      <c r="U561" s="739"/>
      <c r="V561" s="509" t="s">
        <v>383</v>
      </c>
    </row>
    <row r="562" spans="1:22">
      <c r="A562" s="608" t="s">
        <v>604</v>
      </c>
      <c r="B562" s="609" t="s">
        <v>15</v>
      </c>
      <c r="C562" s="610">
        <v>4</v>
      </c>
      <c r="D562" s="611">
        <v>12</v>
      </c>
      <c r="E562" s="612"/>
      <c r="F562" s="613" t="s">
        <v>958</v>
      </c>
      <c r="G562" s="614">
        <v>40</v>
      </c>
      <c r="H562" s="738"/>
      <c r="I562" s="738"/>
      <c r="J562" s="615">
        <v>1193480</v>
      </c>
      <c r="K562" s="616">
        <v>1193.48</v>
      </c>
      <c r="L562" s="617"/>
      <c r="M562" s="618">
        <v>0</v>
      </c>
      <c r="N562" s="619">
        <v>1193480</v>
      </c>
      <c r="O562" s="620">
        <v>1193.48</v>
      </c>
      <c r="P562" s="621">
        <v>0</v>
      </c>
      <c r="Q562" s="622">
        <v>1193480</v>
      </c>
      <c r="R562" s="622">
        <v>1193480</v>
      </c>
      <c r="S562" s="623">
        <v>1193.48</v>
      </c>
      <c r="T562" s="739"/>
      <c r="U562" s="739"/>
      <c r="V562" s="509" t="s">
        <v>383</v>
      </c>
    </row>
    <row r="563" spans="1:22" ht="38.25">
      <c r="A563" s="608" t="s">
        <v>1204</v>
      </c>
      <c r="B563" s="609" t="s">
        <v>1205</v>
      </c>
      <c r="C563" s="610" t="s">
        <v>383</v>
      </c>
      <c r="D563" s="611" t="s">
        <v>383</v>
      </c>
      <c r="E563" s="612"/>
      <c r="F563" s="613" t="s">
        <v>383</v>
      </c>
      <c r="G563" s="614" t="s">
        <v>383</v>
      </c>
      <c r="H563" s="738"/>
      <c r="I563" s="738"/>
      <c r="J563" s="615">
        <v>8000000</v>
      </c>
      <c r="K563" s="616">
        <v>8000</v>
      </c>
      <c r="L563" s="617"/>
      <c r="M563" s="618">
        <v>0</v>
      </c>
      <c r="N563" s="619">
        <v>8000000</v>
      </c>
      <c r="O563" s="620">
        <v>8000</v>
      </c>
      <c r="P563" s="621">
        <v>0</v>
      </c>
      <c r="Q563" s="622">
        <v>1790220</v>
      </c>
      <c r="R563" s="622">
        <v>1790220</v>
      </c>
      <c r="S563" s="623">
        <v>1790.22</v>
      </c>
      <c r="T563" s="739"/>
      <c r="U563" s="739"/>
      <c r="V563" s="509" t="s">
        <v>383</v>
      </c>
    </row>
    <row r="564" spans="1:22">
      <c r="A564" s="608" t="s">
        <v>610</v>
      </c>
      <c r="B564" s="609" t="s">
        <v>1205</v>
      </c>
      <c r="C564" s="610">
        <v>4</v>
      </c>
      <c r="D564" s="611" t="s">
        <v>383</v>
      </c>
      <c r="E564" s="612"/>
      <c r="F564" s="613" t="s">
        <v>383</v>
      </c>
      <c r="G564" s="614" t="s">
        <v>383</v>
      </c>
      <c r="H564" s="738"/>
      <c r="I564" s="738"/>
      <c r="J564" s="615">
        <v>8000000</v>
      </c>
      <c r="K564" s="616">
        <v>8000</v>
      </c>
      <c r="L564" s="617"/>
      <c r="M564" s="618">
        <v>0</v>
      </c>
      <c r="N564" s="619">
        <v>8000000</v>
      </c>
      <c r="O564" s="620">
        <v>8000</v>
      </c>
      <c r="P564" s="621">
        <v>0</v>
      </c>
      <c r="Q564" s="622">
        <v>1790220</v>
      </c>
      <c r="R564" s="622">
        <v>1790220</v>
      </c>
      <c r="S564" s="623">
        <v>1790.22</v>
      </c>
      <c r="T564" s="739"/>
      <c r="U564" s="739"/>
      <c r="V564" s="509" t="s">
        <v>383</v>
      </c>
    </row>
    <row r="565" spans="1:22">
      <c r="A565" s="608" t="s">
        <v>615</v>
      </c>
      <c r="B565" s="609" t="s">
        <v>1205</v>
      </c>
      <c r="C565" s="610">
        <v>4</v>
      </c>
      <c r="D565" s="611">
        <v>12</v>
      </c>
      <c r="E565" s="612"/>
      <c r="F565" s="613" t="s">
        <v>383</v>
      </c>
      <c r="G565" s="614" t="s">
        <v>383</v>
      </c>
      <c r="H565" s="738"/>
      <c r="I565" s="738"/>
      <c r="J565" s="615">
        <v>8000000</v>
      </c>
      <c r="K565" s="616">
        <v>8000</v>
      </c>
      <c r="L565" s="617"/>
      <c r="M565" s="618">
        <v>0</v>
      </c>
      <c r="N565" s="619">
        <v>8000000</v>
      </c>
      <c r="O565" s="620">
        <v>8000</v>
      </c>
      <c r="P565" s="621">
        <v>0</v>
      </c>
      <c r="Q565" s="622">
        <v>1790220</v>
      </c>
      <c r="R565" s="622">
        <v>1790220</v>
      </c>
      <c r="S565" s="623">
        <v>1790.22</v>
      </c>
      <c r="T565" s="739"/>
      <c r="U565" s="739"/>
      <c r="V565" s="509" t="s">
        <v>383</v>
      </c>
    </row>
    <row r="566" spans="1:22">
      <c r="A566" s="608" t="s">
        <v>395</v>
      </c>
      <c r="B566" s="609" t="s">
        <v>1205</v>
      </c>
      <c r="C566" s="610">
        <v>4</v>
      </c>
      <c r="D566" s="611">
        <v>12</v>
      </c>
      <c r="E566" s="612"/>
      <c r="F566" s="613" t="s">
        <v>394</v>
      </c>
      <c r="G566" s="614" t="s">
        <v>383</v>
      </c>
      <c r="H566" s="738"/>
      <c r="I566" s="738"/>
      <c r="J566" s="615">
        <v>8000000</v>
      </c>
      <c r="K566" s="616">
        <v>8000</v>
      </c>
      <c r="L566" s="617"/>
      <c r="M566" s="618">
        <v>0</v>
      </c>
      <c r="N566" s="619">
        <v>8000000</v>
      </c>
      <c r="O566" s="620">
        <v>8000</v>
      </c>
      <c r="P566" s="621">
        <v>0</v>
      </c>
      <c r="Q566" s="622">
        <v>1790220</v>
      </c>
      <c r="R566" s="622">
        <v>1790220</v>
      </c>
      <c r="S566" s="623">
        <v>1790.22</v>
      </c>
      <c r="T566" s="739"/>
      <c r="U566" s="739"/>
      <c r="V566" s="509" t="s">
        <v>383</v>
      </c>
    </row>
    <row r="567" spans="1:22" ht="25.5">
      <c r="A567" s="608" t="s">
        <v>393</v>
      </c>
      <c r="B567" s="609" t="s">
        <v>1205</v>
      </c>
      <c r="C567" s="610">
        <v>4</v>
      </c>
      <c r="D567" s="611">
        <v>12</v>
      </c>
      <c r="E567" s="612"/>
      <c r="F567" s="613" t="s">
        <v>391</v>
      </c>
      <c r="G567" s="614" t="s">
        <v>383</v>
      </c>
      <c r="H567" s="738"/>
      <c r="I567" s="738"/>
      <c r="J567" s="615">
        <v>8000000</v>
      </c>
      <c r="K567" s="616">
        <v>8000</v>
      </c>
      <c r="L567" s="617"/>
      <c r="M567" s="618">
        <v>0</v>
      </c>
      <c r="N567" s="619">
        <v>8000000</v>
      </c>
      <c r="O567" s="620">
        <v>8000</v>
      </c>
      <c r="P567" s="621">
        <v>0</v>
      </c>
      <c r="Q567" s="622">
        <v>1790220</v>
      </c>
      <c r="R567" s="622">
        <v>1790220</v>
      </c>
      <c r="S567" s="623">
        <v>1790.22</v>
      </c>
      <c r="T567" s="739"/>
      <c r="U567" s="739"/>
      <c r="V567" s="509" t="s">
        <v>383</v>
      </c>
    </row>
    <row r="568" spans="1:22" ht="25.5">
      <c r="A568" s="608" t="s">
        <v>957</v>
      </c>
      <c r="B568" s="609" t="s">
        <v>1205</v>
      </c>
      <c r="C568" s="610">
        <v>4</v>
      </c>
      <c r="D568" s="611">
        <v>12</v>
      </c>
      <c r="E568" s="612"/>
      <c r="F568" s="613" t="s">
        <v>958</v>
      </c>
      <c r="G568" s="614" t="s">
        <v>383</v>
      </c>
      <c r="H568" s="738"/>
      <c r="I568" s="738"/>
      <c r="J568" s="615">
        <v>8000000</v>
      </c>
      <c r="K568" s="616">
        <v>8000</v>
      </c>
      <c r="L568" s="617"/>
      <c r="M568" s="618">
        <v>0</v>
      </c>
      <c r="N568" s="619">
        <v>8000000</v>
      </c>
      <c r="O568" s="620">
        <v>8000</v>
      </c>
      <c r="P568" s="621">
        <v>0</v>
      </c>
      <c r="Q568" s="622">
        <v>1790220</v>
      </c>
      <c r="R568" s="622">
        <v>1790220</v>
      </c>
      <c r="S568" s="623">
        <v>1790.22</v>
      </c>
      <c r="T568" s="739"/>
      <c r="U568" s="739"/>
      <c r="V568" s="509" t="s">
        <v>383</v>
      </c>
    </row>
    <row r="569" spans="1:22">
      <c r="A569" s="608" t="s">
        <v>604</v>
      </c>
      <c r="B569" s="609" t="s">
        <v>1205</v>
      </c>
      <c r="C569" s="610">
        <v>4</v>
      </c>
      <c r="D569" s="611">
        <v>12</v>
      </c>
      <c r="E569" s="612"/>
      <c r="F569" s="613" t="s">
        <v>958</v>
      </c>
      <c r="G569" s="614">
        <v>40</v>
      </c>
      <c r="H569" s="738"/>
      <c r="I569" s="738"/>
      <c r="J569" s="615">
        <v>8000000</v>
      </c>
      <c r="K569" s="616">
        <v>8000</v>
      </c>
      <c r="L569" s="617"/>
      <c r="M569" s="618">
        <v>0</v>
      </c>
      <c r="N569" s="619">
        <v>8000000</v>
      </c>
      <c r="O569" s="620">
        <v>8000</v>
      </c>
      <c r="P569" s="621">
        <v>0</v>
      </c>
      <c r="Q569" s="622">
        <v>1790220</v>
      </c>
      <c r="R569" s="622">
        <v>1790220</v>
      </c>
      <c r="S569" s="623">
        <v>1790.22</v>
      </c>
      <c r="T569" s="739"/>
      <c r="U569" s="739"/>
      <c r="V569" s="509" t="s">
        <v>383</v>
      </c>
    </row>
    <row r="570" spans="1:22" ht="38.25">
      <c r="A570" s="608" t="s">
        <v>915</v>
      </c>
      <c r="B570" s="609" t="s">
        <v>451</v>
      </c>
      <c r="C570" s="610" t="s">
        <v>383</v>
      </c>
      <c r="D570" s="611" t="s">
        <v>383</v>
      </c>
      <c r="E570" s="612"/>
      <c r="F570" s="613" t="s">
        <v>383</v>
      </c>
      <c r="G570" s="614" t="s">
        <v>383</v>
      </c>
      <c r="H570" s="738"/>
      <c r="I570" s="738"/>
      <c r="J570" s="615">
        <v>1807745</v>
      </c>
      <c r="K570" s="616">
        <v>1807.7449999999999</v>
      </c>
      <c r="L570" s="617"/>
      <c r="M570" s="618">
        <v>1974100</v>
      </c>
      <c r="N570" s="619">
        <v>1807745</v>
      </c>
      <c r="O570" s="620">
        <v>1807.7449999999999</v>
      </c>
      <c r="P570" s="621">
        <v>0</v>
      </c>
      <c r="Q570" s="622">
        <v>0</v>
      </c>
      <c r="R570" s="622">
        <v>0</v>
      </c>
      <c r="S570" s="623">
        <v>0</v>
      </c>
      <c r="T570" s="739"/>
      <c r="U570" s="739"/>
      <c r="V570" s="509" t="s">
        <v>383</v>
      </c>
    </row>
    <row r="571" spans="1:22" ht="63.75">
      <c r="A571" s="608" t="s">
        <v>1268</v>
      </c>
      <c r="B571" s="609" t="s">
        <v>17</v>
      </c>
      <c r="C571" s="610" t="s">
        <v>383</v>
      </c>
      <c r="D571" s="611" t="s">
        <v>383</v>
      </c>
      <c r="E571" s="612"/>
      <c r="F571" s="613" t="s">
        <v>383</v>
      </c>
      <c r="G571" s="614" t="s">
        <v>383</v>
      </c>
      <c r="H571" s="738"/>
      <c r="I571" s="738"/>
      <c r="J571" s="615">
        <v>180000</v>
      </c>
      <c r="K571" s="616">
        <v>180</v>
      </c>
      <c r="L571" s="617"/>
      <c r="M571" s="618">
        <v>0</v>
      </c>
      <c r="N571" s="619">
        <v>180000</v>
      </c>
      <c r="O571" s="620">
        <v>180</v>
      </c>
      <c r="P571" s="621">
        <v>0</v>
      </c>
      <c r="Q571" s="622">
        <v>0</v>
      </c>
      <c r="R571" s="622">
        <v>0</v>
      </c>
      <c r="S571" s="623">
        <v>0</v>
      </c>
      <c r="T571" s="739"/>
      <c r="U571" s="739"/>
      <c r="V571" s="509" t="s">
        <v>383</v>
      </c>
    </row>
    <row r="572" spans="1:22">
      <c r="A572" s="608" t="s">
        <v>633</v>
      </c>
      <c r="B572" s="609" t="s">
        <v>17</v>
      </c>
      <c r="C572" s="610">
        <v>10</v>
      </c>
      <c r="D572" s="611" t="s">
        <v>383</v>
      </c>
      <c r="E572" s="612"/>
      <c r="F572" s="613" t="s">
        <v>383</v>
      </c>
      <c r="G572" s="614" t="s">
        <v>383</v>
      </c>
      <c r="H572" s="738"/>
      <c r="I572" s="738"/>
      <c r="J572" s="615">
        <v>180000</v>
      </c>
      <c r="K572" s="616">
        <v>180</v>
      </c>
      <c r="L572" s="617"/>
      <c r="M572" s="618">
        <v>0</v>
      </c>
      <c r="N572" s="619">
        <v>180000</v>
      </c>
      <c r="O572" s="620">
        <v>180</v>
      </c>
      <c r="P572" s="621">
        <v>0</v>
      </c>
      <c r="Q572" s="622">
        <v>0</v>
      </c>
      <c r="R572" s="622">
        <v>0</v>
      </c>
      <c r="S572" s="623">
        <v>0</v>
      </c>
      <c r="T572" s="739"/>
      <c r="U572" s="739"/>
      <c r="V572" s="509" t="s">
        <v>383</v>
      </c>
    </row>
    <row r="573" spans="1:22">
      <c r="A573" s="608" t="s">
        <v>667</v>
      </c>
      <c r="B573" s="609" t="s">
        <v>17</v>
      </c>
      <c r="C573" s="610">
        <v>10</v>
      </c>
      <c r="D573" s="611">
        <v>3</v>
      </c>
      <c r="E573" s="612"/>
      <c r="F573" s="613" t="s">
        <v>383</v>
      </c>
      <c r="G573" s="614" t="s">
        <v>383</v>
      </c>
      <c r="H573" s="738"/>
      <c r="I573" s="738"/>
      <c r="J573" s="615">
        <v>180000</v>
      </c>
      <c r="K573" s="616">
        <v>180</v>
      </c>
      <c r="L573" s="617"/>
      <c r="M573" s="618">
        <v>0</v>
      </c>
      <c r="N573" s="619">
        <v>180000</v>
      </c>
      <c r="O573" s="620">
        <v>180</v>
      </c>
      <c r="P573" s="621">
        <v>0</v>
      </c>
      <c r="Q573" s="622">
        <v>0</v>
      </c>
      <c r="R573" s="622">
        <v>0</v>
      </c>
      <c r="S573" s="623">
        <v>0</v>
      </c>
      <c r="T573" s="739"/>
      <c r="U573" s="739"/>
      <c r="V573" s="509" t="s">
        <v>383</v>
      </c>
    </row>
    <row r="574" spans="1:22">
      <c r="A574" s="608" t="s">
        <v>401</v>
      </c>
      <c r="B574" s="609" t="s">
        <v>17</v>
      </c>
      <c r="C574" s="610">
        <v>10</v>
      </c>
      <c r="D574" s="611">
        <v>3</v>
      </c>
      <c r="E574" s="612"/>
      <c r="F574" s="613" t="s">
        <v>400</v>
      </c>
      <c r="G574" s="614" t="s">
        <v>383</v>
      </c>
      <c r="H574" s="738"/>
      <c r="I574" s="738"/>
      <c r="J574" s="615">
        <v>180000</v>
      </c>
      <c r="K574" s="616">
        <v>180</v>
      </c>
      <c r="L574" s="617"/>
      <c r="M574" s="618">
        <v>0</v>
      </c>
      <c r="N574" s="619">
        <v>180000</v>
      </c>
      <c r="O574" s="620">
        <v>180</v>
      </c>
      <c r="P574" s="621">
        <v>0</v>
      </c>
      <c r="Q574" s="622">
        <v>0</v>
      </c>
      <c r="R574" s="622">
        <v>0</v>
      </c>
      <c r="S574" s="623">
        <v>0</v>
      </c>
      <c r="T574" s="739"/>
      <c r="U574" s="739"/>
      <c r="V574" s="509" t="s">
        <v>383</v>
      </c>
    </row>
    <row r="575" spans="1:22">
      <c r="A575" s="608" t="s">
        <v>399</v>
      </c>
      <c r="B575" s="609" t="s">
        <v>17</v>
      </c>
      <c r="C575" s="610">
        <v>10</v>
      </c>
      <c r="D575" s="611">
        <v>3</v>
      </c>
      <c r="E575" s="612"/>
      <c r="F575" s="613" t="s">
        <v>397</v>
      </c>
      <c r="G575" s="614" t="s">
        <v>383</v>
      </c>
      <c r="H575" s="738"/>
      <c r="I575" s="738"/>
      <c r="J575" s="615">
        <v>180000</v>
      </c>
      <c r="K575" s="616">
        <v>180</v>
      </c>
      <c r="L575" s="617"/>
      <c r="M575" s="618">
        <v>0</v>
      </c>
      <c r="N575" s="619">
        <v>180000</v>
      </c>
      <c r="O575" s="620">
        <v>180</v>
      </c>
      <c r="P575" s="621">
        <v>0</v>
      </c>
      <c r="Q575" s="622">
        <v>0</v>
      </c>
      <c r="R575" s="622">
        <v>0</v>
      </c>
      <c r="S575" s="623">
        <v>0</v>
      </c>
      <c r="T575" s="739"/>
      <c r="U575" s="739"/>
      <c r="V575" s="509" t="s">
        <v>383</v>
      </c>
    </row>
    <row r="576" spans="1:22">
      <c r="A576" s="608" t="s">
        <v>986</v>
      </c>
      <c r="B576" s="609" t="s">
        <v>17</v>
      </c>
      <c r="C576" s="610">
        <v>10</v>
      </c>
      <c r="D576" s="611">
        <v>3</v>
      </c>
      <c r="E576" s="612"/>
      <c r="F576" s="613" t="s">
        <v>987</v>
      </c>
      <c r="G576" s="614" t="s">
        <v>383</v>
      </c>
      <c r="H576" s="738"/>
      <c r="I576" s="738"/>
      <c r="J576" s="615">
        <v>180000</v>
      </c>
      <c r="K576" s="616">
        <v>180</v>
      </c>
      <c r="L576" s="617"/>
      <c r="M576" s="618">
        <v>0</v>
      </c>
      <c r="N576" s="619">
        <v>180000</v>
      </c>
      <c r="O576" s="620">
        <v>180</v>
      </c>
      <c r="P576" s="621">
        <v>0</v>
      </c>
      <c r="Q576" s="622">
        <v>0</v>
      </c>
      <c r="R576" s="622">
        <v>0</v>
      </c>
      <c r="S576" s="623">
        <v>0</v>
      </c>
      <c r="T576" s="739"/>
      <c r="U576" s="739"/>
      <c r="V576" s="509" t="s">
        <v>383</v>
      </c>
    </row>
    <row r="577" spans="1:22" ht="25.5">
      <c r="A577" s="608" t="s">
        <v>1001</v>
      </c>
      <c r="B577" s="609" t="s">
        <v>17</v>
      </c>
      <c r="C577" s="610">
        <v>10</v>
      </c>
      <c r="D577" s="611">
        <v>3</v>
      </c>
      <c r="E577" s="612"/>
      <c r="F577" s="613" t="s">
        <v>987</v>
      </c>
      <c r="G577" s="614">
        <v>70</v>
      </c>
      <c r="H577" s="738"/>
      <c r="I577" s="738"/>
      <c r="J577" s="615">
        <v>180000</v>
      </c>
      <c r="K577" s="616">
        <v>180</v>
      </c>
      <c r="L577" s="617"/>
      <c r="M577" s="618">
        <v>0</v>
      </c>
      <c r="N577" s="619">
        <v>180000</v>
      </c>
      <c r="O577" s="620">
        <v>180</v>
      </c>
      <c r="P577" s="621">
        <v>0</v>
      </c>
      <c r="Q577" s="622">
        <v>0</v>
      </c>
      <c r="R577" s="622">
        <v>0</v>
      </c>
      <c r="S577" s="623">
        <v>0</v>
      </c>
      <c r="T577" s="739"/>
      <c r="U577" s="739"/>
      <c r="V577" s="509" t="s">
        <v>383</v>
      </c>
    </row>
    <row r="578" spans="1:22" ht="76.5">
      <c r="A578" s="608" t="s">
        <v>916</v>
      </c>
      <c r="B578" s="609" t="s">
        <v>19</v>
      </c>
      <c r="C578" s="610" t="s">
        <v>383</v>
      </c>
      <c r="D578" s="611" t="s">
        <v>383</v>
      </c>
      <c r="E578" s="612"/>
      <c r="F578" s="613" t="s">
        <v>383</v>
      </c>
      <c r="G578" s="614" t="s">
        <v>383</v>
      </c>
      <c r="H578" s="738"/>
      <c r="I578" s="738"/>
      <c r="J578" s="615">
        <v>1529400</v>
      </c>
      <c r="K578" s="616">
        <v>1529.4</v>
      </c>
      <c r="L578" s="617"/>
      <c r="M578" s="618">
        <v>1644400</v>
      </c>
      <c r="N578" s="619">
        <v>1529400</v>
      </c>
      <c r="O578" s="620">
        <v>1529.4</v>
      </c>
      <c r="P578" s="621">
        <v>0</v>
      </c>
      <c r="Q578" s="622">
        <v>0</v>
      </c>
      <c r="R578" s="622">
        <v>0</v>
      </c>
      <c r="S578" s="623">
        <v>0</v>
      </c>
      <c r="T578" s="739"/>
      <c r="U578" s="739"/>
      <c r="V578" s="509" t="s">
        <v>383</v>
      </c>
    </row>
    <row r="579" spans="1:22">
      <c r="A579" s="608" t="s">
        <v>633</v>
      </c>
      <c r="B579" s="609" t="s">
        <v>19</v>
      </c>
      <c r="C579" s="610">
        <v>10</v>
      </c>
      <c r="D579" s="611" t="s">
        <v>383</v>
      </c>
      <c r="E579" s="612"/>
      <c r="F579" s="613" t="s">
        <v>383</v>
      </c>
      <c r="G579" s="614" t="s">
        <v>383</v>
      </c>
      <c r="H579" s="738"/>
      <c r="I579" s="738"/>
      <c r="J579" s="615">
        <v>1529400</v>
      </c>
      <c r="K579" s="616">
        <v>1529.4</v>
      </c>
      <c r="L579" s="617"/>
      <c r="M579" s="618">
        <v>1644400</v>
      </c>
      <c r="N579" s="619">
        <v>1529400</v>
      </c>
      <c r="O579" s="620">
        <v>1529.4</v>
      </c>
      <c r="P579" s="621">
        <v>0</v>
      </c>
      <c r="Q579" s="622">
        <v>0</v>
      </c>
      <c r="R579" s="622">
        <v>0</v>
      </c>
      <c r="S579" s="623">
        <v>0</v>
      </c>
      <c r="T579" s="739"/>
      <c r="U579" s="739"/>
      <c r="V579" s="509" t="s">
        <v>383</v>
      </c>
    </row>
    <row r="580" spans="1:22">
      <c r="A580" s="608" t="s">
        <v>667</v>
      </c>
      <c r="B580" s="609" t="s">
        <v>19</v>
      </c>
      <c r="C580" s="610">
        <v>10</v>
      </c>
      <c r="D580" s="611">
        <v>3</v>
      </c>
      <c r="E580" s="612"/>
      <c r="F580" s="613" t="s">
        <v>383</v>
      </c>
      <c r="G580" s="614" t="s">
        <v>383</v>
      </c>
      <c r="H580" s="738"/>
      <c r="I580" s="738"/>
      <c r="J580" s="615">
        <v>1529400</v>
      </c>
      <c r="K580" s="616">
        <v>1529.4</v>
      </c>
      <c r="L580" s="617"/>
      <c r="M580" s="618">
        <v>1644400</v>
      </c>
      <c r="N580" s="619">
        <v>1529400</v>
      </c>
      <c r="O580" s="620">
        <v>1529.4</v>
      </c>
      <c r="P580" s="621">
        <v>0</v>
      </c>
      <c r="Q580" s="622">
        <v>0</v>
      </c>
      <c r="R580" s="622">
        <v>0</v>
      </c>
      <c r="S580" s="623">
        <v>0</v>
      </c>
      <c r="T580" s="739"/>
      <c r="U580" s="739"/>
      <c r="V580" s="509" t="s">
        <v>383</v>
      </c>
    </row>
    <row r="581" spans="1:22">
      <c r="A581" s="608" t="s">
        <v>401</v>
      </c>
      <c r="B581" s="609" t="s">
        <v>19</v>
      </c>
      <c r="C581" s="610">
        <v>10</v>
      </c>
      <c r="D581" s="611">
        <v>3</v>
      </c>
      <c r="E581" s="612"/>
      <c r="F581" s="613" t="s">
        <v>400</v>
      </c>
      <c r="G581" s="614" t="s">
        <v>383</v>
      </c>
      <c r="H581" s="738"/>
      <c r="I581" s="738"/>
      <c r="J581" s="615">
        <v>1529400</v>
      </c>
      <c r="K581" s="616">
        <v>1529.4</v>
      </c>
      <c r="L581" s="617"/>
      <c r="M581" s="618">
        <v>1644400</v>
      </c>
      <c r="N581" s="619">
        <v>1529400</v>
      </c>
      <c r="O581" s="620">
        <v>1529.4</v>
      </c>
      <c r="P581" s="621">
        <v>0</v>
      </c>
      <c r="Q581" s="622">
        <v>0</v>
      </c>
      <c r="R581" s="622">
        <v>0</v>
      </c>
      <c r="S581" s="623">
        <v>0</v>
      </c>
      <c r="T581" s="739"/>
      <c r="U581" s="739"/>
      <c r="V581" s="509" t="s">
        <v>383</v>
      </c>
    </row>
    <row r="582" spans="1:22">
      <c r="A582" s="608" t="s">
        <v>399</v>
      </c>
      <c r="B582" s="609" t="s">
        <v>19</v>
      </c>
      <c r="C582" s="610">
        <v>10</v>
      </c>
      <c r="D582" s="611">
        <v>3</v>
      </c>
      <c r="E582" s="612"/>
      <c r="F582" s="613" t="s">
        <v>397</v>
      </c>
      <c r="G582" s="614" t="s">
        <v>383</v>
      </c>
      <c r="H582" s="738"/>
      <c r="I582" s="738"/>
      <c r="J582" s="615">
        <v>1529400</v>
      </c>
      <c r="K582" s="616">
        <v>1529.4</v>
      </c>
      <c r="L582" s="617"/>
      <c r="M582" s="618">
        <v>1644400</v>
      </c>
      <c r="N582" s="619">
        <v>1529400</v>
      </c>
      <c r="O582" s="620">
        <v>1529.4</v>
      </c>
      <c r="P582" s="621">
        <v>0</v>
      </c>
      <c r="Q582" s="622">
        <v>0</v>
      </c>
      <c r="R582" s="622">
        <v>0</v>
      </c>
      <c r="S582" s="623">
        <v>0</v>
      </c>
      <c r="T582" s="739"/>
      <c r="U582" s="739"/>
      <c r="V582" s="509" t="s">
        <v>383</v>
      </c>
    </row>
    <row r="583" spans="1:22">
      <c r="A583" s="608" t="s">
        <v>986</v>
      </c>
      <c r="B583" s="609" t="s">
        <v>19</v>
      </c>
      <c r="C583" s="610">
        <v>10</v>
      </c>
      <c r="D583" s="611">
        <v>3</v>
      </c>
      <c r="E583" s="612"/>
      <c r="F583" s="613" t="s">
        <v>987</v>
      </c>
      <c r="G583" s="614" t="s">
        <v>383</v>
      </c>
      <c r="H583" s="738"/>
      <c r="I583" s="738"/>
      <c r="J583" s="615">
        <v>1529400</v>
      </c>
      <c r="K583" s="616">
        <v>1529.4</v>
      </c>
      <c r="L583" s="617"/>
      <c r="M583" s="618">
        <v>1644400</v>
      </c>
      <c r="N583" s="619">
        <v>1529400</v>
      </c>
      <c r="O583" s="620">
        <v>1529.4</v>
      </c>
      <c r="P583" s="621">
        <v>0</v>
      </c>
      <c r="Q583" s="622">
        <v>0</v>
      </c>
      <c r="R583" s="622">
        <v>0</v>
      </c>
      <c r="S583" s="623">
        <v>0</v>
      </c>
      <c r="T583" s="739"/>
      <c r="U583" s="739"/>
      <c r="V583" s="509" t="s">
        <v>383</v>
      </c>
    </row>
    <row r="584" spans="1:22" ht="25.5">
      <c r="A584" s="608" t="s">
        <v>1001</v>
      </c>
      <c r="B584" s="609" t="s">
        <v>19</v>
      </c>
      <c r="C584" s="610">
        <v>10</v>
      </c>
      <c r="D584" s="611">
        <v>3</v>
      </c>
      <c r="E584" s="612"/>
      <c r="F584" s="613" t="s">
        <v>987</v>
      </c>
      <c r="G584" s="614">
        <v>70</v>
      </c>
      <c r="H584" s="738"/>
      <c r="I584" s="738"/>
      <c r="J584" s="615">
        <v>1529400</v>
      </c>
      <c r="K584" s="616">
        <v>1529.4</v>
      </c>
      <c r="L584" s="617"/>
      <c r="M584" s="618">
        <v>1644400</v>
      </c>
      <c r="N584" s="619">
        <v>1529400</v>
      </c>
      <c r="O584" s="620">
        <v>1529.4</v>
      </c>
      <c r="P584" s="621">
        <v>0</v>
      </c>
      <c r="Q584" s="622">
        <v>0</v>
      </c>
      <c r="R584" s="622">
        <v>0</v>
      </c>
      <c r="S584" s="623">
        <v>0</v>
      </c>
      <c r="T584" s="739"/>
      <c r="U584" s="739"/>
      <c r="V584" s="509" t="s">
        <v>383</v>
      </c>
    </row>
    <row r="585" spans="1:22" ht="114.75">
      <c r="A585" s="608" t="s">
        <v>1227</v>
      </c>
      <c r="B585" s="609" t="s">
        <v>449</v>
      </c>
      <c r="C585" s="610" t="s">
        <v>383</v>
      </c>
      <c r="D585" s="611" t="s">
        <v>383</v>
      </c>
      <c r="E585" s="612"/>
      <c r="F585" s="613" t="s">
        <v>383</v>
      </c>
      <c r="G585" s="614" t="s">
        <v>383</v>
      </c>
      <c r="H585" s="738"/>
      <c r="I585" s="738"/>
      <c r="J585" s="615">
        <v>8345</v>
      </c>
      <c r="K585" s="616">
        <v>8.3450000000000006</v>
      </c>
      <c r="L585" s="617"/>
      <c r="M585" s="618">
        <v>0</v>
      </c>
      <c r="N585" s="619">
        <v>8345</v>
      </c>
      <c r="O585" s="620">
        <v>8.3450000000000006</v>
      </c>
      <c r="P585" s="621">
        <v>0</v>
      </c>
      <c r="Q585" s="622">
        <v>0</v>
      </c>
      <c r="R585" s="622">
        <v>0</v>
      </c>
      <c r="S585" s="623">
        <v>0</v>
      </c>
      <c r="T585" s="739"/>
      <c r="U585" s="739"/>
      <c r="V585" s="509" t="s">
        <v>383</v>
      </c>
    </row>
    <row r="586" spans="1:22">
      <c r="A586" s="608" t="s">
        <v>620</v>
      </c>
      <c r="B586" s="609" t="s">
        <v>449</v>
      </c>
      <c r="C586" s="610">
        <v>5</v>
      </c>
      <c r="D586" s="611" t="s">
        <v>383</v>
      </c>
      <c r="E586" s="612"/>
      <c r="F586" s="613" t="s">
        <v>383</v>
      </c>
      <c r="G586" s="614" t="s">
        <v>383</v>
      </c>
      <c r="H586" s="738"/>
      <c r="I586" s="738"/>
      <c r="J586" s="615">
        <v>8345</v>
      </c>
      <c r="K586" s="616">
        <v>8.3450000000000006</v>
      </c>
      <c r="L586" s="617"/>
      <c r="M586" s="618">
        <v>0</v>
      </c>
      <c r="N586" s="619">
        <v>8345</v>
      </c>
      <c r="O586" s="620">
        <v>8.3450000000000006</v>
      </c>
      <c r="P586" s="621">
        <v>0</v>
      </c>
      <c r="Q586" s="622">
        <v>0</v>
      </c>
      <c r="R586" s="622">
        <v>0</v>
      </c>
      <c r="S586" s="623">
        <v>0</v>
      </c>
      <c r="T586" s="739"/>
      <c r="U586" s="739"/>
      <c r="V586" s="509" t="s">
        <v>383</v>
      </c>
    </row>
    <row r="587" spans="1:22">
      <c r="A587" s="608" t="s">
        <v>655</v>
      </c>
      <c r="B587" s="609" t="s">
        <v>449</v>
      </c>
      <c r="C587" s="610">
        <v>5</v>
      </c>
      <c r="D587" s="611">
        <v>5</v>
      </c>
      <c r="E587" s="612"/>
      <c r="F587" s="613" t="s">
        <v>383</v>
      </c>
      <c r="G587" s="614" t="s">
        <v>383</v>
      </c>
      <c r="H587" s="738"/>
      <c r="I587" s="738"/>
      <c r="J587" s="615">
        <v>8345</v>
      </c>
      <c r="K587" s="616">
        <v>8.3450000000000006</v>
      </c>
      <c r="L587" s="617"/>
      <c r="M587" s="618">
        <v>0</v>
      </c>
      <c r="N587" s="619">
        <v>8345</v>
      </c>
      <c r="O587" s="620">
        <v>8.3450000000000006</v>
      </c>
      <c r="P587" s="621">
        <v>0</v>
      </c>
      <c r="Q587" s="622">
        <v>0</v>
      </c>
      <c r="R587" s="622">
        <v>0</v>
      </c>
      <c r="S587" s="623">
        <v>0</v>
      </c>
      <c r="T587" s="739"/>
      <c r="U587" s="739"/>
      <c r="V587" s="509" t="s">
        <v>383</v>
      </c>
    </row>
    <row r="588" spans="1:22">
      <c r="A588" s="608" t="s">
        <v>395</v>
      </c>
      <c r="B588" s="609" t="s">
        <v>449</v>
      </c>
      <c r="C588" s="610">
        <v>5</v>
      </c>
      <c r="D588" s="611">
        <v>5</v>
      </c>
      <c r="E588" s="612"/>
      <c r="F588" s="613" t="s">
        <v>394</v>
      </c>
      <c r="G588" s="614" t="s">
        <v>383</v>
      </c>
      <c r="H588" s="738"/>
      <c r="I588" s="738"/>
      <c r="J588" s="615">
        <v>8345</v>
      </c>
      <c r="K588" s="616">
        <v>8.3450000000000006</v>
      </c>
      <c r="L588" s="617"/>
      <c r="M588" s="618">
        <v>0</v>
      </c>
      <c r="N588" s="619">
        <v>8345</v>
      </c>
      <c r="O588" s="620">
        <v>8.3450000000000006</v>
      </c>
      <c r="P588" s="621">
        <v>0</v>
      </c>
      <c r="Q588" s="622">
        <v>0</v>
      </c>
      <c r="R588" s="622">
        <v>0</v>
      </c>
      <c r="S588" s="623">
        <v>0</v>
      </c>
      <c r="T588" s="739"/>
      <c r="U588" s="739"/>
      <c r="V588" s="509" t="s">
        <v>383</v>
      </c>
    </row>
    <row r="589" spans="1:22" ht="25.5">
      <c r="A589" s="608" t="s">
        <v>393</v>
      </c>
      <c r="B589" s="609" t="s">
        <v>449</v>
      </c>
      <c r="C589" s="610">
        <v>5</v>
      </c>
      <c r="D589" s="611">
        <v>5</v>
      </c>
      <c r="E589" s="612"/>
      <c r="F589" s="613" t="s">
        <v>391</v>
      </c>
      <c r="G589" s="614" t="s">
        <v>383</v>
      </c>
      <c r="H589" s="738"/>
      <c r="I589" s="738"/>
      <c r="J589" s="615">
        <v>8345</v>
      </c>
      <c r="K589" s="616">
        <v>8.3450000000000006</v>
      </c>
      <c r="L589" s="617"/>
      <c r="M589" s="618">
        <v>0</v>
      </c>
      <c r="N589" s="619">
        <v>8345</v>
      </c>
      <c r="O589" s="620">
        <v>8.3450000000000006</v>
      </c>
      <c r="P589" s="621">
        <v>0</v>
      </c>
      <c r="Q589" s="622">
        <v>0</v>
      </c>
      <c r="R589" s="622">
        <v>0</v>
      </c>
      <c r="S589" s="623">
        <v>0</v>
      </c>
      <c r="T589" s="739"/>
      <c r="U589" s="739"/>
      <c r="V589" s="509" t="s">
        <v>383</v>
      </c>
    </row>
    <row r="590" spans="1:22" ht="25.5">
      <c r="A590" s="608" t="s">
        <v>957</v>
      </c>
      <c r="B590" s="609" t="s">
        <v>449</v>
      </c>
      <c r="C590" s="610">
        <v>5</v>
      </c>
      <c r="D590" s="611">
        <v>5</v>
      </c>
      <c r="E590" s="612"/>
      <c r="F590" s="613" t="s">
        <v>958</v>
      </c>
      <c r="G590" s="614" t="s">
        <v>383</v>
      </c>
      <c r="H590" s="738"/>
      <c r="I590" s="738"/>
      <c r="J590" s="615">
        <v>8345</v>
      </c>
      <c r="K590" s="616">
        <v>8.3450000000000006</v>
      </c>
      <c r="L590" s="617"/>
      <c r="M590" s="618">
        <v>0</v>
      </c>
      <c r="N590" s="619">
        <v>8345</v>
      </c>
      <c r="O590" s="620">
        <v>8.3450000000000006</v>
      </c>
      <c r="P590" s="621">
        <v>0</v>
      </c>
      <c r="Q590" s="622">
        <v>0</v>
      </c>
      <c r="R590" s="622">
        <v>0</v>
      </c>
      <c r="S590" s="623">
        <v>0</v>
      </c>
      <c r="T590" s="739"/>
      <c r="U590" s="739"/>
      <c r="V590" s="509" t="s">
        <v>383</v>
      </c>
    </row>
    <row r="591" spans="1:22" ht="25.5">
      <c r="A591" s="608" t="s">
        <v>1001</v>
      </c>
      <c r="B591" s="609" t="s">
        <v>449</v>
      </c>
      <c r="C591" s="610">
        <v>5</v>
      </c>
      <c r="D591" s="611">
        <v>5</v>
      </c>
      <c r="E591" s="612"/>
      <c r="F591" s="613" t="s">
        <v>958</v>
      </c>
      <c r="G591" s="614">
        <v>70</v>
      </c>
      <c r="H591" s="738"/>
      <c r="I591" s="738"/>
      <c r="J591" s="615">
        <v>8345</v>
      </c>
      <c r="K591" s="616">
        <v>8.3450000000000006</v>
      </c>
      <c r="L591" s="617"/>
      <c r="M591" s="618">
        <v>0</v>
      </c>
      <c r="N591" s="619">
        <v>8345</v>
      </c>
      <c r="O591" s="620">
        <v>8.3450000000000006</v>
      </c>
      <c r="P591" s="621">
        <v>0</v>
      </c>
      <c r="Q591" s="622">
        <v>0</v>
      </c>
      <c r="R591" s="622">
        <v>0</v>
      </c>
      <c r="S591" s="623">
        <v>0</v>
      </c>
      <c r="T591" s="739"/>
      <c r="U591" s="739"/>
      <c r="V591" s="509" t="s">
        <v>383</v>
      </c>
    </row>
    <row r="592" spans="1:22" ht="76.5">
      <c r="A592" s="608" t="s">
        <v>917</v>
      </c>
      <c r="B592" s="609" t="s">
        <v>918</v>
      </c>
      <c r="C592" s="610" t="s">
        <v>383</v>
      </c>
      <c r="D592" s="611" t="s">
        <v>383</v>
      </c>
      <c r="E592" s="612"/>
      <c r="F592" s="613" t="s">
        <v>383</v>
      </c>
      <c r="G592" s="614" t="s">
        <v>383</v>
      </c>
      <c r="H592" s="738"/>
      <c r="I592" s="738"/>
      <c r="J592" s="615">
        <v>90000</v>
      </c>
      <c r="K592" s="616">
        <v>90</v>
      </c>
      <c r="L592" s="617"/>
      <c r="M592" s="618">
        <v>329700</v>
      </c>
      <c r="N592" s="619">
        <v>90000</v>
      </c>
      <c r="O592" s="620">
        <v>90</v>
      </c>
      <c r="P592" s="621">
        <v>0</v>
      </c>
      <c r="Q592" s="622">
        <v>0</v>
      </c>
      <c r="R592" s="622">
        <v>0</v>
      </c>
      <c r="S592" s="623">
        <v>0</v>
      </c>
      <c r="T592" s="739"/>
      <c r="U592" s="739"/>
      <c r="V592" s="509" t="s">
        <v>383</v>
      </c>
    </row>
    <row r="593" spans="1:22">
      <c r="A593" s="608" t="s">
        <v>633</v>
      </c>
      <c r="B593" s="609" t="s">
        <v>918</v>
      </c>
      <c r="C593" s="610">
        <v>10</v>
      </c>
      <c r="D593" s="611" t="s">
        <v>383</v>
      </c>
      <c r="E593" s="612"/>
      <c r="F593" s="613" t="s">
        <v>383</v>
      </c>
      <c r="G593" s="614" t="s">
        <v>383</v>
      </c>
      <c r="H593" s="738"/>
      <c r="I593" s="738"/>
      <c r="J593" s="615">
        <v>90000</v>
      </c>
      <c r="K593" s="616">
        <v>90</v>
      </c>
      <c r="L593" s="617"/>
      <c r="M593" s="618">
        <v>329700</v>
      </c>
      <c r="N593" s="619">
        <v>90000</v>
      </c>
      <c r="O593" s="620">
        <v>90</v>
      </c>
      <c r="P593" s="621">
        <v>0</v>
      </c>
      <c r="Q593" s="622">
        <v>0</v>
      </c>
      <c r="R593" s="622">
        <v>0</v>
      </c>
      <c r="S593" s="623">
        <v>0</v>
      </c>
      <c r="T593" s="739"/>
      <c r="U593" s="739"/>
      <c r="V593" s="509" t="s">
        <v>383</v>
      </c>
    </row>
    <row r="594" spans="1:22">
      <c r="A594" s="608" t="s">
        <v>667</v>
      </c>
      <c r="B594" s="609" t="s">
        <v>918</v>
      </c>
      <c r="C594" s="610">
        <v>10</v>
      </c>
      <c r="D594" s="611">
        <v>3</v>
      </c>
      <c r="E594" s="612"/>
      <c r="F594" s="613" t="s">
        <v>383</v>
      </c>
      <c r="G594" s="614" t="s">
        <v>383</v>
      </c>
      <c r="H594" s="738"/>
      <c r="I594" s="738"/>
      <c r="J594" s="615">
        <v>90000</v>
      </c>
      <c r="K594" s="616">
        <v>90</v>
      </c>
      <c r="L594" s="617"/>
      <c r="M594" s="618">
        <v>329700</v>
      </c>
      <c r="N594" s="619">
        <v>90000</v>
      </c>
      <c r="O594" s="620">
        <v>90</v>
      </c>
      <c r="P594" s="621">
        <v>0</v>
      </c>
      <c r="Q594" s="622">
        <v>0</v>
      </c>
      <c r="R594" s="622">
        <v>0</v>
      </c>
      <c r="S594" s="623">
        <v>0</v>
      </c>
      <c r="T594" s="739"/>
      <c r="U594" s="739"/>
      <c r="V594" s="509" t="s">
        <v>383</v>
      </c>
    </row>
    <row r="595" spans="1:22">
      <c r="A595" s="608" t="s">
        <v>401</v>
      </c>
      <c r="B595" s="609" t="s">
        <v>918</v>
      </c>
      <c r="C595" s="610">
        <v>10</v>
      </c>
      <c r="D595" s="611">
        <v>3</v>
      </c>
      <c r="E595" s="612"/>
      <c r="F595" s="613" t="s">
        <v>400</v>
      </c>
      <c r="G595" s="614" t="s">
        <v>383</v>
      </c>
      <c r="H595" s="738"/>
      <c r="I595" s="738"/>
      <c r="J595" s="615">
        <v>90000</v>
      </c>
      <c r="K595" s="616">
        <v>90</v>
      </c>
      <c r="L595" s="617"/>
      <c r="M595" s="618">
        <v>329700</v>
      </c>
      <c r="N595" s="619">
        <v>90000</v>
      </c>
      <c r="O595" s="620">
        <v>90</v>
      </c>
      <c r="P595" s="621">
        <v>0</v>
      </c>
      <c r="Q595" s="622">
        <v>0</v>
      </c>
      <c r="R595" s="622">
        <v>0</v>
      </c>
      <c r="S595" s="623">
        <v>0</v>
      </c>
      <c r="T595" s="739"/>
      <c r="U595" s="739"/>
      <c r="V595" s="509" t="s">
        <v>383</v>
      </c>
    </row>
    <row r="596" spans="1:22">
      <c r="A596" s="608" t="s">
        <v>399</v>
      </c>
      <c r="B596" s="609" t="s">
        <v>918</v>
      </c>
      <c r="C596" s="610">
        <v>10</v>
      </c>
      <c r="D596" s="611">
        <v>3</v>
      </c>
      <c r="E596" s="612"/>
      <c r="F596" s="613" t="s">
        <v>397</v>
      </c>
      <c r="G596" s="614" t="s">
        <v>383</v>
      </c>
      <c r="H596" s="738"/>
      <c r="I596" s="738"/>
      <c r="J596" s="615">
        <v>90000</v>
      </c>
      <c r="K596" s="616">
        <v>90</v>
      </c>
      <c r="L596" s="617"/>
      <c r="M596" s="618">
        <v>329700</v>
      </c>
      <c r="N596" s="619">
        <v>90000</v>
      </c>
      <c r="O596" s="620">
        <v>90</v>
      </c>
      <c r="P596" s="621">
        <v>0</v>
      </c>
      <c r="Q596" s="622">
        <v>0</v>
      </c>
      <c r="R596" s="622">
        <v>0</v>
      </c>
      <c r="S596" s="623">
        <v>0</v>
      </c>
      <c r="T596" s="739"/>
      <c r="U596" s="739"/>
      <c r="V596" s="509" t="s">
        <v>383</v>
      </c>
    </row>
    <row r="597" spans="1:22">
      <c r="A597" s="608" t="s">
        <v>986</v>
      </c>
      <c r="B597" s="609" t="s">
        <v>918</v>
      </c>
      <c r="C597" s="610">
        <v>10</v>
      </c>
      <c r="D597" s="611">
        <v>3</v>
      </c>
      <c r="E597" s="612"/>
      <c r="F597" s="613" t="s">
        <v>987</v>
      </c>
      <c r="G597" s="614" t="s">
        <v>383</v>
      </c>
      <c r="H597" s="738"/>
      <c r="I597" s="738"/>
      <c r="J597" s="615">
        <v>90000</v>
      </c>
      <c r="K597" s="616">
        <v>90</v>
      </c>
      <c r="L597" s="617"/>
      <c r="M597" s="618">
        <v>329700</v>
      </c>
      <c r="N597" s="619">
        <v>90000</v>
      </c>
      <c r="O597" s="620">
        <v>90</v>
      </c>
      <c r="P597" s="621">
        <v>0</v>
      </c>
      <c r="Q597" s="622">
        <v>0</v>
      </c>
      <c r="R597" s="622">
        <v>0</v>
      </c>
      <c r="S597" s="623">
        <v>0</v>
      </c>
      <c r="T597" s="739"/>
      <c r="U597" s="739"/>
      <c r="V597" s="509" t="s">
        <v>383</v>
      </c>
    </row>
    <row r="598" spans="1:22" ht="25.5">
      <c r="A598" s="608" t="s">
        <v>1001</v>
      </c>
      <c r="B598" s="609" t="s">
        <v>918</v>
      </c>
      <c r="C598" s="610">
        <v>10</v>
      </c>
      <c r="D598" s="611">
        <v>3</v>
      </c>
      <c r="E598" s="612"/>
      <c r="F598" s="613" t="s">
        <v>987</v>
      </c>
      <c r="G598" s="614">
        <v>70</v>
      </c>
      <c r="H598" s="738"/>
      <c r="I598" s="738"/>
      <c r="J598" s="615">
        <v>90000</v>
      </c>
      <c r="K598" s="616">
        <v>90</v>
      </c>
      <c r="L598" s="617"/>
      <c r="M598" s="618">
        <v>329700</v>
      </c>
      <c r="N598" s="619">
        <v>90000</v>
      </c>
      <c r="O598" s="620">
        <v>90</v>
      </c>
      <c r="P598" s="621">
        <v>0</v>
      </c>
      <c r="Q598" s="622">
        <v>0</v>
      </c>
      <c r="R598" s="622">
        <v>0</v>
      </c>
      <c r="S598" s="623">
        <v>0</v>
      </c>
      <c r="T598" s="739"/>
      <c r="U598" s="739"/>
      <c r="V598" s="509" t="s">
        <v>383</v>
      </c>
    </row>
    <row r="599" spans="1:22" ht="38.25">
      <c r="A599" s="608" t="s">
        <v>1211</v>
      </c>
      <c r="B599" s="609" t="s">
        <v>1212</v>
      </c>
      <c r="C599" s="610" t="s">
        <v>383</v>
      </c>
      <c r="D599" s="611" t="s">
        <v>383</v>
      </c>
      <c r="E599" s="612"/>
      <c r="F599" s="613" t="s">
        <v>383</v>
      </c>
      <c r="G599" s="614" t="s">
        <v>383</v>
      </c>
      <c r="H599" s="738"/>
      <c r="I599" s="738"/>
      <c r="J599" s="615">
        <v>4193300</v>
      </c>
      <c r="K599" s="616">
        <v>4193.3</v>
      </c>
      <c r="L599" s="617"/>
      <c r="M599" s="618">
        <v>0</v>
      </c>
      <c r="N599" s="619">
        <v>4193300</v>
      </c>
      <c r="O599" s="620">
        <v>4193.3</v>
      </c>
      <c r="P599" s="621">
        <v>0</v>
      </c>
      <c r="Q599" s="622">
        <v>4193217.86</v>
      </c>
      <c r="R599" s="622">
        <v>4193217.86</v>
      </c>
      <c r="S599" s="623">
        <v>4193.2178599999997</v>
      </c>
      <c r="T599" s="739"/>
      <c r="U599" s="739"/>
      <c r="V599" s="509" t="s">
        <v>383</v>
      </c>
    </row>
    <row r="600" spans="1:22" ht="38.25">
      <c r="A600" s="608" t="s">
        <v>1213</v>
      </c>
      <c r="B600" s="609" t="s">
        <v>1214</v>
      </c>
      <c r="C600" s="610" t="s">
        <v>383</v>
      </c>
      <c r="D600" s="611" t="s">
        <v>383</v>
      </c>
      <c r="E600" s="612"/>
      <c r="F600" s="613" t="s">
        <v>383</v>
      </c>
      <c r="G600" s="614" t="s">
        <v>383</v>
      </c>
      <c r="H600" s="738"/>
      <c r="I600" s="738"/>
      <c r="J600" s="615">
        <v>4193300</v>
      </c>
      <c r="K600" s="616">
        <v>4193.3</v>
      </c>
      <c r="L600" s="617"/>
      <c r="M600" s="618">
        <v>0</v>
      </c>
      <c r="N600" s="619">
        <v>4193300</v>
      </c>
      <c r="O600" s="620">
        <v>4193.3</v>
      </c>
      <c r="P600" s="621">
        <v>0</v>
      </c>
      <c r="Q600" s="622">
        <v>4193217.86</v>
      </c>
      <c r="R600" s="622">
        <v>4193217.86</v>
      </c>
      <c r="S600" s="623">
        <v>4193.2178599999997</v>
      </c>
      <c r="T600" s="739"/>
      <c r="U600" s="739"/>
      <c r="V600" s="509" t="s">
        <v>383</v>
      </c>
    </row>
    <row r="601" spans="1:22">
      <c r="A601" s="608" t="s">
        <v>620</v>
      </c>
      <c r="B601" s="609" t="s">
        <v>1214</v>
      </c>
      <c r="C601" s="610">
        <v>5</v>
      </c>
      <c r="D601" s="611" t="s">
        <v>383</v>
      </c>
      <c r="E601" s="612"/>
      <c r="F601" s="613" t="s">
        <v>383</v>
      </c>
      <c r="G601" s="614" t="s">
        <v>383</v>
      </c>
      <c r="H601" s="738"/>
      <c r="I601" s="738"/>
      <c r="J601" s="615">
        <v>4193300</v>
      </c>
      <c r="K601" s="616">
        <v>4193.3</v>
      </c>
      <c r="L601" s="617"/>
      <c r="M601" s="618">
        <v>0</v>
      </c>
      <c r="N601" s="619">
        <v>4193300</v>
      </c>
      <c r="O601" s="620">
        <v>4193.3</v>
      </c>
      <c r="P601" s="621">
        <v>0</v>
      </c>
      <c r="Q601" s="622">
        <v>4193217.86</v>
      </c>
      <c r="R601" s="622">
        <v>4193217.86</v>
      </c>
      <c r="S601" s="623">
        <v>4193.2178599999997</v>
      </c>
      <c r="T601" s="739"/>
      <c r="U601" s="739"/>
      <c r="V601" s="509" t="s">
        <v>383</v>
      </c>
    </row>
    <row r="602" spans="1:22">
      <c r="A602" s="608" t="s">
        <v>621</v>
      </c>
      <c r="B602" s="609" t="s">
        <v>1214</v>
      </c>
      <c r="C602" s="610">
        <v>5</v>
      </c>
      <c r="D602" s="611">
        <v>1</v>
      </c>
      <c r="E602" s="612"/>
      <c r="F602" s="613" t="s">
        <v>383</v>
      </c>
      <c r="G602" s="614" t="s">
        <v>383</v>
      </c>
      <c r="H602" s="738"/>
      <c r="I602" s="738"/>
      <c r="J602" s="615">
        <v>4193300</v>
      </c>
      <c r="K602" s="616">
        <v>4193.3</v>
      </c>
      <c r="L602" s="617"/>
      <c r="M602" s="618">
        <v>0</v>
      </c>
      <c r="N602" s="619">
        <v>4193300</v>
      </c>
      <c r="O602" s="620">
        <v>4193.3</v>
      </c>
      <c r="P602" s="621">
        <v>0</v>
      </c>
      <c r="Q602" s="622">
        <v>4193217.86</v>
      </c>
      <c r="R602" s="622">
        <v>4193217.86</v>
      </c>
      <c r="S602" s="623">
        <v>4193.2178599999997</v>
      </c>
      <c r="T602" s="739"/>
      <c r="U602" s="739"/>
      <c r="V602" s="509" t="s">
        <v>383</v>
      </c>
    </row>
    <row r="603" spans="1:22">
      <c r="A603" s="608" t="s">
        <v>395</v>
      </c>
      <c r="B603" s="609" t="s">
        <v>1214</v>
      </c>
      <c r="C603" s="610">
        <v>5</v>
      </c>
      <c r="D603" s="611">
        <v>1</v>
      </c>
      <c r="E603" s="612"/>
      <c r="F603" s="613" t="s">
        <v>394</v>
      </c>
      <c r="G603" s="614" t="s">
        <v>383</v>
      </c>
      <c r="H603" s="738"/>
      <c r="I603" s="738"/>
      <c r="J603" s="615">
        <v>780300</v>
      </c>
      <c r="K603" s="616">
        <v>780.3</v>
      </c>
      <c r="L603" s="617"/>
      <c r="M603" s="618">
        <v>0</v>
      </c>
      <c r="N603" s="619">
        <v>780300</v>
      </c>
      <c r="O603" s="620">
        <v>780.3</v>
      </c>
      <c r="P603" s="621">
        <v>0</v>
      </c>
      <c r="Q603" s="622">
        <v>780295.5</v>
      </c>
      <c r="R603" s="622">
        <v>780295.5</v>
      </c>
      <c r="S603" s="623">
        <v>780.29549999999995</v>
      </c>
      <c r="T603" s="739"/>
      <c r="U603" s="739"/>
      <c r="V603" s="509" t="s">
        <v>383</v>
      </c>
    </row>
    <row r="604" spans="1:22" ht="25.5">
      <c r="A604" s="608" t="s">
        <v>393</v>
      </c>
      <c r="B604" s="609" t="s">
        <v>1214</v>
      </c>
      <c r="C604" s="610">
        <v>5</v>
      </c>
      <c r="D604" s="611">
        <v>1</v>
      </c>
      <c r="E604" s="612"/>
      <c r="F604" s="613" t="s">
        <v>391</v>
      </c>
      <c r="G604" s="614" t="s">
        <v>383</v>
      </c>
      <c r="H604" s="738"/>
      <c r="I604" s="738"/>
      <c r="J604" s="615">
        <v>780300</v>
      </c>
      <c r="K604" s="616">
        <v>780.3</v>
      </c>
      <c r="L604" s="617"/>
      <c r="M604" s="618">
        <v>0</v>
      </c>
      <c r="N604" s="619">
        <v>780300</v>
      </c>
      <c r="O604" s="620">
        <v>780.3</v>
      </c>
      <c r="P604" s="621">
        <v>0</v>
      </c>
      <c r="Q604" s="622">
        <v>780295.5</v>
      </c>
      <c r="R604" s="622">
        <v>780295.5</v>
      </c>
      <c r="S604" s="623">
        <v>780.29549999999995</v>
      </c>
      <c r="T604" s="739"/>
      <c r="U604" s="739"/>
      <c r="V604" s="509" t="s">
        <v>383</v>
      </c>
    </row>
    <row r="605" spans="1:22" ht="25.5">
      <c r="A605" s="608" t="s">
        <v>962</v>
      </c>
      <c r="B605" s="609" t="s">
        <v>1214</v>
      </c>
      <c r="C605" s="610">
        <v>5</v>
      </c>
      <c r="D605" s="611">
        <v>1</v>
      </c>
      <c r="E605" s="612"/>
      <c r="F605" s="613" t="s">
        <v>963</v>
      </c>
      <c r="G605" s="614" t="s">
        <v>383</v>
      </c>
      <c r="H605" s="738"/>
      <c r="I605" s="738"/>
      <c r="J605" s="615">
        <v>780300</v>
      </c>
      <c r="K605" s="616">
        <v>780.3</v>
      </c>
      <c r="L605" s="617"/>
      <c r="M605" s="618">
        <v>0</v>
      </c>
      <c r="N605" s="619">
        <v>780300</v>
      </c>
      <c r="O605" s="620">
        <v>780.3</v>
      </c>
      <c r="P605" s="621">
        <v>0</v>
      </c>
      <c r="Q605" s="622">
        <v>780295.5</v>
      </c>
      <c r="R605" s="622">
        <v>780295.5</v>
      </c>
      <c r="S605" s="623">
        <v>780.29549999999995</v>
      </c>
      <c r="T605" s="739"/>
      <c r="U605" s="739"/>
      <c r="V605" s="509" t="s">
        <v>383</v>
      </c>
    </row>
    <row r="606" spans="1:22">
      <c r="A606" s="608" t="s">
        <v>604</v>
      </c>
      <c r="B606" s="609" t="s">
        <v>1214</v>
      </c>
      <c r="C606" s="610">
        <v>5</v>
      </c>
      <c r="D606" s="611">
        <v>1</v>
      </c>
      <c r="E606" s="612"/>
      <c r="F606" s="613" t="s">
        <v>963</v>
      </c>
      <c r="G606" s="614">
        <v>40</v>
      </c>
      <c r="H606" s="738"/>
      <c r="I606" s="738"/>
      <c r="J606" s="615">
        <v>780300</v>
      </c>
      <c r="K606" s="616">
        <v>780.3</v>
      </c>
      <c r="L606" s="617"/>
      <c r="M606" s="618">
        <v>0</v>
      </c>
      <c r="N606" s="619">
        <v>780300</v>
      </c>
      <c r="O606" s="620">
        <v>780.3</v>
      </c>
      <c r="P606" s="621">
        <v>0</v>
      </c>
      <c r="Q606" s="622">
        <v>780295.5</v>
      </c>
      <c r="R606" s="622">
        <v>780295.5</v>
      </c>
      <c r="S606" s="623">
        <v>780.29549999999995</v>
      </c>
      <c r="T606" s="739"/>
      <c r="U606" s="739"/>
      <c r="V606" s="509" t="s">
        <v>383</v>
      </c>
    </row>
    <row r="607" spans="1:22" ht="25.5">
      <c r="A607" s="608" t="s">
        <v>8</v>
      </c>
      <c r="B607" s="609" t="s">
        <v>1214</v>
      </c>
      <c r="C607" s="610">
        <v>5</v>
      </c>
      <c r="D607" s="611">
        <v>1</v>
      </c>
      <c r="E607" s="612"/>
      <c r="F607" s="613" t="s">
        <v>9</v>
      </c>
      <c r="G607" s="614" t="s">
        <v>383</v>
      </c>
      <c r="H607" s="738"/>
      <c r="I607" s="738"/>
      <c r="J607" s="615">
        <v>3413000</v>
      </c>
      <c r="K607" s="616">
        <v>3413</v>
      </c>
      <c r="L607" s="617"/>
      <c r="M607" s="618">
        <v>0</v>
      </c>
      <c r="N607" s="619">
        <v>3413000</v>
      </c>
      <c r="O607" s="620">
        <v>3413</v>
      </c>
      <c r="P607" s="621">
        <v>0</v>
      </c>
      <c r="Q607" s="622">
        <v>3412922.36</v>
      </c>
      <c r="R607" s="622">
        <v>3412922.36</v>
      </c>
      <c r="S607" s="623">
        <v>3412.92236</v>
      </c>
      <c r="T607" s="739"/>
      <c r="U607" s="739"/>
      <c r="V607" s="509" t="s">
        <v>383</v>
      </c>
    </row>
    <row r="608" spans="1:22">
      <c r="A608" s="608" t="s">
        <v>10</v>
      </c>
      <c r="B608" s="609" t="s">
        <v>1214</v>
      </c>
      <c r="C608" s="610">
        <v>5</v>
      </c>
      <c r="D608" s="611">
        <v>1</v>
      </c>
      <c r="E608" s="612"/>
      <c r="F608" s="613" t="s">
        <v>11</v>
      </c>
      <c r="G608" s="614" t="s">
        <v>383</v>
      </c>
      <c r="H608" s="738"/>
      <c r="I608" s="738"/>
      <c r="J608" s="615">
        <v>3413000</v>
      </c>
      <c r="K608" s="616">
        <v>3413</v>
      </c>
      <c r="L608" s="617"/>
      <c r="M608" s="618">
        <v>0</v>
      </c>
      <c r="N608" s="619">
        <v>3413000</v>
      </c>
      <c r="O608" s="620">
        <v>3413</v>
      </c>
      <c r="P608" s="621">
        <v>0</v>
      </c>
      <c r="Q608" s="622">
        <v>3412922.36</v>
      </c>
      <c r="R608" s="622">
        <v>3412922.36</v>
      </c>
      <c r="S608" s="623">
        <v>3412.92236</v>
      </c>
      <c r="T608" s="739"/>
      <c r="U608" s="739"/>
      <c r="V608" s="509" t="s">
        <v>383</v>
      </c>
    </row>
    <row r="609" spans="1:22" ht="25.5">
      <c r="A609" s="608" t="s">
        <v>1303</v>
      </c>
      <c r="B609" s="609" t="s">
        <v>1214</v>
      </c>
      <c r="C609" s="610">
        <v>5</v>
      </c>
      <c r="D609" s="611">
        <v>1</v>
      </c>
      <c r="E609" s="612"/>
      <c r="F609" s="613" t="s">
        <v>1304</v>
      </c>
      <c r="G609" s="614" t="s">
        <v>383</v>
      </c>
      <c r="H609" s="738"/>
      <c r="I609" s="738"/>
      <c r="J609" s="615">
        <v>3413000</v>
      </c>
      <c r="K609" s="616">
        <v>3413</v>
      </c>
      <c r="L609" s="617"/>
      <c r="M609" s="618">
        <v>0</v>
      </c>
      <c r="N609" s="619">
        <v>3413000</v>
      </c>
      <c r="O609" s="620">
        <v>3413</v>
      </c>
      <c r="P609" s="621">
        <v>0</v>
      </c>
      <c r="Q609" s="622">
        <v>3412922.36</v>
      </c>
      <c r="R609" s="622">
        <v>3412922.36</v>
      </c>
      <c r="S609" s="623">
        <v>3412.92236</v>
      </c>
      <c r="T609" s="739"/>
      <c r="U609" s="739"/>
      <c r="V609" s="509" t="s">
        <v>383</v>
      </c>
    </row>
    <row r="610" spans="1:22" ht="25.5">
      <c r="A610" s="608" t="s">
        <v>1001</v>
      </c>
      <c r="B610" s="609" t="s">
        <v>1214</v>
      </c>
      <c r="C610" s="610">
        <v>5</v>
      </c>
      <c r="D610" s="611">
        <v>1</v>
      </c>
      <c r="E610" s="612"/>
      <c r="F610" s="613" t="s">
        <v>1304</v>
      </c>
      <c r="G610" s="614">
        <v>70</v>
      </c>
      <c r="H610" s="738"/>
      <c r="I610" s="738"/>
      <c r="J610" s="615">
        <v>3413000</v>
      </c>
      <c r="K610" s="616">
        <v>3413</v>
      </c>
      <c r="L610" s="617"/>
      <c r="M610" s="618">
        <v>0</v>
      </c>
      <c r="N610" s="619">
        <v>3413000</v>
      </c>
      <c r="O610" s="620">
        <v>3413</v>
      </c>
      <c r="P610" s="621">
        <v>0</v>
      </c>
      <c r="Q610" s="622">
        <v>3412922.36</v>
      </c>
      <c r="R610" s="622">
        <v>3412922.36</v>
      </c>
      <c r="S610" s="623">
        <v>3412.92236</v>
      </c>
      <c r="T610" s="739"/>
      <c r="U610" s="739"/>
      <c r="V610" s="509" t="s">
        <v>383</v>
      </c>
    </row>
    <row r="611" spans="1:22" ht="25.5">
      <c r="A611" s="624" t="s">
        <v>1331</v>
      </c>
      <c r="B611" s="625" t="s">
        <v>447</v>
      </c>
      <c r="C611" s="626" t="s">
        <v>383</v>
      </c>
      <c r="D611" s="627" t="s">
        <v>383</v>
      </c>
      <c r="E611" s="612"/>
      <c r="F611" s="628" t="s">
        <v>383</v>
      </c>
      <c r="G611" s="629" t="s">
        <v>383</v>
      </c>
      <c r="H611" s="745"/>
      <c r="I611" s="745"/>
      <c r="J611" s="615">
        <v>192353700</v>
      </c>
      <c r="K611" s="630">
        <v>192353.7</v>
      </c>
      <c r="L611" s="617"/>
      <c r="M611" s="618">
        <v>148026500</v>
      </c>
      <c r="N611" s="619">
        <v>192353700</v>
      </c>
      <c r="O611" s="620">
        <v>192353.7</v>
      </c>
      <c r="P611" s="621">
        <v>0</v>
      </c>
      <c r="Q611" s="622">
        <v>117506589.45999999</v>
      </c>
      <c r="R611" s="622">
        <v>117506589.45999999</v>
      </c>
      <c r="S611" s="623">
        <v>117506.58945999999</v>
      </c>
      <c r="T611" s="746"/>
      <c r="U611" s="746"/>
      <c r="V611" s="509" t="s">
        <v>383</v>
      </c>
    </row>
    <row r="612" spans="1:22" ht="51">
      <c r="A612" s="608" t="s">
        <v>1368</v>
      </c>
      <c r="B612" s="609" t="s">
        <v>21</v>
      </c>
      <c r="C612" s="610" t="s">
        <v>383</v>
      </c>
      <c r="D612" s="611" t="s">
        <v>383</v>
      </c>
      <c r="E612" s="612"/>
      <c r="F612" s="613" t="s">
        <v>383</v>
      </c>
      <c r="G612" s="614" t="s">
        <v>383</v>
      </c>
      <c r="H612" s="738"/>
      <c r="I612" s="738"/>
      <c r="J612" s="615">
        <v>46159550</v>
      </c>
      <c r="K612" s="616">
        <v>46159.55</v>
      </c>
      <c r="L612" s="617"/>
      <c r="M612" s="618">
        <v>31730500</v>
      </c>
      <c r="N612" s="619">
        <v>46159550</v>
      </c>
      <c r="O612" s="620">
        <v>46159.55</v>
      </c>
      <c r="P612" s="621">
        <v>0</v>
      </c>
      <c r="Q612" s="622">
        <v>28458950.580000002</v>
      </c>
      <c r="R612" s="622">
        <v>28458950.580000002</v>
      </c>
      <c r="S612" s="623">
        <v>28458.950580000001</v>
      </c>
      <c r="T612" s="739"/>
      <c r="U612" s="739"/>
      <c r="V612" s="509" t="s">
        <v>383</v>
      </c>
    </row>
    <row r="613" spans="1:22" ht="63.75">
      <c r="A613" s="608" t="s">
        <v>1369</v>
      </c>
      <c r="B613" s="609" t="s">
        <v>23</v>
      </c>
      <c r="C613" s="610" t="s">
        <v>383</v>
      </c>
      <c r="D613" s="611" t="s">
        <v>383</v>
      </c>
      <c r="E613" s="612"/>
      <c r="F613" s="613" t="s">
        <v>383</v>
      </c>
      <c r="G613" s="614" t="s">
        <v>383</v>
      </c>
      <c r="H613" s="738"/>
      <c r="I613" s="738"/>
      <c r="J613" s="615">
        <v>456100</v>
      </c>
      <c r="K613" s="616">
        <v>456.1</v>
      </c>
      <c r="L613" s="617"/>
      <c r="M613" s="618">
        <v>130500</v>
      </c>
      <c r="N613" s="619">
        <v>456100</v>
      </c>
      <c r="O613" s="620">
        <v>456.1</v>
      </c>
      <c r="P613" s="621">
        <v>0</v>
      </c>
      <c r="Q613" s="622">
        <v>0</v>
      </c>
      <c r="R613" s="622">
        <v>0</v>
      </c>
      <c r="S613" s="623">
        <v>0</v>
      </c>
      <c r="T613" s="739"/>
      <c r="U613" s="739"/>
      <c r="V613" s="509" t="s">
        <v>383</v>
      </c>
    </row>
    <row r="614" spans="1:22">
      <c r="A614" s="608" t="s">
        <v>620</v>
      </c>
      <c r="B614" s="609" t="s">
        <v>23</v>
      </c>
      <c r="C614" s="610">
        <v>5</v>
      </c>
      <c r="D614" s="611" t="s">
        <v>383</v>
      </c>
      <c r="E614" s="612"/>
      <c r="F614" s="613" t="s">
        <v>383</v>
      </c>
      <c r="G614" s="614" t="s">
        <v>383</v>
      </c>
      <c r="H614" s="738"/>
      <c r="I614" s="738"/>
      <c r="J614" s="615">
        <v>456100</v>
      </c>
      <c r="K614" s="616">
        <v>456.1</v>
      </c>
      <c r="L614" s="617"/>
      <c r="M614" s="618">
        <v>130500</v>
      </c>
      <c r="N614" s="619">
        <v>456100</v>
      </c>
      <c r="O614" s="620">
        <v>456.1</v>
      </c>
      <c r="P614" s="621">
        <v>0</v>
      </c>
      <c r="Q614" s="622">
        <v>0</v>
      </c>
      <c r="R614" s="622">
        <v>0</v>
      </c>
      <c r="S614" s="623">
        <v>0</v>
      </c>
      <c r="T614" s="739"/>
      <c r="U614" s="739"/>
      <c r="V614" s="509" t="s">
        <v>383</v>
      </c>
    </row>
    <row r="615" spans="1:22">
      <c r="A615" s="608" t="s">
        <v>624</v>
      </c>
      <c r="B615" s="609" t="s">
        <v>23</v>
      </c>
      <c r="C615" s="610">
        <v>5</v>
      </c>
      <c r="D615" s="611">
        <v>2</v>
      </c>
      <c r="E615" s="612"/>
      <c r="F615" s="613" t="s">
        <v>383</v>
      </c>
      <c r="G615" s="614" t="s">
        <v>383</v>
      </c>
      <c r="H615" s="738"/>
      <c r="I615" s="738"/>
      <c r="J615" s="615">
        <v>456100</v>
      </c>
      <c r="K615" s="616">
        <v>456.1</v>
      </c>
      <c r="L615" s="617"/>
      <c r="M615" s="618">
        <v>130500</v>
      </c>
      <c r="N615" s="619">
        <v>456100</v>
      </c>
      <c r="O615" s="620">
        <v>456.1</v>
      </c>
      <c r="P615" s="621">
        <v>0</v>
      </c>
      <c r="Q615" s="622">
        <v>0</v>
      </c>
      <c r="R615" s="622">
        <v>0</v>
      </c>
      <c r="S615" s="623">
        <v>0</v>
      </c>
      <c r="T615" s="739"/>
      <c r="U615" s="739"/>
      <c r="V615" s="509" t="s">
        <v>383</v>
      </c>
    </row>
    <row r="616" spans="1:22">
      <c r="A616" s="608" t="s">
        <v>389</v>
      </c>
      <c r="B616" s="609" t="s">
        <v>23</v>
      </c>
      <c r="C616" s="610">
        <v>5</v>
      </c>
      <c r="D616" s="611">
        <v>2</v>
      </c>
      <c r="E616" s="612"/>
      <c r="F616" s="613" t="s">
        <v>388</v>
      </c>
      <c r="G616" s="614" t="s">
        <v>383</v>
      </c>
      <c r="H616" s="738"/>
      <c r="I616" s="738"/>
      <c r="J616" s="615">
        <v>456100</v>
      </c>
      <c r="K616" s="616">
        <v>456.1</v>
      </c>
      <c r="L616" s="617"/>
      <c r="M616" s="618">
        <v>130500</v>
      </c>
      <c r="N616" s="619">
        <v>456100</v>
      </c>
      <c r="O616" s="620">
        <v>456.1</v>
      </c>
      <c r="P616" s="621">
        <v>0</v>
      </c>
      <c r="Q616" s="622">
        <v>0</v>
      </c>
      <c r="R616" s="622">
        <v>0</v>
      </c>
      <c r="S616" s="623">
        <v>0</v>
      </c>
      <c r="T616" s="739"/>
      <c r="U616" s="739"/>
      <c r="V616" s="509" t="s">
        <v>383</v>
      </c>
    </row>
    <row r="617" spans="1:22" ht="25.5">
      <c r="A617" s="608" t="s">
        <v>387</v>
      </c>
      <c r="B617" s="609" t="s">
        <v>23</v>
      </c>
      <c r="C617" s="610">
        <v>5</v>
      </c>
      <c r="D617" s="611">
        <v>2</v>
      </c>
      <c r="E617" s="612"/>
      <c r="F617" s="613" t="s">
        <v>386</v>
      </c>
      <c r="G617" s="614" t="s">
        <v>383</v>
      </c>
      <c r="H617" s="738"/>
      <c r="I617" s="738"/>
      <c r="J617" s="615">
        <v>456100</v>
      </c>
      <c r="K617" s="616">
        <v>456.1</v>
      </c>
      <c r="L617" s="617"/>
      <c r="M617" s="618">
        <v>130500</v>
      </c>
      <c r="N617" s="619">
        <v>456100</v>
      </c>
      <c r="O617" s="620">
        <v>456.1</v>
      </c>
      <c r="P617" s="621">
        <v>0</v>
      </c>
      <c r="Q617" s="622">
        <v>0</v>
      </c>
      <c r="R617" s="622">
        <v>0</v>
      </c>
      <c r="S617" s="623">
        <v>0</v>
      </c>
      <c r="T617" s="739"/>
      <c r="U617" s="739"/>
      <c r="V617" s="509" t="s">
        <v>383</v>
      </c>
    </row>
    <row r="618" spans="1:22" ht="25.5">
      <c r="A618" s="608" t="s">
        <v>387</v>
      </c>
      <c r="B618" s="609" t="s">
        <v>23</v>
      </c>
      <c r="C618" s="610">
        <v>5</v>
      </c>
      <c r="D618" s="611">
        <v>2</v>
      </c>
      <c r="E618" s="612"/>
      <c r="F618" s="613" t="s">
        <v>386</v>
      </c>
      <c r="G618" s="614" t="s">
        <v>383</v>
      </c>
      <c r="H618" s="738"/>
      <c r="I618" s="738"/>
      <c r="J618" s="615">
        <v>456100</v>
      </c>
      <c r="K618" s="616">
        <v>456.1</v>
      </c>
      <c r="L618" s="617"/>
      <c r="M618" s="618">
        <v>130500</v>
      </c>
      <c r="N618" s="619">
        <v>456100</v>
      </c>
      <c r="O618" s="620">
        <v>456.1</v>
      </c>
      <c r="P618" s="621">
        <v>0</v>
      </c>
      <c r="Q618" s="622">
        <v>0</v>
      </c>
      <c r="R618" s="622">
        <v>0</v>
      </c>
      <c r="S618" s="623">
        <v>0</v>
      </c>
      <c r="T618" s="739"/>
      <c r="U618" s="739"/>
      <c r="V618" s="509" t="s">
        <v>383</v>
      </c>
    </row>
    <row r="619" spans="1:22">
      <c r="A619" s="608" t="s">
        <v>604</v>
      </c>
      <c r="B619" s="609" t="s">
        <v>23</v>
      </c>
      <c r="C619" s="610">
        <v>5</v>
      </c>
      <c r="D619" s="611">
        <v>2</v>
      </c>
      <c r="E619" s="612"/>
      <c r="F619" s="613" t="s">
        <v>386</v>
      </c>
      <c r="G619" s="614">
        <v>40</v>
      </c>
      <c r="H619" s="738"/>
      <c r="I619" s="738"/>
      <c r="J619" s="615">
        <v>456100</v>
      </c>
      <c r="K619" s="616">
        <v>456.1</v>
      </c>
      <c r="L619" s="617"/>
      <c r="M619" s="618">
        <v>130500</v>
      </c>
      <c r="N619" s="619">
        <v>456100</v>
      </c>
      <c r="O619" s="620">
        <v>456.1</v>
      </c>
      <c r="P619" s="621">
        <v>0</v>
      </c>
      <c r="Q619" s="622">
        <v>0</v>
      </c>
      <c r="R619" s="622">
        <v>0</v>
      </c>
      <c r="S619" s="623">
        <v>0</v>
      </c>
      <c r="T619" s="739"/>
      <c r="U619" s="739"/>
      <c r="V619" s="509" t="s">
        <v>383</v>
      </c>
    </row>
    <row r="620" spans="1:22" ht="63.75">
      <c r="A620" s="608" t="s">
        <v>1370</v>
      </c>
      <c r="B620" s="609" t="s">
        <v>1371</v>
      </c>
      <c r="C620" s="610" t="s">
        <v>383</v>
      </c>
      <c r="D620" s="611" t="s">
        <v>383</v>
      </c>
      <c r="E620" s="612"/>
      <c r="F620" s="613" t="s">
        <v>383</v>
      </c>
      <c r="G620" s="614" t="s">
        <v>383</v>
      </c>
      <c r="H620" s="738"/>
      <c r="I620" s="738"/>
      <c r="J620" s="615">
        <v>45703450</v>
      </c>
      <c r="K620" s="616">
        <v>45703.45</v>
      </c>
      <c r="L620" s="617"/>
      <c r="M620" s="618">
        <v>31600000</v>
      </c>
      <c r="N620" s="619">
        <v>45703450</v>
      </c>
      <c r="O620" s="620">
        <v>45703.45</v>
      </c>
      <c r="P620" s="621">
        <v>0</v>
      </c>
      <c r="Q620" s="622">
        <v>28458950.580000002</v>
      </c>
      <c r="R620" s="622">
        <v>28458950.580000002</v>
      </c>
      <c r="S620" s="623">
        <v>28458.950580000001</v>
      </c>
      <c r="T620" s="739"/>
      <c r="U620" s="739"/>
      <c r="V620" s="509" t="s">
        <v>383</v>
      </c>
    </row>
    <row r="621" spans="1:22">
      <c r="A621" s="608" t="s">
        <v>620</v>
      </c>
      <c r="B621" s="609" t="s">
        <v>1371</v>
      </c>
      <c r="C621" s="610">
        <v>5</v>
      </c>
      <c r="D621" s="611" t="s">
        <v>383</v>
      </c>
      <c r="E621" s="612"/>
      <c r="F621" s="613" t="s">
        <v>383</v>
      </c>
      <c r="G621" s="614" t="s">
        <v>383</v>
      </c>
      <c r="H621" s="738"/>
      <c r="I621" s="738"/>
      <c r="J621" s="615">
        <v>45703450</v>
      </c>
      <c r="K621" s="616">
        <v>45703.45</v>
      </c>
      <c r="L621" s="617"/>
      <c r="M621" s="618">
        <v>31600000</v>
      </c>
      <c r="N621" s="619">
        <v>45703450</v>
      </c>
      <c r="O621" s="620">
        <v>45703.45</v>
      </c>
      <c r="P621" s="621">
        <v>0</v>
      </c>
      <c r="Q621" s="622">
        <v>28458950.580000002</v>
      </c>
      <c r="R621" s="622">
        <v>28458950.580000002</v>
      </c>
      <c r="S621" s="623">
        <v>28458.950580000001</v>
      </c>
      <c r="T621" s="739"/>
      <c r="U621" s="739"/>
      <c r="V621" s="509" t="s">
        <v>383</v>
      </c>
    </row>
    <row r="622" spans="1:22">
      <c r="A622" s="608" t="s">
        <v>624</v>
      </c>
      <c r="B622" s="609" t="s">
        <v>1371</v>
      </c>
      <c r="C622" s="610">
        <v>5</v>
      </c>
      <c r="D622" s="611">
        <v>2</v>
      </c>
      <c r="E622" s="612"/>
      <c r="F622" s="613" t="s">
        <v>383</v>
      </c>
      <c r="G622" s="614" t="s">
        <v>383</v>
      </c>
      <c r="H622" s="738"/>
      <c r="I622" s="738"/>
      <c r="J622" s="615">
        <v>45703450</v>
      </c>
      <c r="K622" s="616">
        <v>45703.45</v>
      </c>
      <c r="L622" s="617"/>
      <c r="M622" s="618">
        <v>31600000</v>
      </c>
      <c r="N622" s="619">
        <v>45703450</v>
      </c>
      <c r="O622" s="620">
        <v>45703.45</v>
      </c>
      <c r="P622" s="621">
        <v>0</v>
      </c>
      <c r="Q622" s="622">
        <v>28458950.580000002</v>
      </c>
      <c r="R622" s="622">
        <v>28458950.580000002</v>
      </c>
      <c r="S622" s="623">
        <v>28458.950580000001</v>
      </c>
      <c r="T622" s="739"/>
      <c r="U622" s="739"/>
      <c r="V622" s="509" t="s">
        <v>383</v>
      </c>
    </row>
    <row r="623" spans="1:22">
      <c r="A623" s="608" t="s">
        <v>389</v>
      </c>
      <c r="B623" s="609" t="s">
        <v>1371</v>
      </c>
      <c r="C623" s="610">
        <v>5</v>
      </c>
      <c r="D623" s="611">
        <v>2</v>
      </c>
      <c r="E623" s="612"/>
      <c r="F623" s="613" t="s">
        <v>388</v>
      </c>
      <c r="G623" s="614" t="s">
        <v>383</v>
      </c>
      <c r="H623" s="738"/>
      <c r="I623" s="738"/>
      <c r="J623" s="615">
        <v>45703450</v>
      </c>
      <c r="K623" s="616">
        <v>45703.45</v>
      </c>
      <c r="L623" s="617"/>
      <c r="M623" s="618">
        <v>31600000</v>
      </c>
      <c r="N623" s="619">
        <v>45703450</v>
      </c>
      <c r="O623" s="620">
        <v>45703.45</v>
      </c>
      <c r="P623" s="621">
        <v>0</v>
      </c>
      <c r="Q623" s="622">
        <v>28458950.580000002</v>
      </c>
      <c r="R623" s="622">
        <v>28458950.580000002</v>
      </c>
      <c r="S623" s="623">
        <v>28458.950580000001</v>
      </c>
      <c r="T623" s="739"/>
      <c r="U623" s="739"/>
      <c r="V623" s="509" t="s">
        <v>383</v>
      </c>
    </row>
    <row r="624" spans="1:22" ht="25.5">
      <c r="A624" s="608" t="s">
        <v>387</v>
      </c>
      <c r="B624" s="609" t="s">
        <v>1371</v>
      </c>
      <c r="C624" s="610">
        <v>5</v>
      </c>
      <c r="D624" s="611">
        <v>2</v>
      </c>
      <c r="E624" s="612"/>
      <c r="F624" s="613" t="s">
        <v>386</v>
      </c>
      <c r="G624" s="614" t="s">
        <v>383</v>
      </c>
      <c r="H624" s="738"/>
      <c r="I624" s="738"/>
      <c r="J624" s="615">
        <v>45703450</v>
      </c>
      <c r="K624" s="616">
        <v>45703.45</v>
      </c>
      <c r="L624" s="617"/>
      <c r="M624" s="618">
        <v>31600000</v>
      </c>
      <c r="N624" s="619">
        <v>45703450</v>
      </c>
      <c r="O624" s="620">
        <v>45703.45</v>
      </c>
      <c r="P624" s="621">
        <v>0</v>
      </c>
      <c r="Q624" s="622">
        <v>28458950.580000002</v>
      </c>
      <c r="R624" s="622">
        <v>28458950.580000002</v>
      </c>
      <c r="S624" s="623">
        <v>28458.950580000001</v>
      </c>
      <c r="T624" s="739"/>
      <c r="U624" s="739"/>
      <c r="V624" s="509" t="s">
        <v>383</v>
      </c>
    </row>
    <row r="625" spans="1:22" ht="25.5">
      <c r="A625" s="608" t="s">
        <v>387</v>
      </c>
      <c r="B625" s="609" t="s">
        <v>1371</v>
      </c>
      <c r="C625" s="610">
        <v>5</v>
      </c>
      <c r="D625" s="611">
        <v>2</v>
      </c>
      <c r="E625" s="612"/>
      <c r="F625" s="613" t="s">
        <v>386</v>
      </c>
      <c r="G625" s="614" t="s">
        <v>383</v>
      </c>
      <c r="H625" s="738"/>
      <c r="I625" s="738"/>
      <c r="J625" s="615">
        <v>45703450</v>
      </c>
      <c r="K625" s="616">
        <v>45703.45</v>
      </c>
      <c r="L625" s="617"/>
      <c r="M625" s="618">
        <v>31600000</v>
      </c>
      <c r="N625" s="619">
        <v>45703450</v>
      </c>
      <c r="O625" s="620">
        <v>45703.45</v>
      </c>
      <c r="P625" s="621">
        <v>0</v>
      </c>
      <c r="Q625" s="622">
        <v>28458950.580000002</v>
      </c>
      <c r="R625" s="622">
        <v>28458950.580000002</v>
      </c>
      <c r="S625" s="623">
        <v>28458.950580000001</v>
      </c>
      <c r="T625" s="739"/>
      <c r="U625" s="739"/>
      <c r="V625" s="509" t="s">
        <v>383</v>
      </c>
    </row>
    <row r="626" spans="1:22">
      <c r="A626" s="608" t="s">
        <v>604</v>
      </c>
      <c r="B626" s="609" t="s">
        <v>1371</v>
      </c>
      <c r="C626" s="610">
        <v>5</v>
      </c>
      <c r="D626" s="611">
        <v>2</v>
      </c>
      <c r="E626" s="612"/>
      <c r="F626" s="613" t="s">
        <v>386</v>
      </c>
      <c r="G626" s="614">
        <v>40</v>
      </c>
      <c r="H626" s="738"/>
      <c r="I626" s="738"/>
      <c r="J626" s="615">
        <v>45703450</v>
      </c>
      <c r="K626" s="616">
        <v>45703.45</v>
      </c>
      <c r="L626" s="617"/>
      <c r="M626" s="618">
        <v>31600000</v>
      </c>
      <c r="N626" s="619">
        <v>45703450</v>
      </c>
      <c r="O626" s="620">
        <v>45703.45</v>
      </c>
      <c r="P626" s="621">
        <v>0</v>
      </c>
      <c r="Q626" s="622">
        <v>28458950.580000002</v>
      </c>
      <c r="R626" s="622">
        <v>28458950.580000002</v>
      </c>
      <c r="S626" s="623">
        <v>28458.950580000001</v>
      </c>
      <c r="T626" s="739"/>
      <c r="U626" s="739"/>
      <c r="V626" s="509" t="s">
        <v>383</v>
      </c>
    </row>
    <row r="627" spans="1:22" ht="38.25">
      <c r="A627" s="608" t="s">
        <v>1351</v>
      </c>
      <c r="B627" s="609" t="s">
        <v>128</v>
      </c>
      <c r="C627" s="610" t="s">
        <v>383</v>
      </c>
      <c r="D627" s="611" t="s">
        <v>383</v>
      </c>
      <c r="E627" s="612"/>
      <c r="F627" s="613" t="s">
        <v>383</v>
      </c>
      <c r="G627" s="614" t="s">
        <v>383</v>
      </c>
      <c r="H627" s="738"/>
      <c r="I627" s="738"/>
      <c r="J627" s="615">
        <v>1602200</v>
      </c>
      <c r="K627" s="616">
        <v>1602.2</v>
      </c>
      <c r="L627" s="617"/>
      <c r="M627" s="618">
        <v>1026000</v>
      </c>
      <c r="N627" s="619">
        <v>1602200</v>
      </c>
      <c r="O627" s="620">
        <v>1602.2</v>
      </c>
      <c r="P627" s="621">
        <v>0</v>
      </c>
      <c r="Q627" s="622">
        <v>0</v>
      </c>
      <c r="R627" s="622">
        <v>0</v>
      </c>
      <c r="S627" s="623">
        <v>0</v>
      </c>
      <c r="T627" s="739"/>
      <c r="U627" s="739"/>
      <c r="V627" s="509" t="s">
        <v>383</v>
      </c>
    </row>
    <row r="628" spans="1:22" ht="51">
      <c r="A628" s="608" t="s">
        <v>1215</v>
      </c>
      <c r="B628" s="609" t="s">
        <v>1216</v>
      </c>
      <c r="C628" s="610" t="s">
        <v>383</v>
      </c>
      <c r="D628" s="611" t="s">
        <v>383</v>
      </c>
      <c r="E628" s="612"/>
      <c r="F628" s="613" t="s">
        <v>383</v>
      </c>
      <c r="G628" s="614" t="s">
        <v>383</v>
      </c>
      <c r="H628" s="738"/>
      <c r="I628" s="738"/>
      <c r="J628" s="615">
        <v>1602200</v>
      </c>
      <c r="K628" s="616">
        <v>1602.2</v>
      </c>
      <c r="L628" s="617"/>
      <c r="M628" s="618">
        <v>0</v>
      </c>
      <c r="N628" s="619">
        <v>1602200</v>
      </c>
      <c r="O628" s="620">
        <v>1602.2</v>
      </c>
      <c r="P628" s="621">
        <v>0</v>
      </c>
      <c r="Q628" s="622">
        <v>0</v>
      </c>
      <c r="R628" s="622">
        <v>0</v>
      </c>
      <c r="S628" s="623">
        <v>0</v>
      </c>
      <c r="T628" s="739"/>
      <c r="U628" s="739"/>
      <c r="V628" s="509" t="s">
        <v>383</v>
      </c>
    </row>
    <row r="629" spans="1:22">
      <c r="A629" s="608" t="s">
        <v>620</v>
      </c>
      <c r="B629" s="609" t="s">
        <v>1216</v>
      </c>
      <c r="C629" s="610">
        <v>5</v>
      </c>
      <c r="D629" s="611" t="s">
        <v>383</v>
      </c>
      <c r="E629" s="612"/>
      <c r="F629" s="613" t="s">
        <v>383</v>
      </c>
      <c r="G629" s="614" t="s">
        <v>383</v>
      </c>
      <c r="H629" s="738"/>
      <c r="I629" s="738"/>
      <c r="J629" s="615">
        <v>1602200</v>
      </c>
      <c r="K629" s="616">
        <v>1602.2</v>
      </c>
      <c r="L629" s="617"/>
      <c r="M629" s="618">
        <v>0</v>
      </c>
      <c r="N629" s="619">
        <v>1602200</v>
      </c>
      <c r="O629" s="620">
        <v>1602.2</v>
      </c>
      <c r="P629" s="621">
        <v>0</v>
      </c>
      <c r="Q629" s="622">
        <v>0</v>
      </c>
      <c r="R629" s="622">
        <v>0</v>
      </c>
      <c r="S629" s="623">
        <v>0</v>
      </c>
      <c r="T629" s="739"/>
      <c r="U629" s="739"/>
      <c r="V629" s="509" t="s">
        <v>383</v>
      </c>
    </row>
    <row r="630" spans="1:22">
      <c r="A630" s="608" t="s">
        <v>621</v>
      </c>
      <c r="B630" s="609" t="s">
        <v>1216</v>
      </c>
      <c r="C630" s="610">
        <v>5</v>
      </c>
      <c r="D630" s="611">
        <v>1</v>
      </c>
      <c r="E630" s="612"/>
      <c r="F630" s="613" t="s">
        <v>383</v>
      </c>
      <c r="G630" s="614" t="s">
        <v>383</v>
      </c>
      <c r="H630" s="738"/>
      <c r="I630" s="738"/>
      <c r="J630" s="615">
        <v>1602200</v>
      </c>
      <c r="K630" s="616">
        <v>1602.2</v>
      </c>
      <c r="L630" s="617"/>
      <c r="M630" s="618">
        <v>0</v>
      </c>
      <c r="N630" s="619">
        <v>1602200</v>
      </c>
      <c r="O630" s="620">
        <v>1602.2</v>
      </c>
      <c r="P630" s="621">
        <v>0</v>
      </c>
      <c r="Q630" s="622">
        <v>0</v>
      </c>
      <c r="R630" s="622">
        <v>0</v>
      </c>
      <c r="S630" s="623">
        <v>0</v>
      </c>
      <c r="T630" s="739"/>
      <c r="U630" s="739"/>
      <c r="V630" s="509" t="s">
        <v>383</v>
      </c>
    </row>
    <row r="631" spans="1:22">
      <c r="A631" s="608" t="s">
        <v>389</v>
      </c>
      <c r="B631" s="609" t="s">
        <v>1216</v>
      </c>
      <c r="C631" s="610">
        <v>5</v>
      </c>
      <c r="D631" s="611">
        <v>1</v>
      </c>
      <c r="E631" s="612"/>
      <c r="F631" s="613" t="s">
        <v>388</v>
      </c>
      <c r="G631" s="614" t="s">
        <v>383</v>
      </c>
      <c r="H631" s="738"/>
      <c r="I631" s="738"/>
      <c r="J631" s="615">
        <v>1602200</v>
      </c>
      <c r="K631" s="616">
        <v>1602.2</v>
      </c>
      <c r="L631" s="617"/>
      <c r="M631" s="618">
        <v>0</v>
      </c>
      <c r="N631" s="619">
        <v>1602200</v>
      </c>
      <c r="O631" s="620">
        <v>1602.2</v>
      </c>
      <c r="P631" s="621">
        <v>0</v>
      </c>
      <c r="Q631" s="622">
        <v>0</v>
      </c>
      <c r="R631" s="622">
        <v>0</v>
      </c>
      <c r="S631" s="623">
        <v>0</v>
      </c>
      <c r="T631" s="739"/>
      <c r="U631" s="739"/>
      <c r="V631" s="509" t="s">
        <v>383</v>
      </c>
    </row>
    <row r="632" spans="1:22" ht="25.5">
      <c r="A632" s="608" t="s">
        <v>387</v>
      </c>
      <c r="B632" s="609" t="s">
        <v>1216</v>
      </c>
      <c r="C632" s="610">
        <v>5</v>
      </c>
      <c r="D632" s="611">
        <v>1</v>
      </c>
      <c r="E632" s="612"/>
      <c r="F632" s="613" t="s">
        <v>386</v>
      </c>
      <c r="G632" s="614" t="s">
        <v>383</v>
      </c>
      <c r="H632" s="738"/>
      <c r="I632" s="738"/>
      <c r="J632" s="615">
        <v>1602200</v>
      </c>
      <c r="K632" s="616">
        <v>1602.2</v>
      </c>
      <c r="L632" s="617"/>
      <c r="M632" s="618">
        <v>0</v>
      </c>
      <c r="N632" s="619">
        <v>1602200</v>
      </c>
      <c r="O632" s="620">
        <v>1602.2</v>
      </c>
      <c r="P632" s="621">
        <v>0</v>
      </c>
      <c r="Q632" s="622">
        <v>0</v>
      </c>
      <c r="R632" s="622">
        <v>0</v>
      </c>
      <c r="S632" s="623">
        <v>0</v>
      </c>
      <c r="T632" s="739"/>
      <c r="U632" s="739"/>
      <c r="V632" s="509" t="s">
        <v>383</v>
      </c>
    </row>
    <row r="633" spans="1:22" ht="25.5">
      <c r="A633" s="608" t="s">
        <v>387</v>
      </c>
      <c r="B633" s="609" t="s">
        <v>1216</v>
      </c>
      <c r="C633" s="610">
        <v>5</v>
      </c>
      <c r="D633" s="611">
        <v>1</v>
      </c>
      <c r="E633" s="612"/>
      <c r="F633" s="613" t="s">
        <v>386</v>
      </c>
      <c r="G633" s="614" t="s">
        <v>383</v>
      </c>
      <c r="H633" s="738"/>
      <c r="I633" s="738"/>
      <c r="J633" s="615">
        <v>1602200</v>
      </c>
      <c r="K633" s="616">
        <v>1602.2</v>
      </c>
      <c r="L633" s="617"/>
      <c r="M633" s="618">
        <v>0</v>
      </c>
      <c r="N633" s="619">
        <v>1602200</v>
      </c>
      <c r="O633" s="620">
        <v>1602.2</v>
      </c>
      <c r="P633" s="621">
        <v>0</v>
      </c>
      <c r="Q633" s="622">
        <v>0</v>
      </c>
      <c r="R633" s="622">
        <v>0</v>
      </c>
      <c r="S633" s="623">
        <v>0</v>
      </c>
      <c r="T633" s="739"/>
      <c r="U633" s="739"/>
      <c r="V633" s="509" t="s">
        <v>383</v>
      </c>
    </row>
    <row r="634" spans="1:22">
      <c r="A634" s="608" t="s">
        <v>604</v>
      </c>
      <c r="B634" s="609" t="s">
        <v>1216</v>
      </c>
      <c r="C634" s="610">
        <v>5</v>
      </c>
      <c r="D634" s="611">
        <v>1</v>
      </c>
      <c r="E634" s="612"/>
      <c r="F634" s="613" t="s">
        <v>386</v>
      </c>
      <c r="G634" s="614">
        <v>40</v>
      </c>
      <c r="H634" s="738"/>
      <c r="I634" s="738"/>
      <c r="J634" s="615">
        <v>1602200</v>
      </c>
      <c r="K634" s="616">
        <v>1602.2</v>
      </c>
      <c r="L634" s="617"/>
      <c r="M634" s="618">
        <v>0</v>
      </c>
      <c r="N634" s="619">
        <v>1602200</v>
      </c>
      <c r="O634" s="620">
        <v>1602.2</v>
      </c>
      <c r="P634" s="621">
        <v>0</v>
      </c>
      <c r="Q634" s="622">
        <v>0</v>
      </c>
      <c r="R634" s="622">
        <v>0</v>
      </c>
      <c r="S634" s="623">
        <v>0</v>
      </c>
      <c r="T634" s="739"/>
      <c r="U634" s="739"/>
      <c r="V634" s="509" t="s">
        <v>383</v>
      </c>
    </row>
    <row r="635" spans="1:22" ht="51">
      <c r="A635" s="608" t="s">
        <v>1355</v>
      </c>
      <c r="B635" s="609" t="s">
        <v>1356</v>
      </c>
      <c r="C635" s="610" t="s">
        <v>383</v>
      </c>
      <c r="D635" s="611" t="s">
        <v>383</v>
      </c>
      <c r="E635" s="612"/>
      <c r="F635" s="613" t="s">
        <v>383</v>
      </c>
      <c r="G635" s="614" t="s">
        <v>383</v>
      </c>
      <c r="H635" s="738"/>
      <c r="I635" s="738"/>
      <c r="J635" s="615">
        <v>7260200</v>
      </c>
      <c r="K635" s="616">
        <v>7260.2</v>
      </c>
      <c r="L635" s="617"/>
      <c r="M635" s="618">
        <v>6610000</v>
      </c>
      <c r="N635" s="619">
        <v>7260200</v>
      </c>
      <c r="O635" s="620">
        <v>7260.2</v>
      </c>
      <c r="P635" s="621">
        <v>0</v>
      </c>
      <c r="Q635" s="622">
        <v>3929528.3099999996</v>
      </c>
      <c r="R635" s="622">
        <v>3929528.3099999996</v>
      </c>
      <c r="S635" s="623">
        <v>3929.5283099999997</v>
      </c>
      <c r="T635" s="739"/>
      <c r="U635" s="739"/>
      <c r="V635" s="509" t="s">
        <v>383</v>
      </c>
    </row>
    <row r="636" spans="1:22" ht="51">
      <c r="A636" s="608" t="s">
        <v>1357</v>
      </c>
      <c r="B636" s="609" t="s">
        <v>1358</v>
      </c>
      <c r="C636" s="610" t="s">
        <v>383</v>
      </c>
      <c r="D636" s="611" t="s">
        <v>383</v>
      </c>
      <c r="E636" s="612"/>
      <c r="F636" s="613" t="s">
        <v>383</v>
      </c>
      <c r="G636" s="614" t="s">
        <v>383</v>
      </c>
      <c r="H636" s="738"/>
      <c r="I636" s="738"/>
      <c r="J636" s="615">
        <v>7260200</v>
      </c>
      <c r="K636" s="616">
        <v>7260.2</v>
      </c>
      <c r="L636" s="617"/>
      <c r="M636" s="618">
        <v>6610000</v>
      </c>
      <c r="N636" s="619">
        <v>7260200</v>
      </c>
      <c r="O636" s="620">
        <v>7260.2</v>
      </c>
      <c r="P636" s="621">
        <v>0</v>
      </c>
      <c r="Q636" s="622">
        <v>3929528.3099999996</v>
      </c>
      <c r="R636" s="622">
        <v>3929528.3099999996</v>
      </c>
      <c r="S636" s="623">
        <v>3929.5283099999997</v>
      </c>
      <c r="T636" s="739"/>
      <c r="U636" s="739"/>
      <c r="V636" s="509" t="s">
        <v>383</v>
      </c>
    </row>
    <row r="637" spans="1:22">
      <c r="A637" s="608" t="s">
        <v>620</v>
      </c>
      <c r="B637" s="609" t="s">
        <v>1358</v>
      </c>
      <c r="C637" s="610">
        <v>5</v>
      </c>
      <c r="D637" s="611" t="s">
        <v>383</v>
      </c>
      <c r="E637" s="612"/>
      <c r="F637" s="613" t="s">
        <v>383</v>
      </c>
      <c r="G637" s="614" t="s">
        <v>383</v>
      </c>
      <c r="H637" s="738"/>
      <c r="I637" s="738"/>
      <c r="J637" s="615">
        <v>7260200</v>
      </c>
      <c r="K637" s="616">
        <v>7260.2</v>
      </c>
      <c r="L637" s="617"/>
      <c r="M637" s="618">
        <v>6610000</v>
      </c>
      <c r="N637" s="619">
        <v>7260200</v>
      </c>
      <c r="O637" s="620">
        <v>7260.2</v>
      </c>
      <c r="P637" s="621">
        <v>0</v>
      </c>
      <c r="Q637" s="622">
        <v>3929528.3099999996</v>
      </c>
      <c r="R637" s="622">
        <v>3929528.3099999996</v>
      </c>
      <c r="S637" s="623">
        <v>3929.5283099999997</v>
      </c>
      <c r="T637" s="739"/>
      <c r="U637" s="739"/>
      <c r="V637" s="509" t="s">
        <v>383</v>
      </c>
    </row>
    <row r="638" spans="1:22">
      <c r="A638" s="608" t="s">
        <v>621</v>
      </c>
      <c r="B638" s="609" t="s">
        <v>1358</v>
      </c>
      <c r="C638" s="610">
        <v>5</v>
      </c>
      <c r="D638" s="611">
        <v>1</v>
      </c>
      <c r="E638" s="612"/>
      <c r="F638" s="613" t="s">
        <v>383</v>
      </c>
      <c r="G638" s="614" t="s">
        <v>383</v>
      </c>
      <c r="H638" s="738"/>
      <c r="I638" s="738"/>
      <c r="J638" s="615">
        <v>4815300</v>
      </c>
      <c r="K638" s="616">
        <v>4815.3</v>
      </c>
      <c r="L638" s="617"/>
      <c r="M638" s="618">
        <v>4000000</v>
      </c>
      <c r="N638" s="619">
        <v>4815300</v>
      </c>
      <c r="O638" s="620">
        <v>4815.3</v>
      </c>
      <c r="P638" s="621">
        <v>0</v>
      </c>
      <c r="Q638" s="622">
        <v>2875829.4</v>
      </c>
      <c r="R638" s="622">
        <v>2875829.4</v>
      </c>
      <c r="S638" s="623">
        <v>2875.8294000000001</v>
      </c>
      <c r="T638" s="739"/>
      <c r="U638" s="739"/>
      <c r="V638" s="509" t="s">
        <v>383</v>
      </c>
    </row>
    <row r="639" spans="1:22">
      <c r="A639" s="608" t="s">
        <v>389</v>
      </c>
      <c r="B639" s="609" t="s">
        <v>1358</v>
      </c>
      <c r="C639" s="610">
        <v>5</v>
      </c>
      <c r="D639" s="611">
        <v>1</v>
      </c>
      <c r="E639" s="612"/>
      <c r="F639" s="613" t="s">
        <v>388</v>
      </c>
      <c r="G639" s="614" t="s">
        <v>383</v>
      </c>
      <c r="H639" s="738"/>
      <c r="I639" s="738"/>
      <c r="J639" s="615">
        <v>4815300</v>
      </c>
      <c r="K639" s="616">
        <v>4815.3</v>
      </c>
      <c r="L639" s="617"/>
      <c r="M639" s="618">
        <v>4000000</v>
      </c>
      <c r="N639" s="619">
        <v>4815300</v>
      </c>
      <c r="O639" s="620">
        <v>4815.3</v>
      </c>
      <c r="P639" s="621">
        <v>0</v>
      </c>
      <c r="Q639" s="622">
        <v>2875829.4</v>
      </c>
      <c r="R639" s="622">
        <v>2875829.4</v>
      </c>
      <c r="S639" s="623">
        <v>2875.8294000000001</v>
      </c>
      <c r="T639" s="739"/>
      <c r="U639" s="739"/>
      <c r="V639" s="509" t="s">
        <v>383</v>
      </c>
    </row>
    <row r="640" spans="1:22" ht="25.5">
      <c r="A640" s="608" t="s">
        <v>387</v>
      </c>
      <c r="B640" s="609" t="s">
        <v>1358</v>
      </c>
      <c r="C640" s="610">
        <v>5</v>
      </c>
      <c r="D640" s="611">
        <v>1</v>
      </c>
      <c r="E640" s="612"/>
      <c r="F640" s="613" t="s">
        <v>386</v>
      </c>
      <c r="G640" s="614" t="s">
        <v>383</v>
      </c>
      <c r="H640" s="738"/>
      <c r="I640" s="738"/>
      <c r="J640" s="615">
        <v>4815300</v>
      </c>
      <c r="K640" s="616">
        <v>4815.3</v>
      </c>
      <c r="L640" s="617"/>
      <c r="M640" s="618">
        <v>4000000</v>
      </c>
      <c r="N640" s="619">
        <v>4815300</v>
      </c>
      <c r="O640" s="620">
        <v>4815.3</v>
      </c>
      <c r="P640" s="621">
        <v>0</v>
      </c>
      <c r="Q640" s="622">
        <v>2875829.4</v>
      </c>
      <c r="R640" s="622">
        <v>2875829.4</v>
      </c>
      <c r="S640" s="623">
        <v>2875.8294000000001</v>
      </c>
      <c r="T640" s="739"/>
      <c r="U640" s="739"/>
      <c r="V640" s="509" t="s">
        <v>383</v>
      </c>
    </row>
    <row r="641" spans="1:22" ht="25.5">
      <c r="A641" s="608" t="s">
        <v>387</v>
      </c>
      <c r="B641" s="609" t="s">
        <v>1358</v>
      </c>
      <c r="C641" s="610">
        <v>5</v>
      </c>
      <c r="D641" s="611">
        <v>1</v>
      </c>
      <c r="E641" s="612"/>
      <c r="F641" s="613" t="s">
        <v>386</v>
      </c>
      <c r="G641" s="614" t="s">
        <v>383</v>
      </c>
      <c r="H641" s="738"/>
      <c r="I641" s="738"/>
      <c r="J641" s="615">
        <v>4815300</v>
      </c>
      <c r="K641" s="616">
        <v>4815.3</v>
      </c>
      <c r="L641" s="617"/>
      <c r="M641" s="618">
        <v>4000000</v>
      </c>
      <c r="N641" s="619">
        <v>4815300</v>
      </c>
      <c r="O641" s="620">
        <v>4815.3</v>
      </c>
      <c r="P641" s="621">
        <v>0</v>
      </c>
      <c r="Q641" s="622">
        <v>2875829.4</v>
      </c>
      <c r="R641" s="622">
        <v>2875829.4</v>
      </c>
      <c r="S641" s="623">
        <v>2875.8294000000001</v>
      </c>
      <c r="T641" s="739"/>
      <c r="U641" s="739"/>
      <c r="V641" s="509" t="s">
        <v>383</v>
      </c>
    </row>
    <row r="642" spans="1:22">
      <c r="A642" s="608" t="s">
        <v>604</v>
      </c>
      <c r="B642" s="609" t="s">
        <v>1358</v>
      </c>
      <c r="C642" s="610">
        <v>5</v>
      </c>
      <c r="D642" s="611">
        <v>1</v>
      </c>
      <c r="E642" s="612"/>
      <c r="F642" s="613" t="s">
        <v>386</v>
      </c>
      <c r="G642" s="614">
        <v>40</v>
      </c>
      <c r="H642" s="738"/>
      <c r="I642" s="738"/>
      <c r="J642" s="615">
        <v>4815300</v>
      </c>
      <c r="K642" s="616">
        <v>4815.3</v>
      </c>
      <c r="L642" s="617"/>
      <c r="M642" s="618">
        <v>4000000</v>
      </c>
      <c r="N642" s="619">
        <v>4815300</v>
      </c>
      <c r="O642" s="620">
        <v>4815.3</v>
      </c>
      <c r="P642" s="621">
        <v>0</v>
      </c>
      <c r="Q642" s="622">
        <v>2875829.4</v>
      </c>
      <c r="R642" s="622">
        <v>2875829.4</v>
      </c>
      <c r="S642" s="623">
        <v>2875.8294000000001</v>
      </c>
      <c r="T642" s="739"/>
      <c r="U642" s="739"/>
      <c r="V642" s="509" t="s">
        <v>383</v>
      </c>
    </row>
    <row r="643" spans="1:22">
      <c r="A643" s="608" t="s">
        <v>624</v>
      </c>
      <c r="B643" s="609" t="s">
        <v>1358</v>
      </c>
      <c r="C643" s="610">
        <v>5</v>
      </c>
      <c r="D643" s="611">
        <v>2</v>
      </c>
      <c r="E643" s="612"/>
      <c r="F643" s="613" t="s">
        <v>383</v>
      </c>
      <c r="G643" s="614" t="s">
        <v>383</v>
      </c>
      <c r="H643" s="738"/>
      <c r="I643" s="738"/>
      <c r="J643" s="615">
        <v>2444900</v>
      </c>
      <c r="K643" s="616">
        <v>2444.9</v>
      </c>
      <c r="L643" s="617"/>
      <c r="M643" s="618">
        <v>2610000</v>
      </c>
      <c r="N643" s="619">
        <v>2444900</v>
      </c>
      <c r="O643" s="620">
        <v>2444.9</v>
      </c>
      <c r="P643" s="621">
        <v>0</v>
      </c>
      <c r="Q643" s="622">
        <v>1053698.9099999999</v>
      </c>
      <c r="R643" s="622">
        <v>1053698.9099999999</v>
      </c>
      <c r="S643" s="623">
        <v>1053.6989099999998</v>
      </c>
      <c r="T643" s="739"/>
      <c r="U643" s="739"/>
      <c r="V643" s="509" t="s">
        <v>383</v>
      </c>
    </row>
    <row r="644" spans="1:22">
      <c r="A644" s="608" t="s">
        <v>389</v>
      </c>
      <c r="B644" s="609" t="s">
        <v>1358</v>
      </c>
      <c r="C644" s="610">
        <v>5</v>
      </c>
      <c r="D644" s="611">
        <v>2</v>
      </c>
      <c r="E644" s="612"/>
      <c r="F644" s="613" t="s">
        <v>388</v>
      </c>
      <c r="G644" s="614" t="s">
        <v>383</v>
      </c>
      <c r="H644" s="738"/>
      <c r="I644" s="738"/>
      <c r="J644" s="615">
        <v>2444900</v>
      </c>
      <c r="K644" s="616">
        <v>2444.9</v>
      </c>
      <c r="L644" s="617"/>
      <c r="M644" s="618">
        <v>2610000</v>
      </c>
      <c r="N644" s="619">
        <v>2444900</v>
      </c>
      <c r="O644" s="620">
        <v>2444.9</v>
      </c>
      <c r="P644" s="621">
        <v>0</v>
      </c>
      <c r="Q644" s="622">
        <v>1053698.9099999999</v>
      </c>
      <c r="R644" s="622">
        <v>1053698.9099999999</v>
      </c>
      <c r="S644" s="623">
        <v>1053.6989099999998</v>
      </c>
      <c r="T644" s="739"/>
      <c r="U644" s="739"/>
      <c r="V644" s="509" t="s">
        <v>383</v>
      </c>
    </row>
    <row r="645" spans="1:22" ht="25.5">
      <c r="A645" s="608" t="s">
        <v>387</v>
      </c>
      <c r="B645" s="609" t="s">
        <v>1358</v>
      </c>
      <c r="C645" s="610">
        <v>5</v>
      </c>
      <c r="D645" s="611">
        <v>2</v>
      </c>
      <c r="E645" s="612"/>
      <c r="F645" s="613" t="s">
        <v>386</v>
      </c>
      <c r="G645" s="614" t="s">
        <v>383</v>
      </c>
      <c r="H645" s="738"/>
      <c r="I645" s="738"/>
      <c r="J645" s="615">
        <v>2444900</v>
      </c>
      <c r="K645" s="616">
        <v>2444.9</v>
      </c>
      <c r="L645" s="617"/>
      <c r="M645" s="618">
        <v>2610000</v>
      </c>
      <c r="N645" s="619">
        <v>2444900</v>
      </c>
      <c r="O645" s="620">
        <v>2444.9</v>
      </c>
      <c r="P645" s="621">
        <v>0</v>
      </c>
      <c r="Q645" s="622">
        <v>1053698.9099999999</v>
      </c>
      <c r="R645" s="622">
        <v>1053698.9099999999</v>
      </c>
      <c r="S645" s="623">
        <v>1053.6989099999998</v>
      </c>
      <c r="T645" s="739"/>
      <c r="U645" s="739"/>
      <c r="V645" s="509" t="s">
        <v>383</v>
      </c>
    </row>
    <row r="646" spans="1:22" ht="25.5">
      <c r="A646" s="608" t="s">
        <v>387</v>
      </c>
      <c r="B646" s="609" t="s">
        <v>1358</v>
      </c>
      <c r="C646" s="610">
        <v>5</v>
      </c>
      <c r="D646" s="611">
        <v>2</v>
      </c>
      <c r="E646" s="612"/>
      <c r="F646" s="613" t="s">
        <v>386</v>
      </c>
      <c r="G646" s="614" t="s">
        <v>383</v>
      </c>
      <c r="H646" s="738"/>
      <c r="I646" s="738"/>
      <c r="J646" s="615">
        <v>2444900</v>
      </c>
      <c r="K646" s="616">
        <v>2444.9</v>
      </c>
      <c r="L646" s="617"/>
      <c r="M646" s="618">
        <v>2610000</v>
      </c>
      <c r="N646" s="619">
        <v>2444900</v>
      </c>
      <c r="O646" s="620">
        <v>2444.9</v>
      </c>
      <c r="P646" s="621">
        <v>0</v>
      </c>
      <c r="Q646" s="622">
        <v>1053698.9099999999</v>
      </c>
      <c r="R646" s="622">
        <v>1053698.9099999999</v>
      </c>
      <c r="S646" s="623">
        <v>1053.6989099999998</v>
      </c>
      <c r="T646" s="739"/>
      <c r="U646" s="739"/>
      <c r="V646" s="509" t="s">
        <v>383</v>
      </c>
    </row>
    <row r="647" spans="1:22">
      <c r="A647" s="608" t="s">
        <v>604</v>
      </c>
      <c r="B647" s="609" t="s">
        <v>1358</v>
      </c>
      <c r="C647" s="610">
        <v>5</v>
      </c>
      <c r="D647" s="611">
        <v>2</v>
      </c>
      <c r="E647" s="612"/>
      <c r="F647" s="613" t="s">
        <v>386</v>
      </c>
      <c r="G647" s="614">
        <v>40</v>
      </c>
      <c r="H647" s="738"/>
      <c r="I647" s="738"/>
      <c r="J647" s="615">
        <v>2444900</v>
      </c>
      <c r="K647" s="616">
        <v>2444.9</v>
      </c>
      <c r="L647" s="617"/>
      <c r="M647" s="618">
        <v>2610000</v>
      </c>
      <c r="N647" s="619">
        <v>2444900</v>
      </c>
      <c r="O647" s="620">
        <v>2444.9</v>
      </c>
      <c r="P647" s="621">
        <v>0</v>
      </c>
      <c r="Q647" s="622">
        <v>1053698.9099999999</v>
      </c>
      <c r="R647" s="622">
        <v>1053698.9099999999</v>
      </c>
      <c r="S647" s="623">
        <v>1053.6989099999998</v>
      </c>
      <c r="T647" s="739"/>
      <c r="U647" s="739"/>
      <c r="V647" s="509" t="s">
        <v>383</v>
      </c>
    </row>
    <row r="648" spans="1:22" ht="38.25">
      <c r="A648" s="608" t="s">
        <v>1217</v>
      </c>
      <c r="B648" s="609" t="s">
        <v>1218</v>
      </c>
      <c r="C648" s="610" t="s">
        <v>383</v>
      </c>
      <c r="D648" s="611" t="s">
        <v>383</v>
      </c>
      <c r="E648" s="612"/>
      <c r="F648" s="613" t="s">
        <v>383</v>
      </c>
      <c r="G648" s="614" t="s">
        <v>383</v>
      </c>
      <c r="H648" s="738"/>
      <c r="I648" s="738"/>
      <c r="J648" s="615">
        <v>973300</v>
      </c>
      <c r="K648" s="616">
        <v>973.3</v>
      </c>
      <c r="L648" s="617"/>
      <c r="M648" s="618">
        <v>0</v>
      </c>
      <c r="N648" s="619">
        <v>973300</v>
      </c>
      <c r="O648" s="620">
        <v>973.3</v>
      </c>
      <c r="P648" s="621">
        <v>0</v>
      </c>
      <c r="Q648" s="622">
        <v>0</v>
      </c>
      <c r="R648" s="622">
        <v>0</v>
      </c>
      <c r="S648" s="623">
        <v>0</v>
      </c>
      <c r="T648" s="739"/>
      <c r="U648" s="739"/>
      <c r="V648" s="509" t="s">
        <v>383</v>
      </c>
    </row>
    <row r="649" spans="1:22" ht="51">
      <c r="A649" s="608" t="s">
        <v>1219</v>
      </c>
      <c r="B649" s="609" t="s">
        <v>1220</v>
      </c>
      <c r="C649" s="610" t="s">
        <v>383</v>
      </c>
      <c r="D649" s="611" t="s">
        <v>383</v>
      </c>
      <c r="E649" s="612"/>
      <c r="F649" s="613" t="s">
        <v>383</v>
      </c>
      <c r="G649" s="614" t="s">
        <v>383</v>
      </c>
      <c r="H649" s="738"/>
      <c r="I649" s="738"/>
      <c r="J649" s="615">
        <v>973300</v>
      </c>
      <c r="K649" s="616">
        <v>973.3</v>
      </c>
      <c r="L649" s="617"/>
      <c r="M649" s="618">
        <v>0</v>
      </c>
      <c r="N649" s="619">
        <v>973300</v>
      </c>
      <c r="O649" s="620">
        <v>973.3</v>
      </c>
      <c r="P649" s="621">
        <v>0</v>
      </c>
      <c r="Q649" s="622">
        <v>0</v>
      </c>
      <c r="R649" s="622">
        <v>0</v>
      </c>
      <c r="S649" s="623">
        <v>0</v>
      </c>
      <c r="T649" s="739"/>
      <c r="U649" s="739"/>
      <c r="V649" s="509" t="s">
        <v>383</v>
      </c>
    </row>
    <row r="650" spans="1:22">
      <c r="A650" s="608" t="s">
        <v>620</v>
      </c>
      <c r="B650" s="609" t="s">
        <v>1220</v>
      </c>
      <c r="C650" s="610">
        <v>5</v>
      </c>
      <c r="D650" s="611" t="s">
        <v>383</v>
      </c>
      <c r="E650" s="612"/>
      <c r="F650" s="613" t="s">
        <v>383</v>
      </c>
      <c r="G650" s="614" t="s">
        <v>383</v>
      </c>
      <c r="H650" s="738"/>
      <c r="I650" s="738"/>
      <c r="J650" s="615">
        <v>973300</v>
      </c>
      <c r="K650" s="616">
        <v>973.3</v>
      </c>
      <c r="L650" s="617"/>
      <c r="M650" s="618">
        <v>0</v>
      </c>
      <c r="N650" s="619">
        <v>973300</v>
      </c>
      <c r="O650" s="620">
        <v>973.3</v>
      </c>
      <c r="P650" s="621">
        <v>0</v>
      </c>
      <c r="Q650" s="622">
        <v>0</v>
      </c>
      <c r="R650" s="622">
        <v>0</v>
      </c>
      <c r="S650" s="623">
        <v>0</v>
      </c>
      <c r="T650" s="739"/>
      <c r="U650" s="739"/>
      <c r="V650" s="509" t="s">
        <v>383</v>
      </c>
    </row>
    <row r="651" spans="1:22">
      <c r="A651" s="608" t="s">
        <v>621</v>
      </c>
      <c r="B651" s="609" t="s">
        <v>1220</v>
      </c>
      <c r="C651" s="610">
        <v>5</v>
      </c>
      <c r="D651" s="611">
        <v>1</v>
      </c>
      <c r="E651" s="612"/>
      <c r="F651" s="613" t="s">
        <v>383</v>
      </c>
      <c r="G651" s="614" t="s">
        <v>383</v>
      </c>
      <c r="H651" s="738"/>
      <c r="I651" s="738"/>
      <c r="J651" s="615">
        <v>973300</v>
      </c>
      <c r="K651" s="616">
        <v>973.3</v>
      </c>
      <c r="L651" s="617"/>
      <c r="M651" s="618">
        <v>0</v>
      </c>
      <c r="N651" s="619">
        <v>973300</v>
      </c>
      <c r="O651" s="620">
        <v>973.3</v>
      </c>
      <c r="P651" s="621">
        <v>0</v>
      </c>
      <c r="Q651" s="622">
        <v>0</v>
      </c>
      <c r="R651" s="622">
        <v>0</v>
      </c>
      <c r="S651" s="623">
        <v>0</v>
      </c>
      <c r="T651" s="739"/>
      <c r="U651" s="739"/>
      <c r="V651" s="509" t="s">
        <v>383</v>
      </c>
    </row>
    <row r="652" spans="1:22">
      <c r="A652" s="608" t="s">
        <v>395</v>
      </c>
      <c r="B652" s="609" t="s">
        <v>1220</v>
      </c>
      <c r="C652" s="610">
        <v>5</v>
      </c>
      <c r="D652" s="611">
        <v>1</v>
      </c>
      <c r="E652" s="612"/>
      <c r="F652" s="613" t="s">
        <v>394</v>
      </c>
      <c r="G652" s="614" t="s">
        <v>383</v>
      </c>
      <c r="H652" s="738"/>
      <c r="I652" s="738"/>
      <c r="J652" s="615">
        <v>417700</v>
      </c>
      <c r="K652" s="616">
        <v>417.7</v>
      </c>
      <c r="L652" s="617"/>
      <c r="M652" s="618">
        <v>0</v>
      </c>
      <c r="N652" s="619">
        <v>417700</v>
      </c>
      <c r="O652" s="620">
        <v>417.7</v>
      </c>
      <c r="P652" s="621">
        <v>0</v>
      </c>
      <c r="Q652" s="622">
        <v>0</v>
      </c>
      <c r="R652" s="622">
        <v>0</v>
      </c>
      <c r="S652" s="623">
        <v>0</v>
      </c>
      <c r="T652" s="739"/>
      <c r="U652" s="739"/>
      <c r="V652" s="509" t="s">
        <v>383</v>
      </c>
    </row>
    <row r="653" spans="1:22" ht="25.5">
      <c r="A653" s="608" t="s">
        <v>393</v>
      </c>
      <c r="B653" s="609" t="s">
        <v>1220</v>
      </c>
      <c r="C653" s="610">
        <v>5</v>
      </c>
      <c r="D653" s="611">
        <v>1</v>
      </c>
      <c r="E653" s="612"/>
      <c r="F653" s="613" t="s">
        <v>391</v>
      </c>
      <c r="G653" s="614" t="s">
        <v>383</v>
      </c>
      <c r="H653" s="738"/>
      <c r="I653" s="738"/>
      <c r="J653" s="615">
        <v>417700</v>
      </c>
      <c r="K653" s="616">
        <v>417.7</v>
      </c>
      <c r="L653" s="617"/>
      <c r="M653" s="618">
        <v>0</v>
      </c>
      <c r="N653" s="619">
        <v>417700</v>
      </c>
      <c r="O653" s="620">
        <v>417.7</v>
      </c>
      <c r="P653" s="621">
        <v>0</v>
      </c>
      <c r="Q653" s="622">
        <v>0</v>
      </c>
      <c r="R653" s="622">
        <v>0</v>
      </c>
      <c r="S653" s="623">
        <v>0</v>
      </c>
      <c r="T653" s="739"/>
      <c r="U653" s="739"/>
      <c r="V653" s="509" t="s">
        <v>383</v>
      </c>
    </row>
    <row r="654" spans="1:22" ht="25.5">
      <c r="A654" s="608" t="s">
        <v>962</v>
      </c>
      <c r="B654" s="609" t="s">
        <v>1220</v>
      </c>
      <c r="C654" s="610">
        <v>5</v>
      </c>
      <c r="D654" s="611">
        <v>1</v>
      </c>
      <c r="E654" s="612"/>
      <c r="F654" s="613" t="s">
        <v>963</v>
      </c>
      <c r="G654" s="614" t="s">
        <v>383</v>
      </c>
      <c r="H654" s="738"/>
      <c r="I654" s="738"/>
      <c r="J654" s="615">
        <v>417700</v>
      </c>
      <c r="K654" s="616">
        <v>417.7</v>
      </c>
      <c r="L654" s="617"/>
      <c r="M654" s="618">
        <v>0</v>
      </c>
      <c r="N654" s="619">
        <v>417700</v>
      </c>
      <c r="O654" s="620">
        <v>417.7</v>
      </c>
      <c r="P654" s="621">
        <v>0</v>
      </c>
      <c r="Q654" s="622">
        <v>0</v>
      </c>
      <c r="R654" s="622">
        <v>0</v>
      </c>
      <c r="S654" s="623">
        <v>0</v>
      </c>
      <c r="T654" s="739"/>
      <c r="U654" s="739"/>
      <c r="V654" s="509" t="s">
        <v>383</v>
      </c>
    </row>
    <row r="655" spans="1:22">
      <c r="A655" s="608" t="s">
        <v>604</v>
      </c>
      <c r="B655" s="609" t="s">
        <v>1220</v>
      </c>
      <c r="C655" s="610">
        <v>5</v>
      </c>
      <c r="D655" s="611">
        <v>1</v>
      </c>
      <c r="E655" s="612"/>
      <c r="F655" s="613" t="s">
        <v>963</v>
      </c>
      <c r="G655" s="614">
        <v>40</v>
      </c>
      <c r="H655" s="738"/>
      <c r="I655" s="738"/>
      <c r="J655" s="615">
        <v>417700</v>
      </c>
      <c r="K655" s="616">
        <v>417.7</v>
      </c>
      <c r="L655" s="617"/>
      <c r="M655" s="618">
        <v>0</v>
      </c>
      <c r="N655" s="619">
        <v>417700</v>
      </c>
      <c r="O655" s="620">
        <v>417.7</v>
      </c>
      <c r="P655" s="621">
        <v>0</v>
      </c>
      <c r="Q655" s="622">
        <v>0</v>
      </c>
      <c r="R655" s="622">
        <v>0</v>
      </c>
      <c r="S655" s="623">
        <v>0</v>
      </c>
      <c r="T655" s="739"/>
      <c r="U655" s="739"/>
      <c r="V655" s="509" t="s">
        <v>383</v>
      </c>
    </row>
    <row r="656" spans="1:22">
      <c r="A656" s="608" t="s">
        <v>389</v>
      </c>
      <c r="B656" s="609" t="s">
        <v>1220</v>
      </c>
      <c r="C656" s="610">
        <v>5</v>
      </c>
      <c r="D656" s="611">
        <v>1</v>
      </c>
      <c r="E656" s="612"/>
      <c r="F656" s="613" t="s">
        <v>388</v>
      </c>
      <c r="G656" s="614" t="s">
        <v>383</v>
      </c>
      <c r="H656" s="738"/>
      <c r="I656" s="738"/>
      <c r="J656" s="615">
        <v>555600</v>
      </c>
      <c r="K656" s="616">
        <v>555.6</v>
      </c>
      <c r="L656" s="617"/>
      <c r="M656" s="618">
        <v>0</v>
      </c>
      <c r="N656" s="619">
        <v>555600</v>
      </c>
      <c r="O656" s="620">
        <v>555.6</v>
      </c>
      <c r="P656" s="621">
        <v>0</v>
      </c>
      <c r="Q656" s="622">
        <v>0</v>
      </c>
      <c r="R656" s="622">
        <v>0</v>
      </c>
      <c r="S656" s="623">
        <v>0</v>
      </c>
      <c r="T656" s="739"/>
      <c r="U656" s="739"/>
      <c r="V656" s="509" t="s">
        <v>383</v>
      </c>
    </row>
    <row r="657" spans="1:22" ht="25.5">
      <c r="A657" s="608" t="s">
        <v>387</v>
      </c>
      <c r="B657" s="609" t="s">
        <v>1220</v>
      </c>
      <c r="C657" s="610">
        <v>5</v>
      </c>
      <c r="D657" s="611">
        <v>1</v>
      </c>
      <c r="E657" s="612"/>
      <c r="F657" s="613" t="s">
        <v>386</v>
      </c>
      <c r="G657" s="614" t="s">
        <v>383</v>
      </c>
      <c r="H657" s="738"/>
      <c r="I657" s="738"/>
      <c r="J657" s="615">
        <v>555600</v>
      </c>
      <c r="K657" s="616">
        <v>555.6</v>
      </c>
      <c r="L657" s="617"/>
      <c r="M657" s="618">
        <v>0</v>
      </c>
      <c r="N657" s="619">
        <v>555600</v>
      </c>
      <c r="O657" s="620">
        <v>555.6</v>
      </c>
      <c r="P657" s="621">
        <v>0</v>
      </c>
      <c r="Q657" s="622">
        <v>0</v>
      </c>
      <c r="R657" s="622">
        <v>0</v>
      </c>
      <c r="S657" s="623">
        <v>0</v>
      </c>
      <c r="T657" s="739"/>
      <c r="U657" s="739"/>
      <c r="V657" s="509" t="s">
        <v>383</v>
      </c>
    </row>
    <row r="658" spans="1:22" ht="25.5">
      <c r="A658" s="608" t="s">
        <v>387</v>
      </c>
      <c r="B658" s="609" t="s">
        <v>1220</v>
      </c>
      <c r="C658" s="610">
        <v>5</v>
      </c>
      <c r="D658" s="611">
        <v>1</v>
      </c>
      <c r="E658" s="612"/>
      <c r="F658" s="613" t="s">
        <v>386</v>
      </c>
      <c r="G658" s="614" t="s">
        <v>383</v>
      </c>
      <c r="H658" s="738"/>
      <c r="I658" s="738"/>
      <c r="J658" s="615">
        <v>555600</v>
      </c>
      <c r="K658" s="616">
        <v>555.6</v>
      </c>
      <c r="L658" s="617"/>
      <c r="M658" s="618">
        <v>0</v>
      </c>
      <c r="N658" s="619">
        <v>555600</v>
      </c>
      <c r="O658" s="620">
        <v>555.6</v>
      </c>
      <c r="P658" s="621">
        <v>0</v>
      </c>
      <c r="Q658" s="622">
        <v>0</v>
      </c>
      <c r="R658" s="622">
        <v>0</v>
      </c>
      <c r="S658" s="623">
        <v>0</v>
      </c>
      <c r="T658" s="739"/>
      <c r="U658" s="739"/>
      <c r="V658" s="509" t="s">
        <v>383</v>
      </c>
    </row>
    <row r="659" spans="1:22">
      <c r="A659" s="608" t="s">
        <v>604</v>
      </c>
      <c r="B659" s="609" t="s">
        <v>1220</v>
      </c>
      <c r="C659" s="610">
        <v>5</v>
      </c>
      <c r="D659" s="611">
        <v>1</v>
      </c>
      <c r="E659" s="612"/>
      <c r="F659" s="613" t="s">
        <v>386</v>
      </c>
      <c r="G659" s="614">
        <v>40</v>
      </c>
      <c r="H659" s="738"/>
      <c r="I659" s="738"/>
      <c r="J659" s="615">
        <v>555600</v>
      </c>
      <c r="K659" s="616">
        <v>555.6</v>
      </c>
      <c r="L659" s="617"/>
      <c r="M659" s="618">
        <v>0</v>
      </c>
      <c r="N659" s="619">
        <v>555600</v>
      </c>
      <c r="O659" s="620">
        <v>555.6</v>
      </c>
      <c r="P659" s="621">
        <v>0</v>
      </c>
      <c r="Q659" s="622">
        <v>0</v>
      </c>
      <c r="R659" s="622">
        <v>0</v>
      </c>
      <c r="S659" s="623">
        <v>0</v>
      </c>
      <c r="T659" s="739"/>
      <c r="U659" s="739"/>
      <c r="V659" s="509" t="s">
        <v>383</v>
      </c>
    </row>
    <row r="660" spans="1:22" ht="38.25">
      <c r="A660" s="608" t="s">
        <v>1372</v>
      </c>
      <c r="B660" s="609" t="s">
        <v>108</v>
      </c>
      <c r="C660" s="610" t="s">
        <v>383</v>
      </c>
      <c r="D660" s="611" t="s">
        <v>383</v>
      </c>
      <c r="E660" s="612"/>
      <c r="F660" s="613" t="s">
        <v>383</v>
      </c>
      <c r="G660" s="614" t="s">
        <v>383</v>
      </c>
      <c r="H660" s="738"/>
      <c r="I660" s="738"/>
      <c r="J660" s="615">
        <v>26119250</v>
      </c>
      <c r="K660" s="616">
        <v>26119.25</v>
      </c>
      <c r="L660" s="617"/>
      <c r="M660" s="618">
        <v>32248300</v>
      </c>
      <c r="N660" s="619">
        <v>26119250</v>
      </c>
      <c r="O660" s="620">
        <v>26119.25</v>
      </c>
      <c r="P660" s="621">
        <v>0</v>
      </c>
      <c r="Q660" s="622">
        <v>20137681.760000002</v>
      </c>
      <c r="R660" s="622">
        <v>20137681.760000002</v>
      </c>
      <c r="S660" s="623">
        <v>20137.681760000003</v>
      </c>
      <c r="T660" s="739"/>
      <c r="U660" s="739"/>
      <c r="V660" s="509" t="s">
        <v>383</v>
      </c>
    </row>
    <row r="661" spans="1:22" ht="51">
      <c r="A661" s="608" t="s">
        <v>1380</v>
      </c>
      <c r="B661" s="609" t="s">
        <v>1381</v>
      </c>
      <c r="C661" s="610" t="s">
        <v>383</v>
      </c>
      <c r="D661" s="611" t="s">
        <v>383</v>
      </c>
      <c r="E661" s="612"/>
      <c r="F661" s="613" t="s">
        <v>383</v>
      </c>
      <c r="G661" s="614" t="s">
        <v>383</v>
      </c>
      <c r="H661" s="738"/>
      <c r="I661" s="738"/>
      <c r="J661" s="615">
        <v>25185300</v>
      </c>
      <c r="K661" s="616">
        <v>25185.3</v>
      </c>
      <c r="L661" s="617"/>
      <c r="M661" s="618">
        <v>28910000</v>
      </c>
      <c r="N661" s="619">
        <v>25185300</v>
      </c>
      <c r="O661" s="620">
        <v>25185.3</v>
      </c>
      <c r="P661" s="621">
        <v>0</v>
      </c>
      <c r="Q661" s="622">
        <v>20066431.760000002</v>
      </c>
      <c r="R661" s="622">
        <v>20066431.760000002</v>
      </c>
      <c r="S661" s="623">
        <v>20066.431760000003</v>
      </c>
      <c r="T661" s="739"/>
      <c r="U661" s="739"/>
      <c r="V661" s="509" t="s">
        <v>383</v>
      </c>
    </row>
    <row r="662" spans="1:22">
      <c r="A662" s="608" t="s">
        <v>620</v>
      </c>
      <c r="B662" s="609" t="s">
        <v>1381</v>
      </c>
      <c r="C662" s="610">
        <v>5</v>
      </c>
      <c r="D662" s="611" t="s">
        <v>383</v>
      </c>
      <c r="E662" s="612"/>
      <c r="F662" s="613" t="s">
        <v>383</v>
      </c>
      <c r="G662" s="614" t="s">
        <v>383</v>
      </c>
      <c r="H662" s="738"/>
      <c r="I662" s="738"/>
      <c r="J662" s="615">
        <v>25185300</v>
      </c>
      <c r="K662" s="616">
        <v>25185.3</v>
      </c>
      <c r="L662" s="617"/>
      <c r="M662" s="618">
        <v>28910000</v>
      </c>
      <c r="N662" s="619">
        <v>25185300</v>
      </c>
      <c r="O662" s="620">
        <v>25185.3</v>
      </c>
      <c r="P662" s="621">
        <v>0</v>
      </c>
      <c r="Q662" s="622">
        <v>20066431.760000002</v>
      </c>
      <c r="R662" s="622">
        <v>20066431.760000002</v>
      </c>
      <c r="S662" s="623">
        <v>20066.431760000003</v>
      </c>
      <c r="T662" s="739"/>
      <c r="U662" s="739"/>
      <c r="V662" s="509" t="s">
        <v>383</v>
      </c>
    </row>
    <row r="663" spans="1:22">
      <c r="A663" s="608" t="s">
        <v>655</v>
      </c>
      <c r="B663" s="609" t="s">
        <v>1381</v>
      </c>
      <c r="C663" s="610">
        <v>5</v>
      </c>
      <c r="D663" s="611">
        <v>5</v>
      </c>
      <c r="E663" s="612"/>
      <c r="F663" s="613" t="s">
        <v>383</v>
      </c>
      <c r="G663" s="614" t="s">
        <v>383</v>
      </c>
      <c r="H663" s="738"/>
      <c r="I663" s="738"/>
      <c r="J663" s="615">
        <v>25185300</v>
      </c>
      <c r="K663" s="616">
        <v>25185.3</v>
      </c>
      <c r="L663" s="617"/>
      <c r="M663" s="618">
        <v>28910000</v>
      </c>
      <c r="N663" s="619">
        <v>25185300</v>
      </c>
      <c r="O663" s="620">
        <v>25185.3</v>
      </c>
      <c r="P663" s="621">
        <v>0</v>
      </c>
      <c r="Q663" s="622">
        <v>20066431.760000002</v>
      </c>
      <c r="R663" s="622">
        <v>20066431.760000002</v>
      </c>
      <c r="S663" s="623">
        <v>20066.431760000003</v>
      </c>
      <c r="T663" s="739"/>
      <c r="U663" s="739"/>
      <c r="V663" s="509" t="s">
        <v>383</v>
      </c>
    </row>
    <row r="664" spans="1:22" ht="38.25">
      <c r="A664" s="608" t="s">
        <v>419</v>
      </c>
      <c r="B664" s="609" t="s">
        <v>1381</v>
      </c>
      <c r="C664" s="610">
        <v>5</v>
      </c>
      <c r="D664" s="611">
        <v>5</v>
      </c>
      <c r="E664" s="612"/>
      <c r="F664" s="613" t="s">
        <v>418</v>
      </c>
      <c r="G664" s="614" t="s">
        <v>383</v>
      </c>
      <c r="H664" s="738"/>
      <c r="I664" s="738"/>
      <c r="J664" s="615">
        <v>23036700</v>
      </c>
      <c r="K664" s="616">
        <v>23036.7</v>
      </c>
      <c r="L664" s="617"/>
      <c r="M664" s="618">
        <v>26129000</v>
      </c>
      <c r="N664" s="619">
        <v>23036700</v>
      </c>
      <c r="O664" s="620">
        <v>23036.7</v>
      </c>
      <c r="P664" s="621">
        <v>0</v>
      </c>
      <c r="Q664" s="622">
        <v>18668585.98</v>
      </c>
      <c r="R664" s="622">
        <v>18668585.98</v>
      </c>
      <c r="S664" s="623">
        <v>18668.58598</v>
      </c>
      <c r="T664" s="739"/>
      <c r="U664" s="739"/>
      <c r="V664" s="509" t="s">
        <v>383</v>
      </c>
    </row>
    <row r="665" spans="1:22">
      <c r="A665" s="608" t="s">
        <v>52</v>
      </c>
      <c r="B665" s="609" t="s">
        <v>1381</v>
      </c>
      <c r="C665" s="610">
        <v>5</v>
      </c>
      <c r="D665" s="611">
        <v>5</v>
      </c>
      <c r="E665" s="612"/>
      <c r="F665" s="613" t="s">
        <v>53</v>
      </c>
      <c r="G665" s="614" t="s">
        <v>383</v>
      </c>
      <c r="H665" s="738"/>
      <c r="I665" s="738"/>
      <c r="J665" s="615">
        <v>23036700</v>
      </c>
      <c r="K665" s="616">
        <v>23036.7</v>
      </c>
      <c r="L665" s="617"/>
      <c r="M665" s="618">
        <v>26129000</v>
      </c>
      <c r="N665" s="619">
        <v>23036700</v>
      </c>
      <c r="O665" s="620">
        <v>23036.7</v>
      </c>
      <c r="P665" s="621">
        <v>0</v>
      </c>
      <c r="Q665" s="622">
        <v>18668585.98</v>
      </c>
      <c r="R665" s="622">
        <v>18668585.98</v>
      </c>
      <c r="S665" s="623">
        <v>18668.58598</v>
      </c>
      <c r="T665" s="739"/>
      <c r="U665" s="739"/>
      <c r="V665" s="509" t="s">
        <v>383</v>
      </c>
    </row>
    <row r="666" spans="1:22" ht="25.5">
      <c r="A666" s="608" t="s">
        <v>964</v>
      </c>
      <c r="B666" s="609" t="s">
        <v>1381</v>
      </c>
      <c r="C666" s="610">
        <v>5</v>
      </c>
      <c r="D666" s="611">
        <v>5</v>
      </c>
      <c r="E666" s="612"/>
      <c r="F666" s="613" t="s">
        <v>965</v>
      </c>
      <c r="G666" s="614" t="s">
        <v>383</v>
      </c>
      <c r="H666" s="738"/>
      <c r="I666" s="738"/>
      <c r="J666" s="615">
        <v>22485000</v>
      </c>
      <c r="K666" s="616">
        <v>22485</v>
      </c>
      <c r="L666" s="617"/>
      <c r="M666" s="618">
        <v>25707000</v>
      </c>
      <c r="N666" s="619">
        <v>22485000</v>
      </c>
      <c r="O666" s="620">
        <v>22485</v>
      </c>
      <c r="P666" s="621">
        <v>0</v>
      </c>
      <c r="Q666" s="622">
        <v>18208668.530000001</v>
      </c>
      <c r="R666" s="622">
        <v>18208668.530000001</v>
      </c>
      <c r="S666" s="623">
        <v>18208.668530000003</v>
      </c>
      <c r="T666" s="739"/>
      <c r="U666" s="739"/>
      <c r="V666" s="509" t="s">
        <v>383</v>
      </c>
    </row>
    <row r="667" spans="1:22">
      <c r="A667" s="608" t="s">
        <v>604</v>
      </c>
      <c r="B667" s="609" t="s">
        <v>1381</v>
      </c>
      <c r="C667" s="610">
        <v>5</v>
      </c>
      <c r="D667" s="611">
        <v>5</v>
      </c>
      <c r="E667" s="612"/>
      <c r="F667" s="613" t="s">
        <v>965</v>
      </c>
      <c r="G667" s="614">
        <v>40</v>
      </c>
      <c r="H667" s="738"/>
      <c r="I667" s="738"/>
      <c r="J667" s="615">
        <v>22485000</v>
      </c>
      <c r="K667" s="616">
        <v>22485</v>
      </c>
      <c r="L667" s="617"/>
      <c r="M667" s="618">
        <v>25707000</v>
      </c>
      <c r="N667" s="619">
        <v>22485000</v>
      </c>
      <c r="O667" s="620">
        <v>22485</v>
      </c>
      <c r="P667" s="621">
        <v>0</v>
      </c>
      <c r="Q667" s="622">
        <v>18208668.530000001</v>
      </c>
      <c r="R667" s="622">
        <v>18208668.530000001</v>
      </c>
      <c r="S667" s="623">
        <v>18208.668530000003</v>
      </c>
      <c r="T667" s="739"/>
      <c r="U667" s="739"/>
      <c r="V667" s="509" t="s">
        <v>383</v>
      </c>
    </row>
    <row r="668" spans="1:22">
      <c r="A668" s="608" t="s">
        <v>966</v>
      </c>
      <c r="B668" s="609" t="s">
        <v>1381</v>
      </c>
      <c r="C668" s="610">
        <v>5</v>
      </c>
      <c r="D668" s="611">
        <v>5</v>
      </c>
      <c r="E668" s="612"/>
      <c r="F668" s="613" t="s">
        <v>967</v>
      </c>
      <c r="G668" s="614" t="s">
        <v>383</v>
      </c>
      <c r="H668" s="738"/>
      <c r="I668" s="738"/>
      <c r="J668" s="615">
        <v>551700</v>
      </c>
      <c r="K668" s="616">
        <v>551.70000000000005</v>
      </c>
      <c r="L668" s="617"/>
      <c r="M668" s="618">
        <v>422000</v>
      </c>
      <c r="N668" s="619">
        <v>551700</v>
      </c>
      <c r="O668" s="620">
        <v>551.70000000000005</v>
      </c>
      <c r="P668" s="621">
        <v>0</v>
      </c>
      <c r="Q668" s="622">
        <v>459917.45</v>
      </c>
      <c r="R668" s="622">
        <v>459917.45</v>
      </c>
      <c r="S668" s="623">
        <v>459.91745000000003</v>
      </c>
      <c r="T668" s="739"/>
      <c r="U668" s="739"/>
      <c r="V668" s="509" t="s">
        <v>383</v>
      </c>
    </row>
    <row r="669" spans="1:22">
      <c r="A669" s="608" t="s">
        <v>604</v>
      </c>
      <c r="B669" s="609" t="s">
        <v>1381</v>
      </c>
      <c r="C669" s="610">
        <v>5</v>
      </c>
      <c r="D669" s="611">
        <v>5</v>
      </c>
      <c r="E669" s="612"/>
      <c r="F669" s="613" t="s">
        <v>967</v>
      </c>
      <c r="G669" s="614">
        <v>40</v>
      </c>
      <c r="H669" s="738"/>
      <c r="I669" s="738"/>
      <c r="J669" s="615">
        <v>551700</v>
      </c>
      <c r="K669" s="616">
        <v>551.70000000000005</v>
      </c>
      <c r="L669" s="617"/>
      <c r="M669" s="618">
        <v>422000</v>
      </c>
      <c r="N669" s="619">
        <v>551700</v>
      </c>
      <c r="O669" s="620">
        <v>551.70000000000005</v>
      </c>
      <c r="P669" s="621">
        <v>0</v>
      </c>
      <c r="Q669" s="622">
        <v>459917.45</v>
      </c>
      <c r="R669" s="622">
        <v>459917.45</v>
      </c>
      <c r="S669" s="623">
        <v>459.91745000000003</v>
      </c>
      <c r="T669" s="739"/>
      <c r="U669" s="739"/>
      <c r="V669" s="509" t="s">
        <v>383</v>
      </c>
    </row>
    <row r="670" spans="1:22">
      <c r="A670" s="608" t="s">
        <v>395</v>
      </c>
      <c r="B670" s="609" t="s">
        <v>1381</v>
      </c>
      <c r="C670" s="610">
        <v>5</v>
      </c>
      <c r="D670" s="611">
        <v>5</v>
      </c>
      <c r="E670" s="612"/>
      <c r="F670" s="613" t="s">
        <v>394</v>
      </c>
      <c r="G670" s="614" t="s">
        <v>383</v>
      </c>
      <c r="H670" s="738"/>
      <c r="I670" s="738"/>
      <c r="J670" s="615">
        <v>2119600</v>
      </c>
      <c r="K670" s="616">
        <v>2119.6</v>
      </c>
      <c r="L670" s="617"/>
      <c r="M670" s="618">
        <v>2752000</v>
      </c>
      <c r="N670" s="619">
        <v>2119600</v>
      </c>
      <c r="O670" s="620">
        <v>2119.6</v>
      </c>
      <c r="P670" s="621">
        <v>0</v>
      </c>
      <c r="Q670" s="622">
        <v>1385186.0999999999</v>
      </c>
      <c r="R670" s="622">
        <v>1385186.0999999999</v>
      </c>
      <c r="S670" s="623">
        <v>1385.1860999999999</v>
      </c>
      <c r="T670" s="739"/>
      <c r="U670" s="739"/>
      <c r="V670" s="509" t="s">
        <v>383</v>
      </c>
    </row>
    <row r="671" spans="1:22" ht="25.5">
      <c r="A671" s="608" t="s">
        <v>393</v>
      </c>
      <c r="B671" s="609" t="s">
        <v>1381</v>
      </c>
      <c r="C671" s="610">
        <v>5</v>
      </c>
      <c r="D671" s="611">
        <v>5</v>
      </c>
      <c r="E671" s="612"/>
      <c r="F671" s="613" t="s">
        <v>391</v>
      </c>
      <c r="G671" s="614" t="s">
        <v>383</v>
      </c>
      <c r="H671" s="738"/>
      <c r="I671" s="738"/>
      <c r="J671" s="615">
        <v>2119600</v>
      </c>
      <c r="K671" s="616">
        <v>2119.6</v>
      </c>
      <c r="L671" s="617"/>
      <c r="M671" s="618">
        <v>2752000</v>
      </c>
      <c r="N671" s="619">
        <v>2119600</v>
      </c>
      <c r="O671" s="620">
        <v>2119.6</v>
      </c>
      <c r="P671" s="621">
        <v>0</v>
      </c>
      <c r="Q671" s="622">
        <v>1385186.0999999999</v>
      </c>
      <c r="R671" s="622">
        <v>1385186.0999999999</v>
      </c>
      <c r="S671" s="623">
        <v>1385.1860999999999</v>
      </c>
      <c r="T671" s="739"/>
      <c r="U671" s="739"/>
      <c r="V671" s="509" t="s">
        <v>383</v>
      </c>
    </row>
    <row r="672" spans="1:22" ht="25.5">
      <c r="A672" s="608" t="s">
        <v>955</v>
      </c>
      <c r="B672" s="609" t="s">
        <v>1381</v>
      </c>
      <c r="C672" s="610">
        <v>5</v>
      </c>
      <c r="D672" s="611">
        <v>5</v>
      </c>
      <c r="E672" s="612"/>
      <c r="F672" s="613" t="s">
        <v>956</v>
      </c>
      <c r="G672" s="614" t="s">
        <v>383</v>
      </c>
      <c r="H672" s="738"/>
      <c r="I672" s="738"/>
      <c r="J672" s="615">
        <v>869700</v>
      </c>
      <c r="K672" s="616">
        <v>869.7</v>
      </c>
      <c r="L672" s="617"/>
      <c r="M672" s="618">
        <v>1255000</v>
      </c>
      <c r="N672" s="619">
        <v>869700</v>
      </c>
      <c r="O672" s="620">
        <v>869.7</v>
      </c>
      <c r="P672" s="621">
        <v>0</v>
      </c>
      <c r="Q672" s="622">
        <v>622484.31000000006</v>
      </c>
      <c r="R672" s="622">
        <v>622484.31000000006</v>
      </c>
      <c r="S672" s="623">
        <v>622.48431000000005</v>
      </c>
      <c r="T672" s="739"/>
      <c r="U672" s="739"/>
      <c r="V672" s="509" t="s">
        <v>383</v>
      </c>
    </row>
    <row r="673" spans="1:22">
      <c r="A673" s="608" t="s">
        <v>604</v>
      </c>
      <c r="B673" s="609" t="s">
        <v>1381</v>
      </c>
      <c r="C673" s="610">
        <v>5</v>
      </c>
      <c r="D673" s="611">
        <v>5</v>
      </c>
      <c r="E673" s="612"/>
      <c r="F673" s="613" t="s">
        <v>956</v>
      </c>
      <c r="G673" s="614">
        <v>40</v>
      </c>
      <c r="H673" s="738"/>
      <c r="I673" s="738"/>
      <c r="J673" s="615">
        <v>869700</v>
      </c>
      <c r="K673" s="616">
        <v>869.7</v>
      </c>
      <c r="L673" s="617"/>
      <c r="M673" s="618">
        <v>1255000</v>
      </c>
      <c r="N673" s="619">
        <v>869700</v>
      </c>
      <c r="O673" s="620">
        <v>869.7</v>
      </c>
      <c r="P673" s="621">
        <v>0</v>
      </c>
      <c r="Q673" s="622">
        <v>622484.31000000006</v>
      </c>
      <c r="R673" s="622">
        <v>622484.31000000006</v>
      </c>
      <c r="S673" s="623">
        <v>622.48431000000005</v>
      </c>
      <c r="T673" s="739"/>
      <c r="U673" s="739"/>
      <c r="V673" s="509" t="s">
        <v>383</v>
      </c>
    </row>
    <row r="674" spans="1:22" ht="25.5">
      <c r="A674" s="608" t="s">
        <v>957</v>
      </c>
      <c r="B674" s="609" t="s">
        <v>1381</v>
      </c>
      <c r="C674" s="610">
        <v>5</v>
      </c>
      <c r="D674" s="611">
        <v>5</v>
      </c>
      <c r="E674" s="612"/>
      <c r="F674" s="613" t="s">
        <v>958</v>
      </c>
      <c r="G674" s="614" t="s">
        <v>383</v>
      </c>
      <c r="H674" s="738"/>
      <c r="I674" s="738"/>
      <c r="J674" s="615">
        <v>1249900</v>
      </c>
      <c r="K674" s="616">
        <v>1249.9000000000001</v>
      </c>
      <c r="L674" s="617"/>
      <c r="M674" s="618">
        <v>1497000</v>
      </c>
      <c r="N674" s="619">
        <v>1249900</v>
      </c>
      <c r="O674" s="620">
        <v>1249.9000000000001</v>
      </c>
      <c r="P674" s="621">
        <v>0</v>
      </c>
      <c r="Q674" s="622">
        <v>762701.79</v>
      </c>
      <c r="R674" s="622">
        <v>762701.79</v>
      </c>
      <c r="S674" s="623">
        <v>762.70179000000007</v>
      </c>
      <c r="T674" s="739"/>
      <c r="U674" s="739"/>
      <c r="V674" s="509" t="s">
        <v>383</v>
      </c>
    </row>
    <row r="675" spans="1:22">
      <c r="A675" s="608" t="s">
        <v>604</v>
      </c>
      <c r="B675" s="609" t="s">
        <v>1381</v>
      </c>
      <c r="C675" s="610">
        <v>5</v>
      </c>
      <c r="D675" s="611">
        <v>5</v>
      </c>
      <c r="E675" s="612"/>
      <c r="F675" s="613" t="s">
        <v>958</v>
      </c>
      <c r="G675" s="614">
        <v>40</v>
      </c>
      <c r="H675" s="738"/>
      <c r="I675" s="738"/>
      <c r="J675" s="615">
        <v>1249900</v>
      </c>
      <c r="K675" s="616">
        <v>1249.9000000000001</v>
      </c>
      <c r="L675" s="617"/>
      <c r="M675" s="618">
        <v>1497000</v>
      </c>
      <c r="N675" s="619">
        <v>1249900</v>
      </c>
      <c r="O675" s="620">
        <v>1249.9000000000001</v>
      </c>
      <c r="P675" s="621">
        <v>0</v>
      </c>
      <c r="Q675" s="622">
        <v>762701.79</v>
      </c>
      <c r="R675" s="622">
        <v>762701.79</v>
      </c>
      <c r="S675" s="623">
        <v>762.70179000000007</v>
      </c>
      <c r="T675" s="739"/>
      <c r="U675" s="739"/>
      <c r="V675" s="509" t="s">
        <v>383</v>
      </c>
    </row>
    <row r="676" spans="1:22">
      <c r="A676" s="608" t="s">
        <v>389</v>
      </c>
      <c r="B676" s="609" t="s">
        <v>1381</v>
      </c>
      <c r="C676" s="610">
        <v>5</v>
      </c>
      <c r="D676" s="611">
        <v>5</v>
      </c>
      <c r="E676" s="612"/>
      <c r="F676" s="613" t="s">
        <v>388</v>
      </c>
      <c r="G676" s="614" t="s">
        <v>383</v>
      </c>
      <c r="H676" s="738"/>
      <c r="I676" s="738"/>
      <c r="J676" s="615">
        <v>29000</v>
      </c>
      <c r="K676" s="616">
        <v>29</v>
      </c>
      <c r="L676" s="617"/>
      <c r="M676" s="618">
        <v>29000</v>
      </c>
      <c r="N676" s="619">
        <v>29000</v>
      </c>
      <c r="O676" s="620">
        <v>29</v>
      </c>
      <c r="P676" s="621">
        <v>0</v>
      </c>
      <c r="Q676" s="622">
        <v>12659.68</v>
      </c>
      <c r="R676" s="622">
        <v>12659.68</v>
      </c>
      <c r="S676" s="623">
        <v>12.65968</v>
      </c>
      <c r="T676" s="739"/>
      <c r="U676" s="739"/>
      <c r="V676" s="509" t="s">
        <v>383</v>
      </c>
    </row>
    <row r="677" spans="1:22">
      <c r="A677" s="608" t="s">
        <v>433</v>
      </c>
      <c r="B677" s="609" t="s">
        <v>1381</v>
      </c>
      <c r="C677" s="610">
        <v>5</v>
      </c>
      <c r="D677" s="611">
        <v>5</v>
      </c>
      <c r="E677" s="612"/>
      <c r="F677" s="613" t="s">
        <v>431</v>
      </c>
      <c r="G677" s="614" t="s">
        <v>383</v>
      </c>
      <c r="H677" s="738"/>
      <c r="I677" s="738"/>
      <c r="J677" s="615">
        <v>29000</v>
      </c>
      <c r="K677" s="616">
        <v>29</v>
      </c>
      <c r="L677" s="617"/>
      <c r="M677" s="618">
        <v>29000</v>
      </c>
      <c r="N677" s="619">
        <v>29000</v>
      </c>
      <c r="O677" s="620">
        <v>29</v>
      </c>
      <c r="P677" s="621">
        <v>0</v>
      </c>
      <c r="Q677" s="622">
        <v>12659.68</v>
      </c>
      <c r="R677" s="622">
        <v>12659.68</v>
      </c>
      <c r="S677" s="623">
        <v>12.65968</v>
      </c>
      <c r="T677" s="739"/>
      <c r="U677" s="739"/>
      <c r="V677" s="509" t="s">
        <v>383</v>
      </c>
    </row>
    <row r="678" spans="1:22">
      <c r="A678" s="608" t="s">
        <v>959</v>
      </c>
      <c r="B678" s="609" t="s">
        <v>1381</v>
      </c>
      <c r="C678" s="610">
        <v>5</v>
      </c>
      <c r="D678" s="611">
        <v>5</v>
      </c>
      <c r="E678" s="612"/>
      <c r="F678" s="613" t="s">
        <v>960</v>
      </c>
      <c r="G678" s="614" t="s">
        <v>383</v>
      </c>
      <c r="H678" s="738"/>
      <c r="I678" s="738"/>
      <c r="J678" s="615">
        <v>29000</v>
      </c>
      <c r="K678" s="616">
        <v>29</v>
      </c>
      <c r="L678" s="617"/>
      <c r="M678" s="618">
        <v>29000</v>
      </c>
      <c r="N678" s="619">
        <v>29000</v>
      </c>
      <c r="O678" s="620">
        <v>29</v>
      </c>
      <c r="P678" s="621">
        <v>0</v>
      </c>
      <c r="Q678" s="622">
        <v>12659.68</v>
      </c>
      <c r="R678" s="622">
        <v>12659.68</v>
      </c>
      <c r="S678" s="623">
        <v>12.65968</v>
      </c>
      <c r="T678" s="739"/>
      <c r="U678" s="739"/>
      <c r="V678" s="509" t="s">
        <v>383</v>
      </c>
    </row>
    <row r="679" spans="1:22">
      <c r="A679" s="608" t="s">
        <v>604</v>
      </c>
      <c r="B679" s="609" t="s">
        <v>1381</v>
      </c>
      <c r="C679" s="610">
        <v>5</v>
      </c>
      <c r="D679" s="611">
        <v>5</v>
      </c>
      <c r="E679" s="612"/>
      <c r="F679" s="613" t="s">
        <v>960</v>
      </c>
      <c r="G679" s="614">
        <v>40</v>
      </c>
      <c r="H679" s="738"/>
      <c r="I679" s="738"/>
      <c r="J679" s="615">
        <v>29000</v>
      </c>
      <c r="K679" s="616">
        <v>29</v>
      </c>
      <c r="L679" s="617"/>
      <c r="M679" s="618">
        <v>29000</v>
      </c>
      <c r="N679" s="619">
        <v>29000</v>
      </c>
      <c r="O679" s="620">
        <v>29</v>
      </c>
      <c r="P679" s="621">
        <v>0</v>
      </c>
      <c r="Q679" s="622">
        <v>12659.68</v>
      </c>
      <c r="R679" s="622">
        <v>12659.68</v>
      </c>
      <c r="S679" s="623">
        <v>12.65968</v>
      </c>
      <c r="T679" s="739"/>
      <c r="U679" s="739"/>
      <c r="V679" s="509" t="s">
        <v>383</v>
      </c>
    </row>
    <row r="680" spans="1:22" ht="51">
      <c r="A680" s="608" t="s">
        <v>1228</v>
      </c>
      <c r="B680" s="609" t="s">
        <v>110</v>
      </c>
      <c r="C680" s="610" t="s">
        <v>383</v>
      </c>
      <c r="D680" s="611" t="s">
        <v>383</v>
      </c>
      <c r="E680" s="612"/>
      <c r="F680" s="613" t="s">
        <v>383</v>
      </c>
      <c r="G680" s="614" t="s">
        <v>383</v>
      </c>
      <c r="H680" s="738"/>
      <c r="I680" s="738"/>
      <c r="J680" s="615">
        <v>356250</v>
      </c>
      <c r="K680" s="616">
        <v>356.25</v>
      </c>
      <c r="L680" s="617"/>
      <c r="M680" s="618">
        <v>0</v>
      </c>
      <c r="N680" s="619">
        <v>356250</v>
      </c>
      <c r="O680" s="620">
        <v>356.25</v>
      </c>
      <c r="P680" s="621">
        <v>0</v>
      </c>
      <c r="Q680" s="622">
        <v>71250</v>
      </c>
      <c r="R680" s="622">
        <v>71250</v>
      </c>
      <c r="S680" s="623">
        <v>71.25</v>
      </c>
      <c r="T680" s="739"/>
      <c r="U680" s="739"/>
      <c r="V680" s="509" t="s">
        <v>383</v>
      </c>
    </row>
    <row r="681" spans="1:22">
      <c r="A681" s="608" t="s">
        <v>620</v>
      </c>
      <c r="B681" s="609" t="s">
        <v>110</v>
      </c>
      <c r="C681" s="610">
        <v>5</v>
      </c>
      <c r="D681" s="611" t="s">
        <v>383</v>
      </c>
      <c r="E681" s="612"/>
      <c r="F681" s="613" t="s">
        <v>383</v>
      </c>
      <c r="G681" s="614" t="s">
        <v>383</v>
      </c>
      <c r="H681" s="738"/>
      <c r="I681" s="738"/>
      <c r="J681" s="615">
        <v>356250</v>
      </c>
      <c r="K681" s="616">
        <v>356.25</v>
      </c>
      <c r="L681" s="617"/>
      <c r="M681" s="618">
        <v>0</v>
      </c>
      <c r="N681" s="619">
        <v>356250</v>
      </c>
      <c r="O681" s="620">
        <v>356.25</v>
      </c>
      <c r="P681" s="621">
        <v>0</v>
      </c>
      <c r="Q681" s="622">
        <v>71250</v>
      </c>
      <c r="R681" s="622">
        <v>71250</v>
      </c>
      <c r="S681" s="623">
        <v>71.25</v>
      </c>
      <c r="T681" s="739"/>
      <c r="U681" s="739"/>
      <c r="V681" s="509" t="s">
        <v>383</v>
      </c>
    </row>
    <row r="682" spans="1:22">
      <c r="A682" s="608" t="s">
        <v>655</v>
      </c>
      <c r="B682" s="609" t="s">
        <v>110</v>
      </c>
      <c r="C682" s="610">
        <v>5</v>
      </c>
      <c r="D682" s="611">
        <v>5</v>
      </c>
      <c r="E682" s="612"/>
      <c r="F682" s="613" t="s">
        <v>383</v>
      </c>
      <c r="G682" s="614" t="s">
        <v>383</v>
      </c>
      <c r="H682" s="738"/>
      <c r="I682" s="738"/>
      <c r="J682" s="615">
        <v>356250</v>
      </c>
      <c r="K682" s="616">
        <v>356.25</v>
      </c>
      <c r="L682" s="617"/>
      <c r="M682" s="618">
        <v>0</v>
      </c>
      <c r="N682" s="619">
        <v>356250</v>
      </c>
      <c r="O682" s="620">
        <v>356.25</v>
      </c>
      <c r="P682" s="621">
        <v>0</v>
      </c>
      <c r="Q682" s="622">
        <v>71250</v>
      </c>
      <c r="R682" s="622">
        <v>71250</v>
      </c>
      <c r="S682" s="623">
        <v>71.25</v>
      </c>
      <c r="T682" s="739"/>
      <c r="U682" s="739"/>
      <c r="V682" s="509" t="s">
        <v>383</v>
      </c>
    </row>
    <row r="683" spans="1:22">
      <c r="A683" s="608" t="s">
        <v>389</v>
      </c>
      <c r="B683" s="609" t="s">
        <v>110</v>
      </c>
      <c r="C683" s="610">
        <v>5</v>
      </c>
      <c r="D683" s="611">
        <v>5</v>
      </c>
      <c r="E683" s="612"/>
      <c r="F683" s="613" t="s">
        <v>388</v>
      </c>
      <c r="G683" s="614" t="s">
        <v>383</v>
      </c>
      <c r="H683" s="738"/>
      <c r="I683" s="738"/>
      <c r="J683" s="615">
        <v>356250</v>
      </c>
      <c r="K683" s="616">
        <v>356.25</v>
      </c>
      <c r="L683" s="617"/>
      <c r="M683" s="618">
        <v>0</v>
      </c>
      <c r="N683" s="619">
        <v>356250</v>
      </c>
      <c r="O683" s="620">
        <v>356.25</v>
      </c>
      <c r="P683" s="621">
        <v>0</v>
      </c>
      <c r="Q683" s="622">
        <v>71250</v>
      </c>
      <c r="R683" s="622">
        <v>71250</v>
      </c>
      <c r="S683" s="623">
        <v>71.25</v>
      </c>
      <c r="T683" s="739"/>
      <c r="U683" s="739"/>
      <c r="V683" s="509" t="s">
        <v>383</v>
      </c>
    </row>
    <row r="684" spans="1:22" ht="25.5">
      <c r="A684" s="608" t="s">
        <v>387</v>
      </c>
      <c r="B684" s="609" t="s">
        <v>110</v>
      </c>
      <c r="C684" s="610">
        <v>5</v>
      </c>
      <c r="D684" s="611">
        <v>5</v>
      </c>
      <c r="E684" s="612"/>
      <c r="F684" s="613" t="s">
        <v>386</v>
      </c>
      <c r="G684" s="614" t="s">
        <v>383</v>
      </c>
      <c r="H684" s="738"/>
      <c r="I684" s="738"/>
      <c r="J684" s="615">
        <v>356250</v>
      </c>
      <c r="K684" s="616">
        <v>356.25</v>
      </c>
      <c r="L684" s="617"/>
      <c r="M684" s="618">
        <v>0</v>
      </c>
      <c r="N684" s="619">
        <v>356250</v>
      </c>
      <c r="O684" s="620">
        <v>356.25</v>
      </c>
      <c r="P684" s="621">
        <v>0</v>
      </c>
      <c r="Q684" s="622">
        <v>71250</v>
      </c>
      <c r="R684" s="622">
        <v>71250</v>
      </c>
      <c r="S684" s="623">
        <v>71.25</v>
      </c>
      <c r="T684" s="739"/>
      <c r="U684" s="739"/>
      <c r="V684" s="509" t="s">
        <v>383</v>
      </c>
    </row>
    <row r="685" spans="1:22" ht="25.5">
      <c r="A685" s="608" t="s">
        <v>387</v>
      </c>
      <c r="B685" s="609" t="s">
        <v>110</v>
      </c>
      <c r="C685" s="610">
        <v>5</v>
      </c>
      <c r="D685" s="611">
        <v>5</v>
      </c>
      <c r="E685" s="612"/>
      <c r="F685" s="613" t="s">
        <v>386</v>
      </c>
      <c r="G685" s="614" t="s">
        <v>383</v>
      </c>
      <c r="H685" s="738"/>
      <c r="I685" s="738"/>
      <c r="J685" s="615">
        <v>356250</v>
      </c>
      <c r="K685" s="616">
        <v>356.25</v>
      </c>
      <c r="L685" s="617"/>
      <c r="M685" s="618">
        <v>0</v>
      </c>
      <c r="N685" s="619">
        <v>356250</v>
      </c>
      <c r="O685" s="620">
        <v>356.25</v>
      </c>
      <c r="P685" s="621">
        <v>0</v>
      </c>
      <c r="Q685" s="622">
        <v>71250</v>
      </c>
      <c r="R685" s="622">
        <v>71250</v>
      </c>
      <c r="S685" s="623">
        <v>71.25</v>
      </c>
      <c r="T685" s="739"/>
      <c r="U685" s="739"/>
      <c r="V685" s="509" t="s">
        <v>383</v>
      </c>
    </row>
    <row r="686" spans="1:22">
      <c r="A686" s="608" t="s">
        <v>604</v>
      </c>
      <c r="B686" s="609" t="s">
        <v>110</v>
      </c>
      <c r="C686" s="610">
        <v>5</v>
      </c>
      <c r="D686" s="611">
        <v>5</v>
      </c>
      <c r="E686" s="612"/>
      <c r="F686" s="613" t="s">
        <v>386</v>
      </c>
      <c r="G686" s="614">
        <v>40</v>
      </c>
      <c r="H686" s="738"/>
      <c r="I686" s="738"/>
      <c r="J686" s="615">
        <v>356250</v>
      </c>
      <c r="K686" s="616">
        <v>356.25</v>
      </c>
      <c r="L686" s="617"/>
      <c r="M686" s="618">
        <v>0</v>
      </c>
      <c r="N686" s="619">
        <v>356250</v>
      </c>
      <c r="O686" s="620">
        <v>356.25</v>
      </c>
      <c r="P686" s="621">
        <v>0</v>
      </c>
      <c r="Q686" s="622">
        <v>71250</v>
      </c>
      <c r="R686" s="622">
        <v>71250</v>
      </c>
      <c r="S686" s="623">
        <v>71.25</v>
      </c>
      <c r="T686" s="739"/>
      <c r="U686" s="739"/>
      <c r="V686" s="509" t="s">
        <v>383</v>
      </c>
    </row>
    <row r="687" spans="1:22" ht="51">
      <c r="A687" s="608" t="s">
        <v>1225</v>
      </c>
      <c r="B687" s="609" t="s">
        <v>1226</v>
      </c>
      <c r="C687" s="610" t="s">
        <v>383</v>
      </c>
      <c r="D687" s="611" t="s">
        <v>383</v>
      </c>
      <c r="E687" s="612"/>
      <c r="F687" s="613" t="s">
        <v>383</v>
      </c>
      <c r="G687" s="614" t="s">
        <v>383</v>
      </c>
      <c r="H687" s="738"/>
      <c r="I687" s="738"/>
      <c r="J687" s="615">
        <v>577700</v>
      </c>
      <c r="K687" s="616">
        <v>577.70000000000005</v>
      </c>
      <c r="L687" s="617"/>
      <c r="M687" s="618">
        <v>0</v>
      </c>
      <c r="N687" s="619">
        <v>577700</v>
      </c>
      <c r="O687" s="620">
        <v>577.70000000000005</v>
      </c>
      <c r="P687" s="621">
        <v>0</v>
      </c>
      <c r="Q687" s="622">
        <v>0</v>
      </c>
      <c r="R687" s="622">
        <v>0</v>
      </c>
      <c r="S687" s="623">
        <v>0</v>
      </c>
      <c r="T687" s="739"/>
      <c r="U687" s="739"/>
      <c r="V687" s="509" t="s">
        <v>383</v>
      </c>
    </row>
    <row r="688" spans="1:22">
      <c r="A688" s="608" t="s">
        <v>620</v>
      </c>
      <c r="B688" s="609" t="s">
        <v>1226</v>
      </c>
      <c r="C688" s="610">
        <v>5</v>
      </c>
      <c r="D688" s="611" t="s">
        <v>383</v>
      </c>
      <c r="E688" s="612"/>
      <c r="F688" s="613" t="s">
        <v>383</v>
      </c>
      <c r="G688" s="614" t="s">
        <v>383</v>
      </c>
      <c r="H688" s="738"/>
      <c r="I688" s="738"/>
      <c r="J688" s="615">
        <v>577700</v>
      </c>
      <c r="K688" s="616">
        <v>577.70000000000005</v>
      </c>
      <c r="L688" s="617"/>
      <c r="M688" s="618">
        <v>0</v>
      </c>
      <c r="N688" s="619">
        <v>577700</v>
      </c>
      <c r="O688" s="620">
        <v>577.70000000000005</v>
      </c>
      <c r="P688" s="621">
        <v>0</v>
      </c>
      <c r="Q688" s="622">
        <v>0</v>
      </c>
      <c r="R688" s="622">
        <v>0</v>
      </c>
      <c r="S688" s="623">
        <v>0</v>
      </c>
      <c r="T688" s="739"/>
      <c r="U688" s="739"/>
      <c r="V688" s="509" t="s">
        <v>383</v>
      </c>
    </row>
    <row r="689" spans="1:22">
      <c r="A689" s="608" t="s">
        <v>624</v>
      </c>
      <c r="B689" s="609" t="s">
        <v>1226</v>
      </c>
      <c r="C689" s="610">
        <v>5</v>
      </c>
      <c r="D689" s="611">
        <v>2</v>
      </c>
      <c r="E689" s="612"/>
      <c r="F689" s="613" t="s">
        <v>383</v>
      </c>
      <c r="G689" s="614" t="s">
        <v>383</v>
      </c>
      <c r="H689" s="738"/>
      <c r="I689" s="738"/>
      <c r="J689" s="615">
        <v>577700</v>
      </c>
      <c r="K689" s="616">
        <v>577.70000000000005</v>
      </c>
      <c r="L689" s="617"/>
      <c r="M689" s="618">
        <v>0</v>
      </c>
      <c r="N689" s="619">
        <v>577700</v>
      </c>
      <c r="O689" s="620">
        <v>577.70000000000005</v>
      </c>
      <c r="P689" s="621">
        <v>0</v>
      </c>
      <c r="Q689" s="622">
        <v>0</v>
      </c>
      <c r="R689" s="622">
        <v>0</v>
      </c>
      <c r="S689" s="623">
        <v>0</v>
      </c>
      <c r="T689" s="739"/>
      <c r="U689" s="739"/>
      <c r="V689" s="509" t="s">
        <v>383</v>
      </c>
    </row>
    <row r="690" spans="1:22">
      <c r="A690" s="608" t="s">
        <v>395</v>
      </c>
      <c r="B690" s="609" t="s">
        <v>1226</v>
      </c>
      <c r="C690" s="610">
        <v>5</v>
      </c>
      <c r="D690" s="611">
        <v>2</v>
      </c>
      <c r="E690" s="612"/>
      <c r="F690" s="613" t="s">
        <v>394</v>
      </c>
      <c r="G690" s="614" t="s">
        <v>383</v>
      </c>
      <c r="H690" s="738"/>
      <c r="I690" s="738"/>
      <c r="J690" s="615">
        <v>577700</v>
      </c>
      <c r="K690" s="616">
        <v>577.70000000000005</v>
      </c>
      <c r="L690" s="617"/>
      <c r="M690" s="618">
        <v>0</v>
      </c>
      <c r="N690" s="619">
        <v>577700</v>
      </c>
      <c r="O690" s="620">
        <v>577.70000000000005</v>
      </c>
      <c r="P690" s="621">
        <v>0</v>
      </c>
      <c r="Q690" s="622">
        <v>0</v>
      </c>
      <c r="R690" s="622">
        <v>0</v>
      </c>
      <c r="S690" s="623">
        <v>0</v>
      </c>
      <c r="T690" s="739"/>
      <c r="U690" s="739"/>
      <c r="V690" s="509" t="s">
        <v>383</v>
      </c>
    </row>
    <row r="691" spans="1:22" ht="25.5">
      <c r="A691" s="608" t="s">
        <v>393</v>
      </c>
      <c r="B691" s="609" t="s">
        <v>1226</v>
      </c>
      <c r="C691" s="610">
        <v>5</v>
      </c>
      <c r="D691" s="611">
        <v>2</v>
      </c>
      <c r="E691" s="612"/>
      <c r="F691" s="613" t="s">
        <v>391</v>
      </c>
      <c r="G691" s="614" t="s">
        <v>383</v>
      </c>
      <c r="H691" s="738"/>
      <c r="I691" s="738"/>
      <c r="J691" s="615">
        <v>577700</v>
      </c>
      <c r="K691" s="616">
        <v>577.70000000000005</v>
      </c>
      <c r="L691" s="617"/>
      <c r="M691" s="618">
        <v>0</v>
      </c>
      <c r="N691" s="619">
        <v>577700</v>
      </c>
      <c r="O691" s="620">
        <v>577.70000000000005</v>
      </c>
      <c r="P691" s="621">
        <v>0</v>
      </c>
      <c r="Q691" s="622">
        <v>0</v>
      </c>
      <c r="R691" s="622">
        <v>0</v>
      </c>
      <c r="S691" s="623">
        <v>0</v>
      </c>
      <c r="T691" s="739"/>
      <c r="U691" s="739"/>
      <c r="V691" s="509" t="s">
        <v>383</v>
      </c>
    </row>
    <row r="692" spans="1:22" ht="25.5">
      <c r="A692" s="608" t="s">
        <v>957</v>
      </c>
      <c r="B692" s="609" t="s">
        <v>1226</v>
      </c>
      <c r="C692" s="610">
        <v>5</v>
      </c>
      <c r="D692" s="611">
        <v>2</v>
      </c>
      <c r="E692" s="612"/>
      <c r="F692" s="613" t="s">
        <v>958</v>
      </c>
      <c r="G692" s="614" t="s">
        <v>383</v>
      </c>
      <c r="H692" s="738"/>
      <c r="I692" s="738"/>
      <c r="J692" s="615">
        <v>577700</v>
      </c>
      <c r="K692" s="616">
        <v>577.70000000000005</v>
      </c>
      <c r="L692" s="617"/>
      <c r="M692" s="618">
        <v>0</v>
      </c>
      <c r="N692" s="619">
        <v>577700</v>
      </c>
      <c r="O692" s="620">
        <v>577.70000000000005</v>
      </c>
      <c r="P692" s="621">
        <v>0</v>
      </c>
      <c r="Q692" s="622">
        <v>0</v>
      </c>
      <c r="R692" s="622">
        <v>0</v>
      </c>
      <c r="S692" s="623">
        <v>0</v>
      </c>
      <c r="T692" s="739"/>
      <c r="U692" s="739"/>
      <c r="V692" s="509" t="s">
        <v>383</v>
      </c>
    </row>
    <row r="693" spans="1:22">
      <c r="A693" s="608" t="s">
        <v>604</v>
      </c>
      <c r="B693" s="609" t="s">
        <v>1226</v>
      </c>
      <c r="C693" s="610">
        <v>5</v>
      </c>
      <c r="D693" s="611">
        <v>2</v>
      </c>
      <c r="E693" s="612"/>
      <c r="F693" s="613" t="s">
        <v>958</v>
      </c>
      <c r="G693" s="614">
        <v>40</v>
      </c>
      <c r="H693" s="738"/>
      <c r="I693" s="738"/>
      <c r="J693" s="615">
        <v>577700</v>
      </c>
      <c r="K693" s="616">
        <v>577.70000000000005</v>
      </c>
      <c r="L693" s="617"/>
      <c r="M693" s="618">
        <v>0</v>
      </c>
      <c r="N693" s="619">
        <v>577700</v>
      </c>
      <c r="O693" s="620">
        <v>577.70000000000005</v>
      </c>
      <c r="P693" s="621">
        <v>0</v>
      </c>
      <c r="Q693" s="622">
        <v>0</v>
      </c>
      <c r="R693" s="622">
        <v>0</v>
      </c>
      <c r="S693" s="623">
        <v>0</v>
      </c>
      <c r="T693" s="739"/>
      <c r="U693" s="739"/>
      <c r="V693" s="509" t="s">
        <v>383</v>
      </c>
    </row>
    <row r="694" spans="1:22" ht="38.25">
      <c r="A694" s="608" t="s">
        <v>1332</v>
      </c>
      <c r="B694" s="609" t="s">
        <v>445</v>
      </c>
      <c r="C694" s="610" t="s">
        <v>383</v>
      </c>
      <c r="D694" s="611" t="s">
        <v>383</v>
      </c>
      <c r="E694" s="612"/>
      <c r="F694" s="613" t="s">
        <v>383</v>
      </c>
      <c r="G694" s="614" t="s">
        <v>383</v>
      </c>
      <c r="H694" s="738"/>
      <c r="I694" s="738"/>
      <c r="J694" s="615">
        <v>104296300</v>
      </c>
      <c r="K694" s="616">
        <v>104296.3</v>
      </c>
      <c r="L694" s="617"/>
      <c r="M694" s="618">
        <v>70636700</v>
      </c>
      <c r="N694" s="619">
        <v>104296300</v>
      </c>
      <c r="O694" s="620">
        <v>104296.3</v>
      </c>
      <c r="P694" s="621">
        <v>0</v>
      </c>
      <c r="Q694" s="622">
        <v>61696351.25</v>
      </c>
      <c r="R694" s="622">
        <v>61696351.25</v>
      </c>
      <c r="S694" s="623">
        <v>61696.35125</v>
      </c>
      <c r="T694" s="739"/>
      <c r="U694" s="739"/>
      <c r="V694" s="509" t="s">
        <v>383</v>
      </c>
    </row>
    <row r="695" spans="1:22" ht="63.75">
      <c r="A695" s="608" t="s">
        <v>1333</v>
      </c>
      <c r="B695" s="609" t="s">
        <v>443</v>
      </c>
      <c r="C695" s="610" t="s">
        <v>383</v>
      </c>
      <c r="D695" s="611" t="s">
        <v>383</v>
      </c>
      <c r="E695" s="612"/>
      <c r="F695" s="613" t="s">
        <v>383</v>
      </c>
      <c r="G695" s="614" t="s">
        <v>383</v>
      </c>
      <c r="H695" s="738"/>
      <c r="I695" s="738"/>
      <c r="J695" s="615">
        <v>371700</v>
      </c>
      <c r="K695" s="616">
        <v>371.7</v>
      </c>
      <c r="L695" s="617"/>
      <c r="M695" s="618">
        <v>371700</v>
      </c>
      <c r="N695" s="619">
        <v>371700</v>
      </c>
      <c r="O695" s="620">
        <v>371.7</v>
      </c>
      <c r="P695" s="621">
        <v>0</v>
      </c>
      <c r="Q695" s="622">
        <v>371700</v>
      </c>
      <c r="R695" s="622">
        <v>371700</v>
      </c>
      <c r="S695" s="623">
        <v>371.7</v>
      </c>
      <c r="T695" s="739"/>
      <c r="U695" s="739"/>
      <c r="V695" s="509" t="s">
        <v>383</v>
      </c>
    </row>
    <row r="696" spans="1:22">
      <c r="A696" s="608" t="s">
        <v>610</v>
      </c>
      <c r="B696" s="609" t="s">
        <v>443</v>
      </c>
      <c r="C696" s="610">
        <v>4</v>
      </c>
      <c r="D696" s="611" t="s">
        <v>383</v>
      </c>
      <c r="E696" s="612"/>
      <c r="F696" s="613" t="s">
        <v>383</v>
      </c>
      <c r="G696" s="614" t="s">
        <v>383</v>
      </c>
      <c r="H696" s="738"/>
      <c r="I696" s="738"/>
      <c r="J696" s="615">
        <v>371700</v>
      </c>
      <c r="K696" s="616">
        <v>371.7</v>
      </c>
      <c r="L696" s="617"/>
      <c r="M696" s="618">
        <v>371700</v>
      </c>
      <c r="N696" s="619">
        <v>371700</v>
      </c>
      <c r="O696" s="620">
        <v>371.7</v>
      </c>
      <c r="P696" s="621">
        <v>0</v>
      </c>
      <c r="Q696" s="622">
        <v>371700</v>
      </c>
      <c r="R696" s="622">
        <v>371700</v>
      </c>
      <c r="S696" s="623">
        <v>371.7</v>
      </c>
      <c r="T696" s="739"/>
      <c r="U696" s="739"/>
      <c r="V696" s="509" t="s">
        <v>383</v>
      </c>
    </row>
    <row r="697" spans="1:22">
      <c r="A697" s="608" t="s">
        <v>653</v>
      </c>
      <c r="B697" s="609" t="s">
        <v>443</v>
      </c>
      <c r="C697" s="610">
        <v>4</v>
      </c>
      <c r="D697" s="611">
        <v>5</v>
      </c>
      <c r="E697" s="612"/>
      <c r="F697" s="613" t="s">
        <v>383</v>
      </c>
      <c r="G697" s="614" t="s">
        <v>383</v>
      </c>
      <c r="H697" s="738"/>
      <c r="I697" s="738"/>
      <c r="J697" s="615">
        <v>371700</v>
      </c>
      <c r="K697" s="616">
        <v>371.7</v>
      </c>
      <c r="L697" s="617"/>
      <c r="M697" s="618">
        <v>371700</v>
      </c>
      <c r="N697" s="619">
        <v>371700</v>
      </c>
      <c r="O697" s="620">
        <v>371.7</v>
      </c>
      <c r="P697" s="621">
        <v>0</v>
      </c>
      <c r="Q697" s="622">
        <v>371700</v>
      </c>
      <c r="R697" s="622">
        <v>371700</v>
      </c>
      <c r="S697" s="623">
        <v>371.7</v>
      </c>
      <c r="T697" s="739"/>
      <c r="U697" s="739"/>
      <c r="V697" s="509" t="s">
        <v>383</v>
      </c>
    </row>
    <row r="698" spans="1:22">
      <c r="A698" s="608" t="s">
        <v>395</v>
      </c>
      <c r="B698" s="609" t="s">
        <v>443</v>
      </c>
      <c r="C698" s="610">
        <v>4</v>
      </c>
      <c r="D698" s="611">
        <v>5</v>
      </c>
      <c r="E698" s="612"/>
      <c r="F698" s="613" t="s">
        <v>394</v>
      </c>
      <c r="G698" s="614" t="s">
        <v>383</v>
      </c>
      <c r="H698" s="738"/>
      <c r="I698" s="738"/>
      <c r="J698" s="615">
        <v>371700</v>
      </c>
      <c r="K698" s="616">
        <v>371.7</v>
      </c>
      <c r="L698" s="617"/>
      <c r="M698" s="618">
        <v>371700</v>
      </c>
      <c r="N698" s="619">
        <v>371700</v>
      </c>
      <c r="O698" s="620">
        <v>371.7</v>
      </c>
      <c r="P698" s="621">
        <v>0</v>
      </c>
      <c r="Q698" s="622">
        <v>371700</v>
      </c>
      <c r="R698" s="622">
        <v>371700</v>
      </c>
      <c r="S698" s="623">
        <v>371.7</v>
      </c>
      <c r="T698" s="739"/>
      <c r="U698" s="739"/>
      <c r="V698" s="509" t="s">
        <v>383</v>
      </c>
    </row>
    <row r="699" spans="1:22" ht="25.5">
      <c r="A699" s="608" t="s">
        <v>393</v>
      </c>
      <c r="B699" s="609" t="s">
        <v>443</v>
      </c>
      <c r="C699" s="610">
        <v>4</v>
      </c>
      <c r="D699" s="611">
        <v>5</v>
      </c>
      <c r="E699" s="612"/>
      <c r="F699" s="613" t="s">
        <v>391</v>
      </c>
      <c r="G699" s="614" t="s">
        <v>383</v>
      </c>
      <c r="H699" s="738"/>
      <c r="I699" s="738"/>
      <c r="J699" s="615">
        <v>371700</v>
      </c>
      <c r="K699" s="616">
        <v>371.7</v>
      </c>
      <c r="L699" s="617"/>
      <c r="M699" s="618">
        <v>371700</v>
      </c>
      <c r="N699" s="619">
        <v>371700</v>
      </c>
      <c r="O699" s="620">
        <v>371.7</v>
      </c>
      <c r="P699" s="621">
        <v>0</v>
      </c>
      <c r="Q699" s="622">
        <v>371700</v>
      </c>
      <c r="R699" s="622">
        <v>371700</v>
      </c>
      <c r="S699" s="623">
        <v>371.7</v>
      </c>
      <c r="T699" s="739"/>
      <c r="U699" s="739"/>
      <c r="V699" s="509" t="s">
        <v>383</v>
      </c>
    </row>
    <row r="700" spans="1:22" ht="25.5">
      <c r="A700" s="608" t="s">
        <v>957</v>
      </c>
      <c r="B700" s="609" t="s">
        <v>443</v>
      </c>
      <c r="C700" s="610">
        <v>4</v>
      </c>
      <c r="D700" s="611">
        <v>5</v>
      </c>
      <c r="E700" s="612"/>
      <c r="F700" s="613" t="s">
        <v>958</v>
      </c>
      <c r="G700" s="614" t="s">
        <v>383</v>
      </c>
      <c r="H700" s="738"/>
      <c r="I700" s="738"/>
      <c r="J700" s="615">
        <v>371700</v>
      </c>
      <c r="K700" s="616">
        <v>371.7</v>
      </c>
      <c r="L700" s="617"/>
      <c r="M700" s="618">
        <v>371700</v>
      </c>
      <c r="N700" s="619">
        <v>371700</v>
      </c>
      <c r="O700" s="620">
        <v>371.7</v>
      </c>
      <c r="P700" s="621">
        <v>0</v>
      </c>
      <c r="Q700" s="622">
        <v>371700</v>
      </c>
      <c r="R700" s="622">
        <v>371700</v>
      </c>
      <c r="S700" s="623">
        <v>371.7</v>
      </c>
      <c r="T700" s="739"/>
      <c r="U700" s="739"/>
      <c r="V700" s="509" t="s">
        <v>383</v>
      </c>
    </row>
    <row r="701" spans="1:22">
      <c r="A701" s="608" t="s">
        <v>604</v>
      </c>
      <c r="B701" s="609" t="s">
        <v>443</v>
      </c>
      <c r="C701" s="610">
        <v>4</v>
      </c>
      <c r="D701" s="611">
        <v>5</v>
      </c>
      <c r="E701" s="612"/>
      <c r="F701" s="613" t="s">
        <v>958</v>
      </c>
      <c r="G701" s="614">
        <v>40</v>
      </c>
      <c r="H701" s="738"/>
      <c r="I701" s="738"/>
      <c r="J701" s="615">
        <v>371700</v>
      </c>
      <c r="K701" s="616">
        <v>371.7</v>
      </c>
      <c r="L701" s="617"/>
      <c r="M701" s="618">
        <v>371700</v>
      </c>
      <c r="N701" s="619">
        <v>371700</v>
      </c>
      <c r="O701" s="620">
        <v>371.7</v>
      </c>
      <c r="P701" s="621">
        <v>0</v>
      </c>
      <c r="Q701" s="622">
        <v>371700</v>
      </c>
      <c r="R701" s="622">
        <v>371700</v>
      </c>
      <c r="S701" s="623">
        <v>371.7</v>
      </c>
      <c r="T701" s="739"/>
      <c r="U701" s="739"/>
      <c r="V701" s="509" t="s">
        <v>383</v>
      </c>
    </row>
    <row r="702" spans="1:22" ht="51">
      <c r="A702" s="608" t="s">
        <v>1378</v>
      </c>
      <c r="B702" s="609" t="s">
        <v>1379</v>
      </c>
      <c r="C702" s="610" t="s">
        <v>383</v>
      </c>
      <c r="D702" s="611" t="s">
        <v>383</v>
      </c>
      <c r="E702" s="612"/>
      <c r="F702" s="613" t="s">
        <v>383</v>
      </c>
      <c r="G702" s="614" t="s">
        <v>383</v>
      </c>
      <c r="H702" s="738"/>
      <c r="I702" s="738"/>
      <c r="J702" s="615">
        <v>103924600</v>
      </c>
      <c r="K702" s="616">
        <v>103924.6</v>
      </c>
      <c r="L702" s="617"/>
      <c r="M702" s="618">
        <v>70265000</v>
      </c>
      <c r="N702" s="619">
        <v>103924600</v>
      </c>
      <c r="O702" s="620">
        <v>103924.6</v>
      </c>
      <c r="P702" s="621">
        <v>0</v>
      </c>
      <c r="Q702" s="622">
        <v>61324651.25</v>
      </c>
      <c r="R702" s="622">
        <v>61324651.25</v>
      </c>
      <c r="S702" s="623">
        <v>61324.651250000003</v>
      </c>
      <c r="T702" s="739"/>
      <c r="U702" s="739"/>
      <c r="V702" s="509" t="s">
        <v>383</v>
      </c>
    </row>
    <row r="703" spans="1:22">
      <c r="A703" s="608" t="s">
        <v>620</v>
      </c>
      <c r="B703" s="609" t="s">
        <v>1379</v>
      </c>
      <c r="C703" s="610">
        <v>5</v>
      </c>
      <c r="D703" s="611" t="s">
        <v>383</v>
      </c>
      <c r="E703" s="612"/>
      <c r="F703" s="613" t="s">
        <v>383</v>
      </c>
      <c r="G703" s="614" t="s">
        <v>383</v>
      </c>
      <c r="H703" s="738"/>
      <c r="I703" s="738"/>
      <c r="J703" s="615">
        <v>103924600</v>
      </c>
      <c r="K703" s="616">
        <v>103924.6</v>
      </c>
      <c r="L703" s="617"/>
      <c r="M703" s="618">
        <v>70265000</v>
      </c>
      <c r="N703" s="619">
        <v>103924600</v>
      </c>
      <c r="O703" s="620">
        <v>103924.6</v>
      </c>
      <c r="P703" s="621">
        <v>0</v>
      </c>
      <c r="Q703" s="622">
        <v>61324651.25</v>
      </c>
      <c r="R703" s="622">
        <v>61324651.25</v>
      </c>
      <c r="S703" s="623">
        <v>61324.651250000003</v>
      </c>
      <c r="T703" s="739"/>
      <c r="U703" s="739"/>
      <c r="V703" s="509" t="s">
        <v>383</v>
      </c>
    </row>
    <row r="704" spans="1:22">
      <c r="A704" s="608" t="s">
        <v>631</v>
      </c>
      <c r="B704" s="609" t="s">
        <v>1379</v>
      </c>
      <c r="C704" s="610">
        <v>5</v>
      </c>
      <c r="D704" s="611">
        <v>3</v>
      </c>
      <c r="E704" s="612"/>
      <c r="F704" s="613" t="s">
        <v>383</v>
      </c>
      <c r="G704" s="614" t="s">
        <v>383</v>
      </c>
      <c r="H704" s="738"/>
      <c r="I704" s="738"/>
      <c r="J704" s="615">
        <v>103924600</v>
      </c>
      <c r="K704" s="616">
        <v>103924.6</v>
      </c>
      <c r="L704" s="617"/>
      <c r="M704" s="618">
        <v>70265000</v>
      </c>
      <c r="N704" s="619">
        <v>103924600</v>
      </c>
      <c r="O704" s="620">
        <v>103924.6</v>
      </c>
      <c r="P704" s="621">
        <v>0</v>
      </c>
      <c r="Q704" s="622">
        <v>61324651.25</v>
      </c>
      <c r="R704" s="622">
        <v>61324651.25</v>
      </c>
      <c r="S704" s="623">
        <v>61324.651250000003</v>
      </c>
      <c r="T704" s="739"/>
      <c r="U704" s="739"/>
      <c r="V704" s="509" t="s">
        <v>383</v>
      </c>
    </row>
    <row r="705" spans="1:22">
      <c r="A705" s="608" t="s">
        <v>395</v>
      </c>
      <c r="B705" s="609" t="s">
        <v>1379</v>
      </c>
      <c r="C705" s="610">
        <v>5</v>
      </c>
      <c r="D705" s="611">
        <v>3</v>
      </c>
      <c r="E705" s="612"/>
      <c r="F705" s="613" t="s">
        <v>394</v>
      </c>
      <c r="G705" s="614" t="s">
        <v>383</v>
      </c>
      <c r="H705" s="738"/>
      <c r="I705" s="738"/>
      <c r="J705" s="615">
        <v>100430300</v>
      </c>
      <c r="K705" s="616">
        <v>100430.3</v>
      </c>
      <c r="L705" s="617"/>
      <c r="M705" s="618">
        <v>66791000</v>
      </c>
      <c r="N705" s="619">
        <v>100430300</v>
      </c>
      <c r="O705" s="620">
        <v>100430.3</v>
      </c>
      <c r="P705" s="621">
        <v>0</v>
      </c>
      <c r="Q705" s="622">
        <v>59243943.539999999</v>
      </c>
      <c r="R705" s="622">
        <v>59243943.539999999</v>
      </c>
      <c r="S705" s="623">
        <v>59243.94354</v>
      </c>
      <c r="T705" s="739"/>
      <c r="U705" s="739"/>
      <c r="V705" s="509" t="s">
        <v>383</v>
      </c>
    </row>
    <row r="706" spans="1:22" ht="25.5">
      <c r="A706" s="608" t="s">
        <v>393</v>
      </c>
      <c r="B706" s="609" t="s">
        <v>1379</v>
      </c>
      <c r="C706" s="610">
        <v>5</v>
      </c>
      <c r="D706" s="611">
        <v>3</v>
      </c>
      <c r="E706" s="612"/>
      <c r="F706" s="613" t="s">
        <v>391</v>
      </c>
      <c r="G706" s="614" t="s">
        <v>383</v>
      </c>
      <c r="H706" s="738"/>
      <c r="I706" s="738"/>
      <c r="J706" s="615">
        <v>100430300</v>
      </c>
      <c r="K706" s="616">
        <v>100430.3</v>
      </c>
      <c r="L706" s="617"/>
      <c r="M706" s="618">
        <v>66791000</v>
      </c>
      <c r="N706" s="619">
        <v>100430300</v>
      </c>
      <c r="O706" s="620">
        <v>100430.3</v>
      </c>
      <c r="P706" s="621">
        <v>0</v>
      </c>
      <c r="Q706" s="622">
        <v>59243943.539999999</v>
      </c>
      <c r="R706" s="622">
        <v>59243943.539999999</v>
      </c>
      <c r="S706" s="623">
        <v>59243.94354</v>
      </c>
      <c r="T706" s="739"/>
      <c r="U706" s="739"/>
      <c r="V706" s="509" t="s">
        <v>383</v>
      </c>
    </row>
    <row r="707" spans="1:22" ht="25.5">
      <c r="A707" s="608" t="s">
        <v>957</v>
      </c>
      <c r="B707" s="609" t="s">
        <v>1379</v>
      </c>
      <c r="C707" s="610">
        <v>5</v>
      </c>
      <c r="D707" s="611">
        <v>3</v>
      </c>
      <c r="E707" s="612"/>
      <c r="F707" s="613" t="s">
        <v>958</v>
      </c>
      <c r="G707" s="614" t="s">
        <v>383</v>
      </c>
      <c r="H707" s="738"/>
      <c r="I707" s="738"/>
      <c r="J707" s="615">
        <v>100430300</v>
      </c>
      <c r="K707" s="616">
        <v>100430.3</v>
      </c>
      <c r="L707" s="617"/>
      <c r="M707" s="618">
        <v>66791000</v>
      </c>
      <c r="N707" s="619">
        <v>100430300</v>
      </c>
      <c r="O707" s="620">
        <v>100430.3</v>
      </c>
      <c r="P707" s="621">
        <v>0</v>
      </c>
      <c r="Q707" s="622">
        <v>59243943.539999999</v>
      </c>
      <c r="R707" s="622">
        <v>59243943.539999999</v>
      </c>
      <c r="S707" s="623">
        <v>59243.94354</v>
      </c>
      <c r="T707" s="739"/>
      <c r="U707" s="739"/>
      <c r="V707" s="509" t="s">
        <v>383</v>
      </c>
    </row>
    <row r="708" spans="1:22">
      <c r="A708" s="608" t="s">
        <v>604</v>
      </c>
      <c r="B708" s="609" t="s">
        <v>1379</v>
      </c>
      <c r="C708" s="610">
        <v>5</v>
      </c>
      <c r="D708" s="611">
        <v>3</v>
      </c>
      <c r="E708" s="612"/>
      <c r="F708" s="613" t="s">
        <v>958</v>
      </c>
      <c r="G708" s="614">
        <v>40</v>
      </c>
      <c r="H708" s="738"/>
      <c r="I708" s="738"/>
      <c r="J708" s="615">
        <v>100430300</v>
      </c>
      <c r="K708" s="616">
        <v>100430.3</v>
      </c>
      <c r="L708" s="617"/>
      <c r="M708" s="618">
        <v>66791000</v>
      </c>
      <c r="N708" s="619">
        <v>100430300</v>
      </c>
      <c r="O708" s="620">
        <v>100430.3</v>
      </c>
      <c r="P708" s="621">
        <v>0</v>
      </c>
      <c r="Q708" s="622">
        <v>59243943.539999999</v>
      </c>
      <c r="R708" s="622">
        <v>59243943.539999999</v>
      </c>
      <c r="S708" s="623">
        <v>59243.94354</v>
      </c>
      <c r="T708" s="739"/>
      <c r="U708" s="739"/>
      <c r="V708" s="509" t="s">
        <v>383</v>
      </c>
    </row>
    <row r="709" spans="1:22">
      <c r="A709" s="608" t="s">
        <v>389</v>
      </c>
      <c r="B709" s="609" t="s">
        <v>1379</v>
      </c>
      <c r="C709" s="610">
        <v>5</v>
      </c>
      <c r="D709" s="611">
        <v>3</v>
      </c>
      <c r="E709" s="612"/>
      <c r="F709" s="613" t="s">
        <v>388</v>
      </c>
      <c r="G709" s="614" t="s">
        <v>383</v>
      </c>
      <c r="H709" s="738"/>
      <c r="I709" s="738"/>
      <c r="J709" s="615">
        <v>3494300</v>
      </c>
      <c r="K709" s="616">
        <v>3494.3</v>
      </c>
      <c r="L709" s="617"/>
      <c r="M709" s="618">
        <v>3474000</v>
      </c>
      <c r="N709" s="619">
        <v>3494300</v>
      </c>
      <c r="O709" s="620">
        <v>3494.3</v>
      </c>
      <c r="P709" s="621">
        <v>0</v>
      </c>
      <c r="Q709" s="622">
        <v>2080707.71</v>
      </c>
      <c r="R709" s="622">
        <v>2080707.71</v>
      </c>
      <c r="S709" s="623">
        <v>2080.7077100000001</v>
      </c>
      <c r="T709" s="739"/>
      <c r="U709" s="739"/>
      <c r="V709" s="509" t="s">
        <v>383</v>
      </c>
    </row>
    <row r="710" spans="1:22" ht="25.5">
      <c r="A710" s="608" t="s">
        <v>387</v>
      </c>
      <c r="B710" s="609" t="s">
        <v>1379</v>
      </c>
      <c r="C710" s="610">
        <v>5</v>
      </c>
      <c r="D710" s="611">
        <v>3</v>
      </c>
      <c r="E710" s="612"/>
      <c r="F710" s="613" t="s">
        <v>386</v>
      </c>
      <c r="G710" s="614" t="s">
        <v>383</v>
      </c>
      <c r="H710" s="738"/>
      <c r="I710" s="738"/>
      <c r="J710" s="615">
        <v>3494300</v>
      </c>
      <c r="K710" s="616">
        <v>3494.3</v>
      </c>
      <c r="L710" s="617"/>
      <c r="M710" s="618">
        <v>3474000</v>
      </c>
      <c r="N710" s="619">
        <v>3494300</v>
      </c>
      <c r="O710" s="620">
        <v>3494.3</v>
      </c>
      <c r="P710" s="621">
        <v>0</v>
      </c>
      <c r="Q710" s="622">
        <v>2080707.71</v>
      </c>
      <c r="R710" s="622">
        <v>2080707.71</v>
      </c>
      <c r="S710" s="623">
        <v>2080.7077100000001</v>
      </c>
      <c r="T710" s="739"/>
      <c r="U710" s="739"/>
      <c r="V710" s="509" t="s">
        <v>383</v>
      </c>
    </row>
    <row r="711" spans="1:22" ht="25.5">
      <c r="A711" s="608" t="s">
        <v>387</v>
      </c>
      <c r="B711" s="609" t="s">
        <v>1379</v>
      </c>
      <c r="C711" s="610">
        <v>5</v>
      </c>
      <c r="D711" s="611">
        <v>3</v>
      </c>
      <c r="E711" s="612"/>
      <c r="F711" s="613" t="s">
        <v>386</v>
      </c>
      <c r="G711" s="614" t="s">
        <v>383</v>
      </c>
      <c r="H711" s="738"/>
      <c r="I711" s="738"/>
      <c r="J711" s="615">
        <v>3494300</v>
      </c>
      <c r="K711" s="616">
        <v>3494.3</v>
      </c>
      <c r="L711" s="617"/>
      <c r="M711" s="618">
        <v>3474000</v>
      </c>
      <c r="N711" s="619">
        <v>3494300</v>
      </c>
      <c r="O711" s="620">
        <v>3494.3</v>
      </c>
      <c r="P711" s="621">
        <v>0</v>
      </c>
      <c r="Q711" s="622">
        <v>2080707.71</v>
      </c>
      <c r="R711" s="622">
        <v>2080707.71</v>
      </c>
      <c r="S711" s="623">
        <v>2080.7077100000001</v>
      </c>
      <c r="T711" s="739"/>
      <c r="U711" s="739"/>
      <c r="V711" s="509" t="s">
        <v>383</v>
      </c>
    </row>
    <row r="712" spans="1:22">
      <c r="A712" s="608" t="s">
        <v>604</v>
      </c>
      <c r="B712" s="609" t="s">
        <v>1379</v>
      </c>
      <c r="C712" s="610">
        <v>5</v>
      </c>
      <c r="D712" s="611">
        <v>3</v>
      </c>
      <c r="E712" s="612"/>
      <c r="F712" s="613" t="s">
        <v>386</v>
      </c>
      <c r="G712" s="614">
        <v>40</v>
      </c>
      <c r="H712" s="738"/>
      <c r="I712" s="738"/>
      <c r="J712" s="615">
        <v>3494300</v>
      </c>
      <c r="K712" s="616">
        <v>3494.3</v>
      </c>
      <c r="L712" s="617"/>
      <c r="M712" s="618">
        <v>3474000</v>
      </c>
      <c r="N712" s="619">
        <v>3494300</v>
      </c>
      <c r="O712" s="620">
        <v>3494.3</v>
      </c>
      <c r="P712" s="621">
        <v>0</v>
      </c>
      <c r="Q712" s="622">
        <v>2080707.71</v>
      </c>
      <c r="R712" s="622">
        <v>2080707.71</v>
      </c>
      <c r="S712" s="623">
        <v>2080.7077100000001</v>
      </c>
      <c r="T712" s="739"/>
      <c r="U712" s="739"/>
      <c r="V712" s="509" t="s">
        <v>383</v>
      </c>
    </row>
    <row r="713" spans="1:22" ht="51">
      <c r="A713" s="608" t="s">
        <v>1374</v>
      </c>
      <c r="B713" s="609" t="s">
        <v>1375</v>
      </c>
      <c r="C713" s="610" t="s">
        <v>383</v>
      </c>
      <c r="D713" s="611" t="s">
        <v>383</v>
      </c>
      <c r="E713" s="612"/>
      <c r="F713" s="613" t="s">
        <v>383</v>
      </c>
      <c r="G713" s="614" t="s">
        <v>383</v>
      </c>
      <c r="H713" s="738"/>
      <c r="I713" s="738"/>
      <c r="J713" s="615">
        <v>3411000</v>
      </c>
      <c r="K713" s="616">
        <v>3411</v>
      </c>
      <c r="L713" s="617"/>
      <c r="M713" s="618">
        <v>3575000</v>
      </c>
      <c r="N713" s="619">
        <v>3411000</v>
      </c>
      <c r="O713" s="620">
        <v>3411</v>
      </c>
      <c r="P713" s="621">
        <v>0</v>
      </c>
      <c r="Q713" s="622">
        <v>1946700</v>
      </c>
      <c r="R713" s="622">
        <v>1946700</v>
      </c>
      <c r="S713" s="623">
        <v>1946.7</v>
      </c>
      <c r="T713" s="739"/>
      <c r="U713" s="739"/>
      <c r="V713" s="509" t="s">
        <v>383</v>
      </c>
    </row>
    <row r="714" spans="1:22" ht="51">
      <c r="A714" s="608" t="s">
        <v>1376</v>
      </c>
      <c r="B714" s="609" t="s">
        <v>1377</v>
      </c>
      <c r="C714" s="610" t="s">
        <v>383</v>
      </c>
      <c r="D714" s="611" t="s">
        <v>383</v>
      </c>
      <c r="E714" s="612"/>
      <c r="F714" s="613" t="s">
        <v>383</v>
      </c>
      <c r="G714" s="614" t="s">
        <v>383</v>
      </c>
      <c r="H714" s="738"/>
      <c r="I714" s="738"/>
      <c r="J714" s="615">
        <v>3411000</v>
      </c>
      <c r="K714" s="616">
        <v>3411</v>
      </c>
      <c r="L714" s="617"/>
      <c r="M714" s="618">
        <v>3575000</v>
      </c>
      <c r="N714" s="619">
        <v>3411000</v>
      </c>
      <c r="O714" s="620">
        <v>3411</v>
      </c>
      <c r="P714" s="621">
        <v>0</v>
      </c>
      <c r="Q714" s="622">
        <v>1946700</v>
      </c>
      <c r="R714" s="622">
        <v>1946700</v>
      </c>
      <c r="S714" s="623">
        <v>1946.7</v>
      </c>
      <c r="T714" s="739"/>
      <c r="U714" s="739"/>
      <c r="V714" s="509" t="s">
        <v>383</v>
      </c>
    </row>
    <row r="715" spans="1:22">
      <c r="A715" s="608" t="s">
        <v>620</v>
      </c>
      <c r="B715" s="609" t="s">
        <v>1377</v>
      </c>
      <c r="C715" s="610">
        <v>5</v>
      </c>
      <c r="D715" s="611" t="s">
        <v>383</v>
      </c>
      <c r="E715" s="612"/>
      <c r="F715" s="613" t="s">
        <v>383</v>
      </c>
      <c r="G715" s="614" t="s">
        <v>383</v>
      </c>
      <c r="H715" s="738"/>
      <c r="I715" s="738"/>
      <c r="J715" s="615">
        <v>3411000</v>
      </c>
      <c r="K715" s="616">
        <v>3411</v>
      </c>
      <c r="L715" s="617"/>
      <c r="M715" s="618">
        <v>3575000</v>
      </c>
      <c r="N715" s="619">
        <v>3411000</v>
      </c>
      <c r="O715" s="620">
        <v>3411</v>
      </c>
      <c r="P715" s="621">
        <v>0</v>
      </c>
      <c r="Q715" s="622">
        <v>1946700</v>
      </c>
      <c r="R715" s="622">
        <v>1946700</v>
      </c>
      <c r="S715" s="623">
        <v>1946.7</v>
      </c>
      <c r="T715" s="739"/>
      <c r="U715" s="739"/>
      <c r="V715" s="509" t="s">
        <v>383</v>
      </c>
    </row>
    <row r="716" spans="1:22">
      <c r="A716" s="608" t="s">
        <v>624</v>
      </c>
      <c r="B716" s="609" t="s">
        <v>1377</v>
      </c>
      <c r="C716" s="610">
        <v>5</v>
      </c>
      <c r="D716" s="611">
        <v>2</v>
      </c>
      <c r="E716" s="612"/>
      <c r="F716" s="613" t="s">
        <v>383</v>
      </c>
      <c r="G716" s="614" t="s">
        <v>383</v>
      </c>
      <c r="H716" s="738"/>
      <c r="I716" s="738"/>
      <c r="J716" s="615">
        <v>3411000</v>
      </c>
      <c r="K716" s="616">
        <v>3411</v>
      </c>
      <c r="L716" s="617"/>
      <c r="M716" s="618">
        <v>3575000</v>
      </c>
      <c r="N716" s="619">
        <v>3411000</v>
      </c>
      <c r="O716" s="620">
        <v>3411</v>
      </c>
      <c r="P716" s="621">
        <v>0</v>
      </c>
      <c r="Q716" s="622">
        <v>1946700</v>
      </c>
      <c r="R716" s="622">
        <v>1946700</v>
      </c>
      <c r="S716" s="623">
        <v>1946.7</v>
      </c>
      <c r="T716" s="739"/>
      <c r="U716" s="739"/>
      <c r="V716" s="509" t="s">
        <v>383</v>
      </c>
    </row>
    <row r="717" spans="1:22">
      <c r="A717" s="608" t="s">
        <v>389</v>
      </c>
      <c r="B717" s="609" t="s">
        <v>1377</v>
      </c>
      <c r="C717" s="610">
        <v>5</v>
      </c>
      <c r="D717" s="611">
        <v>2</v>
      </c>
      <c r="E717" s="612"/>
      <c r="F717" s="613" t="s">
        <v>388</v>
      </c>
      <c r="G717" s="614" t="s">
        <v>383</v>
      </c>
      <c r="H717" s="738"/>
      <c r="I717" s="738"/>
      <c r="J717" s="615">
        <v>3411000</v>
      </c>
      <c r="K717" s="616">
        <v>3411</v>
      </c>
      <c r="L717" s="617"/>
      <c r="M717" s="618">
        <v>3575000</v>
      </c>
      <c r="N717" s="619">
        <v>3411000</v>
      </c>
      <c r="O717" s="620">
        <v>3411</v>
      </c>
      <c r="P717" s="621">
        <v>0</v>
      </c>
      <c r="Q717" s="622">
        <v>1946700</v>
      </c>
      <c r="R717" s="622">
        <v>1946700</v>
      </c>
      <c r="S717" s="623">
        <v>1946.7</v>
      </c>
      <c r="T717" s="739"/>
      <c r="U717" s="739"/>
      <c r="V717" s="509" t="s">
        <v>383</v>
      </c>
    </row>
    <row r="718" spans="1:22" ht="25.5">
      <c r="A718" s="608" t="s">
        <v>387</v>
      </c>
      <c r="B718" s="609" t="s">
        <v>1377</v>
      </c>
      <c r="C718" s="610">
        <v>5</v>
      </c>
      <c r="D718" s="611">
        <v>2</v>
      </c>
      <c r="E718" s="612"/>
      <c r="F718" s="613" t="s">
        <v>386</v>
      </c>
      <c r="G718" s="614" t="s">
        <v>383</v>
      </c>
      <c r="H718" s="738"/>
      <c r="I718" s="738"/>
      <c r="J718" s="615">
        <v>3411000</v>
      </c>
      <c r="K718" s="616">
        <v>3411</v>
      </c>
      <c r="L718" s="617"/>
      <c r="M718" s="618">
        <v>3575000</v>
      </c>
      <c r="N718" s="619">
        <v>3411000</v>
      </c>
      <c r="O718" s="620">
        <v>3411</v>
      </c>
      <c r="P718" s="621">
        <v>0</v>
      </c>
      <c r="Q718" s="622">
        <v>1946700</v>
      </c>
      <c r="R718" s="622">
        <v>1946700</v>
      </c>
      <c r="S718" s="623">
        <v>1946.7</v>
      </c>
      <c r="T718" s="739"/>
      <c r="U718" s="739"/>
      <c r="V718" s="509" t="s">
        <v>383</v>
      </c>
    </row>
    <row r="719" spans="1:22" ht="25.5">
      <c r="A719" s="608" t="s">
        <v>387</v>
      </c>
      <c r="B719" s="609" t="s">
        <v>1377</v>
      </c>
      <c r="C719" s="610">
        <v>5</v>
      </c>
      <c r="D719" s="611">
        <v>2</v>
      </c>
      <c r="E719" s="612"/>
      <c r="F719" s="613" t="s">
        <v>386</v>
      </c>
      <c r="G719" s="614" t="s">
        <v>383</v>
      </c>
      <c r="H719" s="738"/>
      <c r="I719" s="738"/>
      <c r="J719" s="615">
        <v>3411000</v>
      </c>
      <c r="K719" s="616">
        <v>3411</v>
      </c>
      <c r="L719" s="617"/>
      <c r="M719" s="618">
        <v>3575000</v>
      </c>
      <c r="N719" s="619">
        <v>3411000</v>
      </c>
      <c r="O719" s="620">
        <v>3411</v>
      </c>
      <c r="P719" s="621">
        <v>0</v>
      </c>
      <c r="Q719" s="622">
        <v>1946700</v>
      </c>
      <c r="R719" s="622">
        <v>1946700</v>
      </c>
      <c r="S719" s="623">
        <v>1946.7</v>
      </c>
      <c r="T719" s="739"/>
      <c r="U719" s="739"/>
      <c r="V719" s="509" t="s">
        <v>383</v>
      </c>
    </row>
    <row r="720" spans="1:22">
      <c r="A720" s="608" t="s">
        <v>604</v>
      </c>
      <c r="B720" s="609" t="s">
        <v>1377</v>
      </c>
      <c r="C720" s="610">
        <v>5</v>
      </c>
      <c r="D720" s="611">
        <v>2</v>
      </c>
      <c r="E720" s="612"/>
      <c r="F720" s="613" t="s">
        <v>386</v>
      </c>
      <c r="G720" s="614">
        <v>40</v>
      </c>
      <c r="H720" s="738"/>
      <c r="I720" s="738"/>
      <c r="J720" s="615">
        <v>3411000</v>
      </c>
      <c r="K720" s="616">
        <v>3411</v>
      </c>
      <c r="L720" s="617"/>
      <c r="M720" s="618">
        <v>3575000</v>
      </c>
      <c r="N720" s="619">
        <v>3411000</v>
      </c>
      <c r="O720" s="620">
        <v>3411</v>
      </c>
      <c r="P720" s="621">
        <v>0</v>
      </c>
      <c r="Q720" s="622">
        <v>1946700</v>
      </c>
      <c r="R720" s="622">
        <v>1946700</v>
      </c>
      <c r="S720" s="623">
        <v>1946.7</v>
      </c>
      <c r="T720" s="739"/>
      <c r="U720" s="739"/>
      <c r="V720" s="509" t="s">
        <v>383</v>
      </c>
    </row>
    <row r="721" spans="1:22" ht="51">
      <c r="A721" s="608" t="s">
        <v>1359</v>
      </c>
      <c r="B721" s="609" t="s">
        <v>1360</v>
      </c>
      <c r="C721" s="610" t="s">
        <v>383</v>
      </c>
      <c r="D721" s="611" t="s">
        <v>383</v>
      </c>
      <c r="E721" s="612"/>
      <c r="F721" s="613" t="s">
        <v>383</v>
      </c>
      <c r="G721" s="614" t="s">
        <v>383</v>
      </c>
      <c r="H721" s="738"/>
      <c r="I721" s="738"/>
      <c r="J721" s="615">
        <v>2531900</v>
      </c>
      <c r="K721" s="616">
        <v>2531.9</v>
      </c>
      <c r="L721" s="617"/>
      <c r="M721" s="618">
        <v>2200000</v>
      </c>
      <c r="N721" s="619">
        <v>2531900</v>
      </c>
      <c r="O721" s="620">
        <v>2531.9</v>
      </c>
      <c r="P721" s="621">
        <v>0</v>
      </c>
      <c r="Q721" s="622">
        <v>1337377.56</v>
      </c>
      <c r="R721" s="622">
        <v>1337377.56</v>
      </c>
      <c r="S721" s="623">
        <v>1337.3775600000001</v>
      </c>
      <c r="T721" s="739"/>
      <c r="U721" s="739"/>
      <c r="V721" s="509" t="s">
        <v>383</v>
      </c>
    </row>
    <row r="722" spans="1:22" ht="51">
      <c r="A722" s="608" t="s">
        <v>1361</v>
      </c>
      <c r="B722" s="609" t="s">
        <v>1362</v>
      </c>
      <c r="C722" s="610" t="s">
        <v>383</v>
      </c>
      <c r="D722" s="611" t="s">
        <v>383</v>
      </c>
      <c r="E722" s="612"/>
      <c r="F722" s="613" t="s">
        <v>383</v>
      </c>
      <c r="G722" s="614" t="s">
        <v>383</v>
      </c>
      <c r="H722" s="738"/>
      <c r="I722" s="738"/>
      <c r="J722" s="615">
        <v>2531900</v>
      </c>
      <c r="K722" s="616">
        <v>2531.9</v>
      </c>
      <c r="L722" s="617"/>
      <c r="M722" s="618">
        <v>2200000</v>
      </c>
      <c r="N722" s="619">
        <v>2531900</v>
      </c>
      <c r="O722" s="620">
        <v>2531.9</v>
      </c>
      <c r="P722" s="621">
        <v>0</v>
      </c>
      <c r="Q722" s="622">
        <v>1337377.56</v>
      </c>
      <c r="R722" s="622">
        <v>1337377.56</v>
      </c>
      <c r="S722" s="623">
        <v>1337.3775600000001</v>
      </c>
      <c r="T722" s="739"/>
      <c r="U722" s="739"/>
      <c r="V722" s="509" t="s">
        <v>383</v>
      </c>
    </row>
    <row r="723" spans="1:22">
      <c r="A723" s="608" t="s">
        <v>620</v>
      </c>
      <c r="B723" s="609" t="s">
        <v>1362</v>
      </c>
      <c r="C723" s="610">
        <v>5</v>
      </c>
      <c r="D723" s="611" t="s">
        <v>383</v>
      </c>
      <c r="E723" s="612"/>
      <c r="F723" s="613" t="s">
        <v>383</v>
      </c>
      <c r="G723" s="614" t="s">
        <v>383</v>
      </c>
      <c r="H723" s="738"/>
      <c r="I723" s="738"/>
      <c r="J723" s="615">
        <v>2531900</v>
      </c>
      <c r="K723" s="616">
        <v>2531.9</v>
      </c>
      <c r="L723" s="617"/>
      <c r="M723" s="618">
        <v>2200000</v>
      </c>
      <c r="N723" s="619">
        <v>2531900</v>
      </c>
      <c r="O723" s="620">
        <v>2531.9</v>
      </c>
      <c r="P723" s="621">
        <v>0</v>
      </c>
      <c r="Q723" s="622">
        <v>1337377.56</v>
      </c>
      <c r="R723" s="622">
        <v>1337377.56</v>
      </c>
      <c r="S723" s="623">
        <v>1337.3775600000001</v>
      </c>
      <c r="T723" s="739"/>
      <c r="U723" s="739"/>
      <c r="V723" s="509" t="s">
        <v>383</v>
      </c>
    </row>
    <row r="724" spans="1:22">
      <c r="A724" s="608" t="s">
        <v>621</v>
      </c>
      <c r="B724" s="609" t="s">
        <v>1362</v>
      </c>
      <c r="C724" s="610">
        <v>5</v>
      </c>
      <c r="D724" s="611">
        <v>1</v>
      </c>
      <c r="E724" s="612"/>
      <c r="F724" s="613" t="s">
        <v>383</v>
      </c>
      <c r="G724" s="614" t="s">
        <v>383</v>
      </c>
      <c r="H724" s="738"/>
      <c r="I724" s="738"/>
      <c r="J724" s="615">
        <v>2531900</v>
      </c>
      <c r="K724" s="616">
        <v>2531.9</v>
      </c>
      <c r="L724" s="617"/>
      <c r="M724" s="618">
        <v>2200000</v>
      </c>
      <c r="N724" s="619">
        <v>2531900</v>
      </c>
      <c r="O724" s="620">
        <v>2531.9</v>
      </c>
      <c r="P724" s="621">
        <v>0</v>
      </c>
      <c r="Q724" s="622">
        <v>1337377.56</v>
      </c>
      <c r="R724" s="622">
        <v>1337377.56</v>
      </c>
      <c r="S724" s="623">
        <v>1337.3775600000001</v>
      </c>
      <c r="T724" s="739"/>
      <c r="U724" s="739"/>
      <c r="V724" s="509" t="s">
        <v>383</v>
      </c>
    </row>
    <row r="725" spans="1:22">
      <c r="A725" s="608" t="s">
        <v>395</v>
      </c>
      <c r="B725" s="609" t="s">
        <v>1362</v>
      </c>
      <c r="C725" s="610">
        <v>5</v>
      </c>
      <c r="D725" s="611">
        <v>1</v>
      </c>
      <c r="E725" s="612"/>
      <c r="F725" s="613" t="s">
        <v>394</v>
      </c>
      <c r="G725" s="614" t="s">
        <v>383</v>
      </c>
      <c r="H725" s="738"/>
      <c r="I725" s="738"/>
      <c r="J725" s="615">
        <v>2531900</v>
      </c>
      <c r="K725" s="616">
        <v>2531.9</v>
      </c>
      <c r="L725" s="617"/>
      <c r="M725" s="618">
        <v>2200000</v>
      </c>
      <c r="N725" s="619">
        <v>2531900</v>
      </c>
      <c r="O725" s="620">
        <v>2531.9</v>
      </c>
      <c r="P725" s="621">
        <v>0</v>
      </c>
      <c r="Q725" s="622">
        <v>1337377.56</v>
      </c>
      <c r="R725" s="622">
        <v>1337377.56</v>
      </c>
      <c r="S725" s="623">
        <v>1337.3775600000001</v>
      </c>
      <c r="T725" s="739"/>
      <c r="U725" s="739"/>
      <c r="V725" s="509" t="s">
        <v>383</v>
      </c>
    </row>
    <row r="726" spans="1:22" ht="25.5">
      <c r="A726" s="608" t="s">
        <v>393</v>
      </c>
      <c r="B726" s="609" t="s">
        <v>1362</v>
      </c>
      <c r="C726" s="610">
        <v>5</v>
      </c>
      <c r="D726" s="611">
        <v>1</v>
      </c>
      <c r="E726" s="612"/>
      <c r="F726" s="613" t="s">
        <v>391</v>
      </c>
      <c r="G726" s="614" t="s">
        <v>383</v>
      </c>
      <c r="H726" s="738"/>
      <c r="I726" s="738"/>
      <c r="J726" s="615">
        <v>2531900</v>
      </c>
      <c r="K726" s="616">
        <v>2531.9</v>
      </c>
      <c r="L726" s="617"/>
      <c r="M726" s="618">
        <v>2200000</v>
      </c>
      <c r="N726" s="619">
        <v>2531900</v>
      </c>
      <c r="O726" s="620">
        <v>2531.9</v>
      </c>
      <c r="P726" s="621">
        <v>0</v>
      </c>
      <c r="Q726" s="622">
        <v>1337377.56</v>
      </c>
      <c r="R726" s="622">
        <v>1337377.56</v>
      </c>
      <c r="S726" s="623">
        <v>1337.3775600000001</v>
      </c>
      <c r="T726" s="739"/>
      <c r="U726" s="739"/>
      <c r="V726" s="509" t="s">
        <v>383</v>
      </c>
    </row>
    <row r="727" spans="1:22" ht="25.5">
      <c r="A727" s="608" t="s">
        <v>962</v>
      </c>
      <c r="B727" s="609" t="s">
        <v>1362</v>
      </c>
      <c r="C727" s="610">
        <v>5</v>
      </c>
      <c r="D727" s="611">
        <v>1</v>
      </c>
      <c r="E727" s="612"/>
      <c r="F727" s="613" t="s">
        <v>963</v>
      </c>
      <c r="G727" s="614" t="s">
        <v>383</v>
      </c>
      <c r="H727" s="738"/>
      <c r="I727" s="738"/>
      <c r="J727" s="615">
        <v>1406300</v>
      </c>
      <c r="K727" s="616">
        <v>1406.3</v>
      </c>
      <c r="L727" s="617"/>
      <c r="M727" s="618">
        <v>0</v>
      </c>
      <c r="N727" s="619">
        <v>1406300</v>
      </c>
      <c r="O727" s="620">
        <v>1406.3</v>
      </c>
      <c r="P727" s="621">
        <v>0</v>
      </c>
      <c r="Q727" s="622">
        <v>300911.59999999998</v>
      </c>
      <c r="R727" s="622">
        <v>300911.59999999998</v>
      </c>
      <c r="S727" s="623">
        <v>300.91159999999996</v>
      </c>
      <c r="T727" s="739"/>
      <c r="U727" s="739"/>
      <c r="V727" s="509" t="s">
        <v>383</v>
      </c>
    </row>
    <row r="728" spans="1:22">
      <c r="A728" s="608" t="s">
        <v>604</v>
      </c>
      <c r="B728" s="609" t="s">
        <v>1362</v>
      </c>
      <c r="C728" s="610">
        <v>5</v>
      </c>
      <c r="D728" s="611">
        <v>1</v>
      </c>
      <c r="E728" s="612"/>
      <c r="F728" s="613" t="s">
        <v>963</v>
      </c>
      <c r="G728" s="614">
        <v>40</v>
      </c>
      <c r="H728" s="738"/>
      <c r="I728" s="738"/>
      <c r="J728" s="615">
        <v>1406300</v>
      </c>
      <c r="K728" s="616">
        <v>1406.3</v>
      </c>
      <c r="L728" s="617"/>
      <c r="M728" s="618">
        <v>0</v>
      </c>
      <c r="N728" s="619">
        <v>1406300</v>
      </c>
      <c r="O728" s="620">
        <v>1406.3</v>
      </c>
      <c r="P728" s="621">
        <v>0</v>
      </c>
      <c r="Q728" s="622">
        <v>300911.59999999998</v>
      </c>
      <c r="R728" s="622">
        <v>300911.59999999998</v>
      </c>
      <c r="S728" s="623">
        <v>300.91159999999996</v>
      </c>
      <c r="T728" s="739"/>
      <c r="U728" s="739"/>
      <c r="V728" s="509" t="s">
        <v>383</v>
      </c>
    </row>
    <row r="729" spans="1:22" ht="25.5">
      <c r="A729" s="608" t="s">
        <v>957</v>
      </c>
      <c r="B729" s="609" t="s">
        <v>1362</v>
      </c>
      <c r="C729" s="610">
        <v>5</v>
      </c>
      <c r="D729" s="611">
        <v>1</v>
      </c>
      <c r="E729" s="612"/>
      <c r="F729" s="613" t="s">
        <v>958</v>
      </c>
      <c r="G729" s="614" t="s">
        <v>383</v>
      </c>
      <c r="H729" s="738"/>
      <c r="I729" s="738"/>
      <c r="J729" s="615">
        <v>1125600</v>
      </c>
      <c r="K729" s="616">
        <v>1125.5999999999999</v>
      </c>
      <c r="L729" s="617"/>
      <c r="M729" s="618">
        <v>2200000</v>
      </c>
      <c r="N729" s="619">
        <v>1125600</v>
      </c>
      <c r="O729" s="620">
        <v>1125.5999999999999</v>
      </c>
      <c r="P729" s="621">
        <v>0</v>
      </c>
      <c r="Q729" s="622">
        <v>1036465.96</v>
      </c>
      <c r="R729" s="622">
        <v>1036465.96</v>
      </c>
      <c r="S729" s="623">
        <v>1036.46596</v>
      </c>
      <c r="T729" s="739"/>
      <c r="U729" s="739"/>
      <c r="V729" s="509" t="s">
        <v>383</v>
      </c>
    </row>
    <row r="730" spans="1:22">
      <c r="A730" s="608" t="s">
        <v>604</v>
      </c>
      <c r="B730" s="609" t="s">
        <v>1362</v>
      </c>
      <c r="C730" s="610">
        <v>5</v>
      </c>
      <c r="D730" s="611">
        <v>1</v>
      </c>
      <c r="E730" s="612"/>
      <c r="F730" s="613" t="s">
        <v>958</v>
      </c>
      <c r="G730" s="614">
        <v>40</v>
      </c>
      <c r="H730" s="738"/>
      <c r="I730" s="738"/>
      <c r="J730" s="615">
        <v>1125600</v>
      </c>
      <c r="K730" s="616">
        <v>1125.5999999999999</v>
      </c>
      <c r="L730" s="617"/>
      <c r="M730" s="618">
        <v>2200000</v>
      </c>
      <c r="N730" s="619">
        <v>1125600</v>
      </c>
      <c r="O730" s="620">
        <v>1125.5999999999999</v>
      </c>
      <c r="P730" s="621">
        <v>0</v>
      </c>
      <c r="Q730" s="622">
        <v>1036465.96</v>
      </c>
      <c r="R730" s="622">
        <v>1036465.96</v>
      </c>
      <c r="S730" s="623">
        <v>1036.46596</v>
      </c>
      <c r="T730" s="739"/>
      <c r="U730" s="739"/>
      <c r="V730" s="509" t="s">
        <v>383</v>
      </c>
    </row>
    <row r="731" spans="1:22" ht="38.25">
      <c r="A731" s="624" t="s">
        <v>738</v>
      </c>
      <c r="B731" s="625" t="s">
        <v>25</v>
      </c>
      <c r="C731" s="626" t="s">
        <v>383</v>
      </c>
      <c r="D731" s="627" t="s">
        <v>383</v>
      </c>
      <c r="E731" s="612"/>
      <c r="F731" s="628" t="s">
        <v>383</v>
      </c>
      <c r="G731" s="629" t="s">
        <v>383</v>
      </c>
      <c r="H731" s="745"/>
      <c r="I731" s="745"/>
      <c r="J731" s="615">
        <v>6183700</v>
      </c>
      <c r="K731" s="630">
        <v>6183.7</v>
      </c>
      <c r="L731" s="617"/>
      <c r="M731" s="618">
        <v>28600</v>
      </c>
      <c r="N731" s="619">
        <v>6183700</v>
      </c>
      <c r="O731" s="620">
        <v>6183.7</v>
      </c>
      <c r="P731" s="621">
        <v>0</v>
      </c>
      <c r="Q731" s="622">
        <v>2235124.64</v>
      </c>
      <c r="R731" s="622">
        <v>2235124.64</v>
      </c>
      <c r="S731" s="623">
        <v>2235.12464</v>
      </c>
      <c r="T731" s="746"/>
      <c r="U731" s="746"/>
      <c r="V731" s="509" t="s">
        <v>383</v>
      </c>
    </row>
    <row r="732" spans="1:22" ht="51">
      <c r="A732" s="608" t="s">
        <v>739</v>
      </c>
      <c r="B732" s="609" t="s">
        <v>27</v>
      </c>
      <c r="C732" s="610" t="s">
        <v>383</v>
      </c>
      <c r="D732" s="611" t="s">
        <v>383</v>
      </c>
      <c r="E732" s="612"/>
      <c r="F732" s="613" t="s">
        <v>383</v>
      </c>
      <c r="G732" s="614" t="s">
        <v>383</v>
      </c>
      <c r="H732" s="738"/>
      <c r="I732" s="738"/>
      <c r="J732" s="615">
        <v>2603800</v>
      </c>
      <c r="K732" s="616">
        <v>2603.8000000000002</v>
      </c>
      <c r="L732" s="617"/>
      <c r="M732" s="618">
        <v>28600</v>
      </c>
      <c r="N732" s="619">
        <v>2603800</v>
      </c>
      <c r="O732" s="620">
        <v>2603.8000000000002</v>
      </c>
      <c r="P732" s="621">
        <v>0</v>
      </c>
      <c r="Q732" s="622">
        <v>1866749.25</v>
      </c>
      <c r="R732" s="622">
        <v>1866749.25</v>
      </c>
      <c r="S732" s="623">
        <v>1866.7492500000001</v>
      </c>
      <c r="T732" s="739"/>
      <c r="U732" s="739"/>
      <c r="V732" s="509" t="s">
        <v>383</v>
      </c>
    </row>
    <row r="733" spans="1:22" ht="63.75">
      <c r="A733" s="608" t="s">
        <v>1325</v>
      </c>
      <c r="B733" s="609" t="s">
        <v>29</v>
      </c>
      <c r="C733" s="610" t="s">
        <v>383</v>
      </c>
      <c r="D733" s="611" t="s">
        <v>383</v>
      </c>
      <c r="E733" s="612"/>
      <c r="F733" s="613" t="s">
        <v>383</v>
      </c>
      <c r="G733" s="614" t="s">
        <v>383</v>
      </c>
      <c r="H733" s="738"/>
      <c r="I733" s="738"/>
      <c r="J733" s="615">
        <v>1093200</v>
      </c>
      <c r="K733" s="616">
        <v>1093.2</v>
      </c>
      <c r="L733" s="617"/>
      <c r="M733" s="618">
        <v>25700</v>
      </c>
      <c r="N733" s="619">
        <v>1093200</v>
      </c>
      <c r="O733" s="620">
        <v>1093.2</v>
      </c>
      <c r="P733" s="621">
        <v>0</v>
      </c>
      <c r="Q733" s="622">
        <v>67200</v>
      </c>
      <c r="R733" s="622">
        <v>67200</v>
      </c>
      <c r="S733" s="623">
        <v>67.2</v>
      </c>
      <c r="T733" s="739"/>
      <c r="U733" s="739"/>
      <c r="V733" s="509" t="s">
        <v>383</v>
      </c>
    </row>
    <row r="734" spans="1:22">
      <c r="A734" s="608" t="s">
        <v>605</v>
      </c>
      <c r="B734" s="609" t="s">
        <v>29</v>
      </c>
      <c r="C734" s="610">
        <v>3</v>
      </c>
      <c r="D734" s="611" t="s">
        <v>383</v>
      </c>
      <c r="E734" s="612"/>
      <c r="F734" s="613" t="s">
        <v>383</v>
      </c>
      <c r="G734" s="614" t="s">
        <v>383</v>
      </c>
      <c r="H734" s="738"/>
      <c r="I734" s="738"/>
      <c r="J734" s="615">
        <v>1093200</v>
      </c>
      <c r="K734" s="616">
        <v>1093.2</v>
      </c>
      <c r="L734" s="617"/>
      <c r="M734" s="618">
        <v>25700</v>
      </c>
      <c r="N734" s="619">
        <v>1093200</v>
      </c>
      <c r="O734" s="620">
        <v>1093.2</v>
      </c>
      <c r="P734" s="621">
        <v>0</v>
      </c>
      <c r="Q734" s="622">
        <v>67200</v>
      </c>
      <c r="R734" s="622">
        <v>67200</v>
      </c>
      <c r="S734" s="623">
        <v>67.2</v>
      </c>
      <c r="T734" s="739"/>
      <c r="U734" s="739"/>
      <c r="V734" s="509" t="s">
        <v>383</v>
      </c>
    </row>
    <row r="735" spans="1:22" ht="25.5">
      <c r="A735" s="608" t="s">
        <v>608</v>
      </c>
      <c r="B735" s="609" t="s">
        <v>29</v>
      </c>
      <c r="C735" s="610">
        <v>3</v>
      </c>
      <c r="D735" s="611">
        <v>14</v>
      </c>
      <c r="E735" s="612"/>
      <c r="F735" s="613" t="s">
        <v>383</v>
      </c>
      <c r="G735" s="614" t="s">
        <v>383</v>
      </c>
      <c r="H735" s="738"/>
      <c r="I735" s="738"/>
      <c r="J735" s="615">
        <v>1093200</v>
      </c>
      <c r="K735" s="616">
        <v>1093.2</v>
      </c>
      <c r="L735" s="617"/>
      <c r="M735" s="618">
        <v>25700</v>
      </c>
      <c r="N735" s="619">
        <v>1093200</v>
      </c>
      <c r="O735" s="620">
        <v>1093.2</v>
      </c>
      <c r="P735" s="621">
        <v>0</v>
      </c>
      <c r="Q735" s="622">
        <v>67200</v>
      </c>
      <c r="R735" s="622">
        <v>67200</v>
      </c>
      <c r="S735" s="623">
        <v>67.2</v>
      </c>
      <c r="T735" s="739"/>
      <c r="U735" s="739"/>
      <c r="V735" s="509" t="s">
        <v>383</v>
      </c>
    </row>
    <row r="736" spans="1:22">
      <c r="A736" s="608" t="s">
        <v>395</v>
      </c>
      <c r="B736" s="609" t="s">
        <v>29</v>
      </c>
      <c r="C736" s="610">
        <v>3</v>
      </c>
      <c r="D736" s="611">
        <v>14</v>
      </c>
      <c r="E736" s="612"/>
      <c r="F736" s="613" t="s">
        <v>394</v>
      </c>
      <c r="G736" s="614" t="s">
        <v>383</v>
      </c>
      <c r="H736" s="738"/>
      <c r="I736" s="738"/>
      <c r="J736" s="615">
        <v>958000</v>
      </c>
      <c r="K736" s="616">
        <v>958</v>
      </c>
      <c r="L736" s="617"/>
      <c r="M736" s="618">
        <v>0</v>
      </c>
      <c r="N736" s="619">
        <v>958000</v>
      </c>
      <c r="O736" s="620">
        <v>958</v>
      </c>
      <c r="P736" s="621">
        <v>0</v>
      </c>
      <c r="Q736" s="622">
        <v>0</v>
      </c>
      <c r="R736" s="622">
        <v>0</v>
      </c>
      <c r="S736" s="623">
        <v>0</v>
      </c>
      <c r="T736" s="739"/>
      <c r="U736" s="739"/>
      <c r="V736" s="509" t="s">
        <v>383</v>
      </c>
    </row>
    <row r="737" spans="1:22" ht="25.5">
      <c r="A737" s="608" t="s">
        <v>393</v>
      </c>
      <c r="B737" s="609" t="s">
        <v>29</v>
      </c>
      <c r="C737" s="610">
        <v>3</v>
      </c>
      <c r="D737" s="611">
        <v>14</v>
      </c>
      <c r="E737" s="612"/>
      <c r="F737" s="613" t="s">
        <v>391</v>
      </c>
      <c r="G737" s="614" t="s">
        <v>383</v>
      </c>
      <c r="H737" s="738"/>
      <c r="I737" s="738"/>
      <c r="J737" s="615">
        <v>958000</v>
      </c>
      <c r="K737" s="616">
        <v>958</v>
      </c>
      <c r="L737" s="617"/>
      <c r="M737" s="618">
        <v>0</v>
      </c>
      <c r="N737" s="619">
        <v>958000</v>
      </c>
      <c r="O737" s="620">
        <v>958</v>
      </c>
      <c r="P737" s="621">
        <v>0</v>
      </c>
      <c r="Q737" s="622">
        <v>0</v>
      </c>
      <c r="R737" s="622">
        <v>0</v>
      </c>
      <c r="S737" s="623">
        <v>0</v>
      </c>
      <c r="T737" s="739"/>
      <c r="U737" s="739"/>
      <c r="V737" s="509" t="s">
        <v>383</v>
      </c>
    </row>
    <row r="738" spans="1:22" ht="25.5">
      <c r="A738" s="608" t="s">
        <v>957</v>
      </c>
      <c r="B738" s="609" t="s">
        <v>29</v>
      </c>
      <c r="C738" s="610">
        <v>3</v>
      </c>
      <c r="D738" s="611">
        <v>14</v>
      </c>
      <c r="E738" s="612"/>
      <c r="F738" s="613" t="s">
        <v>958</v>
      </c>
      <c r="G738" s="614" t="s">
        <v>383</v>
      </c>
      <c r="H738" s="738"/>
      <c r="I738" s="738"/>
      <c r="J738" s="615">
        <v>958000</v>
      </c>
      <c r="K738" s="616">
        <v>958</v>
      </c>
      <c r="L738" s="617"/>
      <c r="M738" s="618">
        <v>0</v>
      </c>
      <c r="N738" s="619">
        <v>958000</v>
      </c>
      <c r="O738" s="620">
        <v>958</v>
      </c>
      <c r="P738" s="621">
        <v>0</v>
      </c>
      <c r="Q738" s="622">
        <v>0</v>
      </c>
      <c r="R738" s="622">
        <v>0</v>
      </c>
      <c r="S738" s="623">
        <v>0</v>
      </c>
      <c r="T738" s="739"/>
      <c r="U738" s="739"/>
      <c r="V738" s="509" t="s">
        <v>383</v>
      </c>
    </row>
    <row r="739" spans="1:22">
      <c r="A739" s="608" t="s">
        <v>604</v>
      </c>
      <c r="B739" s="609" t="s">
        <v>29</v>
      </c>
      <c r="C739" s="610">
        <v>3</v>
      </c>
      <c r="D739" s="611">
        <v>14</v>
      </c>
      <c r="E739" s="612"/>
      <c r="F739" s="613" t="s">
        <v>958</v>
      </c>
      <c r="G739" s="614">
        <v>40</v>
      </c>
      <c r="H739" s="738"/>
      <c r="I739" s="738"/>
      <c r="J739" s="615">
        <v>958000</v>
      </c>
      <c r="K739" s="616">
        <v>958</v>
      </c>
      <c r="L739" s="617"/>
      <c r="M739" s="618">
        <v>0</v>
      </c>
      <c r="N739" s="619">
        <v>958000</v>
      </c>
      <c r="O739" s="620">
        <v>958</v>
      </c>
      <c r="P739" s="621">
        <v>0</v>
      </c>
      <c r="Q739" s="622">
        <v>0</v>
      </c>
      <c r="R739" s="622">
        <v>0</v>
      </c>
      <c r="S739" s="623">
        <v>0</v>
      </c>
      <c r="T739" s="739"/>
      <c r="U739" s="739"/>
      <c r="V739" s="509" t="s">
        <v>383</v>
      </c>
    </row>
    <row r="740" spans="1:22" ht="25.5">
      <c r="A740" s="608" t="s">
        <v>461</v>
      </c>
      <c r="B740" s="609" t="s">
        <v>29</v>
      </c>
      <c r="C740" s="610">
        <v>3</v>
      </c>
      <c r="D740" s="611">
        <v>14</v>
      </c>
      <c r="E740" s="612"/>
      <c r="F740" s="613" t="s">
        <v>460</v>
      </c>
      <c r="G740" s="614" t="s">
        <v>383</v>
      </c>
      <c r="H740" s="738"/>
      <c r="I740" s="738"/>
      <c r="J740" s="615">
        <v>135200</v>
      </c>
      <c r="K740" s="616">
        <v>135.19999999999999</v>
      </c>
      <c r="L740" s="617"/>
      <c r="M740" s="618">
        <v>25700</v>
      </c>
      <c r="N740" s="619">
        <v>135200</v>
      </c>
      <c r="O740" s="620">
        <v>135.19999999999999</v>
      </c>
      <c r="P740" s="621">
        <v>0</v>
      </c>
      <c r="Q740" s="622">
        <v>67200</v>
      </c>
      <c r="R740" s="622">
        <v>67200</v>
      </c>
      <c r="S740" s="623">
        <v>67.2</v>
      </c>
      <c r="T740" s="739"/>
      <c r="U740" s="739"/>
      <c r="V740" s="509" t="s">
        <v>383</v>
      </c>
    </row>
    <row r="741" spans="1:22" ht="25.5">
      <c r="A741" s="608" t="s">
        <v>30</v>
      </c>
      <c r="B741" s="609" t="s">
        <v>29</v>
      </c>
      <c r="C741" s="610">
        <v>3</v>
      </c>
      <c r="D741" s="611">
        <v>14</v>
      </c>
      <c r="E741" s="612"/>
      <c r="F741" s="613" t="s">
        <v>31</v>
      </c>
      <c r="G741" s="614" t="s">
        <v>383</v>
      </c>
      <c r="H741" s="738"/>
      <c r="I741" s="738"/>
      <c r="J741" s="615">
        <v>135200</v>
      </c>
      <c r="K741" s="616">
        <v>135.19999999999999</v>
      </c>
      <c r="L741" s="617"/>
      <c r="M741" s="618">
        <v>25700</v>
      </c>
      <c r="N741" s="619">
        <v>135200</v>
      </c>
      <c r="O741" s="620">
        <v>135.19999999999999</v>
      </c>
      <c r="P741" s="621">
        <v>0</v>
      </c>
      <c r="Q741" s="622">
        <v>67200</v>
      </c>
      <c r="R741" s="622">
        <v>67200</v>
      </c>
      <c r="S741" s="623">
        <v>67.2</v>
      </c>
      <c r="T741" s="739"/>
      <c r="U741" s="739"/>
      <c r="V741" s="509" t="s">
        <v>383</v>
      </c>
    </row>
    <row r="742" spans="1:22" ht="25.5">
      <c r="A742" s="608" t="s">
        <v>30</v>
      </c>
      <c r="B742" s="609" t="s">
        <v>29</v>
      </c>
      <c r="C742" s="610">
        <v>3</v>
      </c>
      <c r="D742" s="611">
        <v>14</v>
      </c>
      <c r="E742" s="612"/>
      <c r="F742" s="613" t="s">
        <v>31</v>
      </c>
      <c r="G742" s="614" t="s">
        <v>383</v>
      </c>
      <c r="H742" s="738"/>
      <c r="I742" s="738"/>
      <c r="J742" s="615">
        <v>135200</v>
      </c>
      <c r="K742" s="616">
        <v>135.19999999999999</v>
      </c>
      <c r="L742" s="617"/>
      <c r="M742" s="618">
        <v>25700</v>
      </c>
      <c r="N742" s="619">
        <v>135200</v>
      </c>
      <c r="O742" s="620">
        <v>135.19999999999999</v>
      </c>
      <c r="P742" s="621">
        <v>0</v>
      </c>
      <c r="Q742" s="622">
        <v>67200</v>
      </c>
      <c r="R742" s="622">
        <v>67200</v>
      </c>
      <c r="S742" s="623">
        <v>67.2</v>
      </c>
      <c r="T742" s="739"/>
      <c r="U742" s="739"/>
      <c r="V742" s="509" t="s">
        <v>383</v>
      </c>
    </row>
    <row r="743" spans="1:22">
      <c r="A743" s="608" t="s">
        <v>604</v>
      </c>
      <c r="B743" s="609" t="s">
        <v>29</v>
      </c>
      <c r="C743" s="610">
        <v>3</v>
      </c>
      <c r="D743" s="611">
        <v>14</v>
      </c>
      <c r="E743" s="612"/>
      <c r="F743" s="613" t="s">
        <v>31</v>
      </c>
      <c r="G743" s="614">
        <v>40</v>
      </c>
      <c r="H743" s="738"/>
      <c r="I743" s="738"/>
      <c r="J743" s="615">
        <v>135200</v>
      </c>
      <c r="K743" s="616">
        <v>135.19999999999999</v>
      </c>
      <c r="L743" s="617"/>
      <c r="M743" s="618">
        <v>25700</v>
      </c>
      <c r="N743" s="619">
        <v>135200</v>
      </c>
      <c r="O743" s="620">
        <v>135.19999999999999</v>
      </c>
      <c r="P743" s="621">
        <v>0</v>
      </c>
      <c r="Q743" s="622">
        <v>67200</v>
      </c>
      <c r="R743" s="622">
        <v>67200</v>
      </c>
      <c r="S743" s="623">
        <v>67.2</v>
      </c>
      <c r="T743" s="739"/>
      <c r="U743" s="739"/>
      <c r="V743" s="509" t="s">
        <v>383</v>
      </c>
    </row>
    <row r="744" spans="1:22" ht="89.25">
      <c r="A744" s="608" t="s">
        <v>1186</v>
      </c>
      <c r="B744" s="609" t="s">
        <v>112</v>
      </c>
      <c r="C744" s="610" t="s">
        <v>383</v>
      </c>
      <c r="D744" s="611" t="s">
        <v>383</v>
      </c>
      <c r="E744" s="612"/>
      <c r="F744" s="613" t="s">
        <v>383</v>
      </c>
      <c r="G744" s="614" t="s">
        <v>383</v>
      </c>
      <c r="H744" s="738"/>
      <c r="I744" s="738"/>
      <c r="J744" s="615">
        <v>225000</v>
      </c>
      <c r="K744" s="616">
        <v>225</v>
      </c>
      <c r="L744" s="617"/>
      <c r="M744" s="618">
        <v>0</v>
      </c>
      <c r="N744" s="619">
        <v>225000</v>
      </c>
      <c r="O744" s="620">
        <v>225</v>
      </c>
      <c r="P744" s="621">
        <v>0</v>
      </c>
      <c r="Q744" s="622">
        <v>175000</v>
      </c>
      <c r="R744" s="622">
        <v>175000</v>
      </c>
      <c r="S744" s="623">
        <v>175</v>
      </c>
      <c r="T744" s="739"/>
      <c r="U744" s="739"/>
      <c r="V744" s="509" t="s">
        <v>383</v>
      </c>
    </row>
    <row r="745" spans="1:22">
      <c r="A745" s="608" t="s">
        <v>605</v>
      </c>
      <c r="B745" s="609" t="s">
        <v>112</v>
      </c>
      <c r="C745" s="610">
        <v>3</v>
      </c>
      <c r="D745" s="611" t="s">
        <v>383</v>
      </c>
      <c r="E745" s="612"/>
      <c r="F745" s="613" t="s">
        <v>383</v>
      </c>
      <c r="G745" s="614" t="s">
        <v>383</v>
      </c>
      <c r="H745" s="738"/>
      <c r="I745" s="738"/>
      <c r="J745" s="615">
        <v>225000</v>
      </c>
      <c r="K745" s="616">
        <v>225</v>
      </c>
      <c r="L745" s="617"/>
      <c r="M745" s="618">
        <v>0</v>
      </c>
      <c r="N745" s="619">
        <v>225000</v>
      </c>
      <c r="O745" s="620">
        <v>225</v>
      </c>
      <c r="P745" s="621">
        <v>0</v>
      </c>
      <c r="Q745" s="622">
        <v>175000</v>
      </c>
      <c r="R745" s="622">
        <v>175000</v>
      </c>
      <c r="S745" s="623">
        <v>175</v>
      </c>
      <c r="T745" s="739"/>
      <c r="U745" s="739"/>
      <c r="V745" s="509" t="s">
        <v>383</v>
      </c>
    </row>
    <row r="746" spans="1:22" ht="25.5">
      <c r="A746" s="608" t="s">
        <v>608</v>
      </c>
      <c r="B746" s="609" t="s">
        <v>112</v>
      </c>
      <c r="C746" s="610">
        <v>3</v>
      </c>
      <c r="D746" s="611">
        <v>14</v>
      </c>
      <c r="E746" s="612"/>
      <c r="F746" s="613" t="s">
        <v>383</v>
      </c>
      <c r="G746" s="614" t="s">
        <v>383</v>
      </c>
      <c r="H746" s="738"/>
      <c r="I746" s="738"/>
      <c r="J746" s="615">
        <v>225000</v>
      </c>
      <c r="K746" s="616">
        <v>225</v>
      </c>
      <c r="L746" s="617"/>
      <c r="M746" s="618">
        <v>0</v>
      </c>
      <c r="N746" s="619">
        <v>225000</v>
      </c>
      <c r="O746" s="620">
        <v>225</v>
      </c>
      <c r="P746" s="621">
        <v>0</v>
      </c>
      <c r="Q746" s="622">
        <v>175000</v>
      </c>
      <c r="R746" s="622">
        <v>175000</v>
      </c>
      <c r="S746" s="623">
        <v>175</v>
      </c>
      <c r="T746" s="739"/>
      <c r="U746" s="739"/>
      <c r="V746" s="509" t="s">
        <v>383</v>
      </c>
    </row>
    <row r="747" spans="1:22">
      <c r="A747" s="608" t="s">
        <v>395</v>
      </c>
      <c r="B747" s="609" t="s">
        <v>112</v>
      </c>
      <c r="C747" s="610">
        <v>3</v>
      </c>
      <c r="D747" s="611">
        <v>14</v>
      </c>
      <c r="E747" s="612"/>
      <c r="F747" s="613" t="s">
        <v>394</v>
      </c>
      <c r="G747" s="614" t="s">
        <v>383</v>
      </c>
      <c r="H747" s="738"/>
      <c r="I747" s="738"/>
      <c r="J747" s="615">
        <v>225000</v>
      </c>
      <c r="K747" s="616">
        <v>225</v>
      </c>
      <c r="L747" s="617"/>
      <c r="M747" s="618">
        <v>0</v>
      </c>
      <c r="N747" s="619">
        <v>225000</v>
      </c>
      <c r="O747" s="620">
        <v>225</v>
      </c>
      <c r="P747" s="621">
        <v>0</v>
      </c>
      <c r="Q747" s="622">
        <v>175000</v>
      </c>
      <c r="R747" s="622">
        <v>175000</v>
      </c>
      <c r="S747" s="623">
        <v>175</v>
      </c>
      <c r="T747" s="739"/>
      <c r="U747" s="739"/>
      <c r="V747" s="509" t="s">
        <v>383</v>
      </c>
    </row>
    <row r="748" spans="1:22" ht="25.5">
      <c r="A748" s="608" t="s">
        <v>393</v>
      </c>
      <c r="B748" s="609" t="s">
        <v>112</v>
      </c>
      <c r="C748" s="610">
        <v>3</v>
      </c>
      <c r="D748" s="611">
        <v>14</v>
      </c>
      <c r="E748" s="612"/>
      <c r="F748" s="613" t="s">
        <v>391</v>
      </c>
      <c r="G748" s="614" t="s">
        <v>383</v>
      </c>
      <c r="H748" s="738"/>
      <c r="I748" s="738"/>
      <c r="J748" s="615">
        <v>225000</v>
      </c>
      <c r="K748" s="616">
        <v>225</v>
      </c>
      <c r="L748" s="617"/>
      <c r="M748" s="618">
        <v>0</v>
      </c>
      <c r="N748" s="619">
        <v>225000</v>
      </c>
      <c r="O748" s="620">
        <v>225</v>
      </c>
      <c r="P748" s="621">
        <v>0</v>
      </c>
      <c r="Q748" s="622">
        <v>175000</v>
      </c>
      <c r="R748" s="622">
        <v>175000</v>
      </c>
      <c r="S748" s="623">
        <v>175</v>
      </c>
      <c r="T748" s="739"/>
      <c r="U748" s="739"/>
      <c r="V748" s="509" t="s">
        <v>383</v>
      </c>
    </row>
    <row r="749" spans="1:22" ht="25.5">
      <c r="A749" s="608" t="s">
        <v>955</v>
      </c>
      <c r="B749" s="609" t="s">
        <v>112</v>
      </c>
      <c r="C749" s="610">
        <v>3</v>
      </c>
      <c r="D749" s="611">
        <v>14</v>
      </c>
      <c r="E749" s="612"/>
      <c r="F749" s="613" t="s">
        <v>956</v>
      </c>
      <c r="G749" s="614" t="s">
        <v>383</v>
      </c>
      <c r="H749" s="738"/>
      <c r="I749" s="738"/>
      <c r="J749" s="615">
        <v>40000</v>
      </c>
      <c r="K749" s="616">
        <v>40</v>
      </c>
      <c r="L749" s="617"/>
      <c r="M749" s="618">
        <v>0</v>
      </c>
      <c r="N749" s="619">
        <v>40000</v>
      </c>
      <c r="O749" s="620">
        <v>40</v>
      </c>
      <c r="P749" s="621">
        <v>0</v>
      </c>
      <c r="Q749" s="622">
        <v>20000</v>
      </c>
      <c r="R749" s="622">
        <v>20000</v>
      </c>
      <c r="S749" s="623">
        <v>20</v>
      </c>
      <c r="T749" s="739"/>
      <c r="U749" s="739"/>
      <c r="V749" s="509" t="s">
        <v>383</v>
      </c>
    </row>
    <row r="750" spans="1:22">
      <c r="A750" s="608" t="s">
        <v>604</v>
      </c>
      <c r="B750" s="609" t="s">
        <v>112</v>
      </c>
      <c r="C750" s="610">
        <v>3</v>
      </c>
      <c r="D750" s="611">
        <v>14</v>
      </c>
      <c r="E750" s="612"/>
      <c r="F750" s="613" t="s">
        <v>956</v>
      </c>
      <c r="G750" s="614">
        <v>40</v>
      </c>
      <c r="H750" s="738"/>
      <c r="I750" s="738"/>
      <c r="J750" s="615">
        <v>40000</v>
      </c>
      <c r="K750" s="616">
        <v>40</v>
      </c>
      <c r="L750" s="617"/>
      <c r="M750" s="618">
        <v>0</v>
      </c>
      <c r="N750" s="619">
        <v>40000</v>
      </c>
      <c r="O750" s="620">
        <v>40</v>
      </c>
      <c r="P750" s="621">
        <v>0</v>
      </c>
      <c r="Q750" s="622">
        <v>20000</v>
      </c>
      <c r="R750" s="622">
        <v>20000</v>
      </c>
      <c r="S750" s="623">
        <v>20</v>
      </c>
      <c r="T750" s="739"/>
      <c r="U750" s="739"/>
      <c r="V750" s="509" t="s">
        <v>383</v>
      </c>
    </row>
    <row r="751" spans="1:22" ht="25.5">
      <c r="A751" s="608" t="s">
        <v>957</v>
      </c>
      <c r="B751" s="609" t="s">
        <v>112</v>
      </c>
      <c r="C751" s="610">
        <v>3</v>
      </c>
      <c r="D751" s="611">
        <v>14</v>
      </c>
      <c r="E751" s="612"/>
      <c r="F751" s="613" t="s">
        <v>958</v>
      </c>
      <c r="G751" s="614" t="s">
        <v>383</v>
      </c>
      <c r="H751" s="738"/>
      <c r="I751" s="738"/>
      <c r="J751" s="615">
        <v>185000</v>
      </c>
      <c r="K751" s="616">
        <v>185</v>
      </c>
      <c r="L751" s="617"/>
      <c r="M751" s="618">
        <v>0</v>
      </c>
      <c r="N751" s="619">
        <v>185000</v>
      </c>
      <c r="O751" s="620">
        <v>185</v>
      </c>
      <c r="P751" s="621">
        <v>0</v>
      </c>
      <c r="Q751" s="622">
        <v>155000</v>
      </c>
      <c r="R751" s="622">
        <v>155000</v>
      </c>
      <c r="S751" s="623">
        <v>155</v>
      </c>
      <c r="T751" s="739"/>
      <c r="U751" s="739"/>
      <c r="V751" s="509" t="s">
        <v>383</v>
      </c>
    </row>
    <row r="752" spans="1:22">
      <c r="A752" s="608" t="s">
        <v>604</v>
      </c>
      <c r="B752" s="609" t="s">
        <v>112</v>
      </c>
      <c r="C752" s="610">
        <v>3</v>
      </c>
      <c r="D752" s="611">
        <v>14</v>
      </c>
      <c r="E752" s="612"/>
      <c r="F752" s="613" t="s">
        <v>958</v>
      </c>
      <c r="G752" s="614">
        <v>40</v>
      </c>
      <c r="H752" s="738"/>
      <c r="I752" s="738"/>
      <c r="J752" s="615">
        <v>185000</v>
      </c>
      <c r="K752" s="616">
        <v>185</v>
      </c>
      <c r="L752" s="617"/>
      <c r="M752" s="618">
        <v>0</v>
      </c>
      <c r="N752" s="619">
        <v>185000</v>
      </c>
      <c r="O752" s="620">
        <v>185</v>
      </c>
      <c r="P752" s="621">
        <v>0</v>
      </c>
      <c r="Q752" s="622">
        <v>155000</v>
      </c>
      <c r="R752" s="622">
        <v>155000</v>
      </c>
      <c r="S752" s="623">
        <v>155</v>
      </c>
      <c r="T752" s="739"/>
      <c r="U752" s="739"/>
      <c r="V752" s="509" t="s">
        <v>383</v>
      </c>
    </row>
    <row r="753" spans="1:22" ht="63.75">
      <c r="A753" s="608" t="s">
        <v>1326</v>
      </c>
      <c r="B753" s="609" t="s">
        <v>1327</v>
      </c>
      <c r="C753" s="610" t="s">
        <v>383</v>
      </c>
      <c r="D753" s="611" t="s">
        <v>383</v>
      </c>
      <c r="E753" s="612"/>
      <c r="F753" s="613" t="s">
        <v>383</v>
      </c>
      <c r="G753" s="614" t="s">
        <v>383</v>
      </c>
      <c r="H753" s="738"/>
      <c r="I753" s="738"/>
      <c r="J753" s="615">
        <v>1046100</v>
      </c>
      <c r="K753" s="616">
        <v>1046.0999999999999</v>
      </c>
      <c r="L753" s="617"/>
      <c r="M753" s="618">
        <v>2900</v>
      </c>
      <c r="N753" s="619">
        <v>1046100</v>
      </c>
      <c r="O753" s="620">
        <v>1046.0999999999999</v>
      </c>
      <c r="P753" s="621">
        <v>0</v>
      </c>
      <c r="Q753" s="622">
        <v>1624549.25</v>
      </c>
      <c r="R753" s="622">
        <v>1624549.25</v>
      </c>
      <c r="S753" s="623">
        <v>1624.54925</v>
      </c>
      <c r="T753" s="739"/>
      <c r="U753" s="739"/>
      <c r="V753" s="509" t="s">
        <v>383</v>
      </c>
    </row>
    <row r="754" spans="1:22">
      <c r="A754" s="608" t="s">
        <v>605</v>
      </c>
      <c r="B754" s="609" t="s">
        <v>1327</v>
      </c>
      <c r="C754" s="610">
        <v>3</v>
      </c>
      <c r="D754" s="611" t="s">
        <v>383</v>
      </c>
      <c r="E754" s="612"/>
      <c r="F754" s="613" t="s">
        <v>383</v>
      </c>
      <c r="G754" s="614" t="s">
        <v>383</v>
      </c>
      <c r="H754" s="738"/>
      <c r="I754" s="738"/>
      <c r="J754" s="615">
        <v>1046100</v>
      </c>
      <c r="K754" s="616">
        <v>1046.0999999999999</v>
      </c>
      <c r="L754" s="617"/>
      <c r="M754" s="618">
        <v>2900</v>
      </c>
      <c r="N754" s="619">
        <v>1046100</v>
      </c>
      <c r="O754" s="620">
        <v>1046.0999999999999</v>
      </c>
      <c r="P754" s="621">
        <v>0</v>
      </c>
      <c r="Q754" s="622">
        <v>1624549.25</v>
      </c>
      <c r="R754" s="622">
        <v>1624549.25</v>
      </c>
      <c r="S754" s="623">
        <v>1624.54925</v>
      </c>
      <c r="T754" s="739"/>
      <c r="U754" s="739"/>
      <c r="V754" s="509" t="s">
        <v>383</v>
      </c>
    </row>
    <row r="755" spans="1:22" ht="25.5">
      <c r="A755" s="608" t="s">
        <v>608</v>
      </c>
      <c r="B755" s="609" t="s">
        <v>1327</v>
      </c>
      <c r="C755" s="610">
        <v>3</v>
      </c>
      <c r="D755" s="611">
        <v>14</v>
      </c>
      <c r="E755" s="612"/>
      <c r="F755" s="613" t="s">
        <v>383</v>
      </c>
      <c r="G755" s="614" t="s">
        <v>383</v>
      </c>
      <c r="H755" s="738"/>
      <c r="I755" s="738"/>
      <c r="J755" s="615">
        <v>1046100</v>
      </c>
      <c r="K755" s="616">
        <v>1046.0999999999999</v>
      </c>
      <c r="L755" s="617"/>
      <c r="M755" s="618">
        <v>2900</v>
      </c>
      <c r="N755" s="619">
        <v>1046100</v>
      </c>
      <c r="O755" s="620">
        <v>1046.0999999999999</v>
      </c>
      <c r="P755" s="621">
        <v>0</v>
      </c>
      <c r="Q755" s="622">
        <v>1624549.25</v>
      </c>
      <c r="R755" s="622">
        <v>1624549.25</v>
      </c>
      <c r="S755" s="623">
        <v>1624.54925</v>
      </c>
      <c r="T755" s="739"/>
      <c r="U755" s="739"/>
      <c r="V755" s="509" t="s">
        <v>383</v>
      </c>
    </row>
    <row r="756" spans="1:22">
      <c r="A756" s="608" t="s">
        <v>395</v>
      </c>
      <c r="B756" s="609" t="s">
        <v>1327</v>
      </c>
      <c r="C756" s="610">
        <v>3</v>
      </c>
      <c r="D756" s="611">
        <v>14</v>
      </c>
      <c r="E756" s="612"/>
      <c r="F756" s="613" t="s">
        <v>394</v>
      </c>
      <c r="G756" s="614" t="s">
        <v>383</v>
      </c>
      <c r="H756" s="738"/>
      <c r="I756" s="738"/>
      <c r="J756" s="615">
        <v>636100</v>
      </c>
      <c r="K756" s="616">
        <v>636.1</v>
      </c>
      <c r="L756" s="617"/>
      <c r="M756" s="618">
        <v>0</v>
      </c>
      <c r="N756" s="619">
        <v>636100</v>
      </c>
      <c r="O756" s="620">
        <v>636.1</v>
      </c>
      <c r="P756" s="621">
        <v>0</v>
      </c>
      <c r="Q756" s="622">
        <v>1435249.25</v>
      </c>
      <c r="R756" s="622">
        <v>1435249.25</v>
      </c>
      <c r="S756" s="623">
        <v>1435.2492500000001</v>
      </c>
      <c r="T756" s="739"/>
      <c r="U756" s="739"/>
      <c r="V756" s="509" t="s">
        <v>383</v>
      </c>
    </row>
    <row r="757" spans="1:22" ht="25.5">
      <c r="A757" s="608" t="s">
        <v>393</v>
      </c>
      <c r="B757" s="609" t="s">
        <v>1327</v>
      </c>
      <c r="C757" s="610">
        <v>3</v>
      </c>
      <c r="D757" s="611">
        <v>14</v>
      </c>
      <c r="E757" s="612"/>
      <c r="F757" s="613" t="s">
        <v>391</v>
      </c>
      <c r="G757" s="614" t="s">
        <v>383</v>
      </c>
      <c r="H757" s="738"/>
      <c r="I757" s="738"/>
      <c r="J757" s="615">
        <v>636100</v>
      </c>
      <c r="K757" s="616">
        <v>636.1</v>
      </c>
      <c r="L757" s="617"/>
      <c r="M757" s="618">
        <v>0</v>
      </c>
      <c r="N757" s="619">
        <v>636100</v>
      </c>
      <c r="O757" s="620">
        <v>636.1</v>
      </c>
      <c r="P757" s="621">
        <v>0</v>
      </c>
      <c r="Q757" s="622">
        <v>1435249.25</v>
      </c>
      <c r="R757" s="622">
        <v>1435249.25</v>
      </c>
      <c r="S757" s="623">
        <v>1435.2492500000001</v>
      </c>
      <c r="T757" s="739"/>
      <c r="U757" s="739"/>
      <c r="V757" s="509" t="s">
        <v>383</v>
      </c>
    </row>
    <row r="758" spans="1:22" ht="25.5">
      <c r="A758" s="608" t="s">
        <v>957</v>
      </c>
      <c r="B758" s="609" t="s">
        <v>1327</v>
      </c>
      <c r="C758" s="610">
        <v>3</v>
      </c>
      <c r="D758" s="611">
        <v>14</v>
      </c>
      <c r="E758" s="612"/>
      <c r="F758" s="613" t="s">
        <v>958</v>
      </c>
      <c r="G758" s="614" t="s">
        <v>383</v>
      </c>
      <c r="H758" s="738"/>
      <c r="I758" s="738"/>
      <c r="J758" s="615">
        <v>636100</v>
      </c>
      <c r="K758" s="616">
        <v>636.1</v>
      </c>
      <c r="L758" s="617"/>
      <c r="M758" s="618">
        <v>0</v>
      </c>
      <c r="N758" s="619">
        <v>636100</v>
      </c>
      <c r="O758" s="620">
        <v>636.1</v>
      </c>
      <c r="P758" s="621">
        <v>0</v>
      </c>
      <c r="Q758" s="622">
        <v>1435249.25</v>
      </c>
      <c r="R758" s="622">
        <v>1435249.25</v>
      </c>
      <c r="S758" s="623">
        <v>1435.2492500000001</v>
      </c>
      <c r="T758" s="739"/>
      <c r="U758" s="739"/>
      <c r="V758" s="509" t="s">
        <v>383</v>
      </c>
    </row>
    <row r="759" spans="1:22">
      <c r="A759" s="608" t="s">
        <v>604</v>
      </c>
      <c r="B759" s="609" t="s">
        <v>1327</v>
      </c>
      <c r="C759" s="610">
        <v>3</v>
      </c>
      <c r="D759" s="611">
        <v>14</v>
      </c>
      <c r="E759" s="612"/>
      <c r="F759" s="613" t="s">
        <v>958</v>
      </c>
      <c r="G759" s="614">
        <v>40</v>
      </c>
      <c r="H759" s="738"/>
      <c r="I759" s="738"/>
      <c r="J759" s="615">
        <v>636100</v>
      </c>
      <c r="K759" s="616">
        <v>636.1</v>
      </c>
      <c r="L759" s="617"/>
      <c r="M759" s="618">
        <v>0</v>
      </c>
      <c r="N759" s="619">
        <v>636100</v>
      </c>
      <c r="O759" s="620">
        <v>636.1</v>
      </c>
      <c r="P759" s="621">
        <v>0</v>
      </c>
      <c r="Q759" s="622">
        <v>1435249.25</v>
      </c>
      <c r="R759" s="622">
        <v>1435249.25</v>
      </c>
      <c r="S759" s="623">
        <v>1435.2492500000001</v>
      </c>
      <c r="T759" s="739"/>
      <c r="U759" s="739"/>
      <c r="V759" s="509" t="s">
        <v>383</v>
      </c>
    </row>
    <row r="760" spans="1:22" ht="25.5">
      <c r="A760" s="608" t="s">
        <v>461</v>
      </c>
      <c r="B760" s="609" t="s">
        <v>1327</v>
      </c>
      <c r="C760" s="610">
        <v>3</v>
      </c>
      <c r="D760" s="611">
        <v>14</v>
      </c>
      <c r="E760" s="612"/>
      <c r="F760" s="613" t="s">
        <v>460</v>
      </c>
      <c r="G760" s="614" t="s">
        <v>383</v>
      </c>
      <c r="H760" s="738"/>
      <c r="I760" s="738"/>
      <c r="J760" s="615">
        <v>410000</v>
      </c>
      <c r="K760" s="616">
        <v>410</v>
      </c>
      <c r="L760" s="617"/>
      <c r="M760" s="618">
        <v>2900</v>
      </c>
      <c r="N760" s="619">
        <v>410000</v>
      </c>
      <c r="O760" s="620">
        <v>410</v>
      </c>
      <c r="P760" s="621">
        <v>0</v>
      </c>
      <c r="Q760" s="622">
        <v>189300</v>
      </c>
      <c r="R760" s="622">
        <v>189300</v>
      </c>
      <c r="S760" s="623">
        <v>189.3</v>
      </c>
      <c r="T760" s="739"/>
      <c r="U760" s="739"/>
      <c r="V760" s="509" t="s">
        <v>383</v>
      </c>
    </row>
    <row r="761" spans="1:22" ht="25.5">
      <c r="A761" s="608" t="s">
        <v>30</v>
      </c>
      <c r="B761" s="609" t="s">
        <v>1327</v>
      </c>
      <c r="C761" s="610">
        <v>3</v>
      </c>
      <c r="D761" s="611">
        <v>14</v>
      </c>
      <c r="E761" s="612"/>
      <c r="F761" s="613" t="s">
        <v>31</v>
      </c>
      <c r="G761" s="614" t="s">
        <v>383</v>
      </c>
      <c r="H761" s="738"/>
      <c r="I761" s="738"/>
      <c r="J761" s="615">
        <v>410000</v>
      </c>
      <c r="K761" s="616">
        <v>410</v>
      </c>
      <c r="L761" s="617"/>
      <c r="M761" s="618">
        <v>2900</v>
      </c>
      <c r="N761" s="619">
        <v>410000</v>
      </c>
      <c r="O761" s="620">
        <v>410</v>
      </c>
      <c r="P761" s="621">
        <v>0</v>
      </c>
      <c r="Q761" s="622">
        <v>189300</v>
      </c>
      <c r="R761" s="622">
        <v>189300</v>
      </c>
      <c r="S761" s="623">
        <v>189.3</v>
      </c>
      <c r="T761" s="739"/>
      <c r="U761" s="739"/>
      <c r="V761" s="509" t="s">
        <v>383</v>
      </c>
    </row>
    <row r="762" spans="1:22" ht="25.5">
      <c r="A762" s="608" t="s">
        <v>30</v>
      </c>
      <c r="B762" s="609" t="s">
        <v>1327</v>
      </c>
      <c r="C762" s="610">
        <v>3</v>
      </c>
      <c r="D762" s="611">
        <v>14</v>
      </c>
      <c r="E762" s="612"/>
      <c r="F762" s="613" t="s">
        <v>31</v>
      </c>
      <c r="G762" s="614" t="s">
        <v>383</v>
      </c>
      <c r="H762" s="738"/>
      <c r="I762" s="738"/>
      <c r="J762" s="615">
        <v>410000</v>
      </c>
      <c r="K762" s="616">
        <v>410</v>
      </c>
      <c r="L762" s="617"/>
      <c r="M762" s="618">
        <v>2900</v>
      </c>
      <c r="N762" s="619">
        <v>410000</v>
      </c>
      <c r="O762" s="620">
        <v>410</v>
      </c>
      <c r="P762" s="621">
        <v>0</v>
      </c>
      <c r="Q762" s="622">
        <v>189300</v>
      </c>
      <c r="R762" s="622">
        <v>189300</v>
      </c>
      <c r="S762" s="623">
        <v>189.3</v>
      </c>
      <c r="T762" s="739"/>
      <c r="U762" s="739"/>
      <c r="V762" s="509" t="s">
        <v>383</v>
      </c>
    </row>
    <row r="763" spans="1:22">
      <c r="A763" s="608" t="s">
        <v>604</v>
      </c>
      <c r="B763" s="609" t="s">
        <v>1327</v>
      </c>
      <c r="C763" s="610">
        <v>3</v>
      </c>
      <c r="D763" s="611">
        <v>14</v>
      </c>
      <c r="E763" s="612"/>
      <c r="F763" s="613" t="s">
        <v>31</v>
      </c>
      <c r="G763" s="614">
        <v>40</v>
      </c>
      <c r="H763" s="738"/>
      <c r="I763" s="738"/>
      <c r="J763" s="615">
        <v>410000</v>
      </c>
      <c r="K763" s="616">
        <v>410</v>
      </c>
      <c r="L763" s="617"/>
      <c r="M763" s="618">
        <v>2900</v>
      </c>
      <c r="N763" s="619">
        <v>410000</v>
      </c>
      <c r="O763" s="620">
        <v>410</v>
      </c>
      <c r="P763" s="621">
        <v>0</v>
      </c>
      <c r="Q763" s="622">
        <v>189300</v>
      </c>
      <c r="R763" s="622">
        <v>189300</v>
      </c>
      <c r="S763" s="623">
        <v>189.3</v>
      </c>
      <c r="T763" s="739"/>
      <c r="U763" s="739"/>
      <c r="V763" s="509" t="s">
        <v>383</v>
      </c>
    </row>
    <row r="764" spans="1:22" ht="63.75">
      <c r="A764" s="608" t="s">
        <v>1187</v>
      </c>
      <c r="B764" s="609" t="s">
        <v>1188</v>
      </c>
      <c r="C764" s="610" t="s">
        <v>383</v>
      </c>
      <c r="D764" s="611" t="s">
        <v>383</v>
      </c>
      <c r="E764" s="612"/>
      <c r="F764" s="613" t="s">
        <v>383</v>
      </c>
      <c r="G764" s="614" t="s">
        <v>383</v>
      </c>
      <c r="H764" s="738"/>
      <c r="I764" s="738"/>
      <c r="J764" s="615">
        <v>239500</v>
      </c>
      <c r="K764" s="616">
        <v>239.5</v>
      </c>
      <c r="L764" s="617"/>
      <c r="M764" s="618">
        <v>0</v>
      </c>
      <c r="N764" s="619">
        <v>239500</v>
      </c>
      <c r="O764" s="620">
        <v>239.5</v>
      </c>
      <c r="P764" s="621">
        <v>0</v>
      </c>
      <c r="Q764" s="622">
        <v>0</v>
      </c>
      <c r="R764" s="622">
        <v>0</v>
      </c>
      <c r="S764" s="623">
        <v>0</v>
      </c>
      <c r="T764" s="739"/>
      <c r="U764" s="739"/>
      <c r="V764" s="509" t="s">
        <v>383</v>
      </c>
    </row>
    <row r="765" spans="1:22">
      <c r="A765" s="608" t="s">
        <v>605</v>
      </c>
      <c r="B765" s="609" t="s">
        <v>1188</v>
      </c>
      <c r="C765" s="610">
        <v>3</v>
      </c>
      <c r="D765" s="611" t="s">
        <v>383</v>
      </c>
      <c r="E765" s="612"/>
      <c r="F765" s="613" t="s">
        <v>383</v>
      </c>
      <c r="G765" s="614" t="s">
        <v>383</v>
      </c>
      <c r="H765" s="738"/>
      <c r="I765" s="738"/>
      <c r="J765" s="615">
        <v>239500</v>
      </c>
      <c r="K765" s="616">
        <v>239.5</v>
      </c>
      <c r="L765" s="617"/>
      <c r="M765" s="618">
        <v>0</v>
      </c>
      <c r="N765" s="619">
        <v>239500</v>
      </c>
      <c r="O765" s="620">
        <v>239.5</v>
      </c>
      <c r="P765" s="621">
        <v>0</v>
      </c>
      <c r="Q765" s="622">
        <v>0</v>
      </c>
      <c r="R765" s="622">
        <v>0</v>
      </c>
      <c r="S765" s="623">
        <v>0</v>
      </c>
      <c r="T765" s="739"/>
      <c r="U765" s="739"/>
      <c r="V765" s="509" t="s">
        <v>383</v>
      </c>
    </row>
    <row r="766" spans="1:22" ht="25.5">
      <c r="A766" s="608" t="s">
        <v>608</v>
      </c>
      <c r="B766" s="609" t="s">
        <v>1188</v>
      </c>
      <c r="C766" s="610">
        <v>3</v>
      </c>
      <c r="D766" s="611">
        <v>14</v>
      </c>
      <c r="E766" s="612"/>
      <c r="F766" s="613" t="s">
        <v>383</v>
      </c>
      <c r="G766" s="614" t="s">
        <v>383</v>
      </c>
      <c r="H766" s="738"/>
      <c r="I766" s="738"/>
      <c r="J766" s="615">
        <v>239500</v>
      </c>
      <c r="K766" s="616">
        <v>239.5</v>
      </c>
      <c r="L766" s="617"/>
      <c r="M766" s="618">
        <v>0</v>
      </c>
      <c r="N766" s="619">
        <v>239500</v>
      </c>
      <c r="O766" s="620">
        <v>239.5</v>
      </c>
      <c r="P766" s="621">
        <v>0</v>
      </c>
      <c r="Q766" s="622">
        <v>0</v>
      </c>
      <c r="R766" s="622">
        <v>0</v>
      </c>
      <c r="S766" s="623">
        <v>0</v>
      </c>
      <c r="T766" s="739"/>
      <c r="U766" s="739"/>
      <c r="V766" s="509" t="s">
        <v>383</v>
      </c>
    </row>
    <row r="767" spans="1:22">
      <c r="A767" s="608" t="s">
        <v>395</v>
      </c>
      <c r="B767" s="609" t="s">
        <v>1188</v>
      </c>
      <c r="C767" s="610">
        <v>3</v>
      </c>
      <c r="D767" s="611">
        <v>14</v>
      </c>
      <c r="E767" s="612"/>
      <c r="F767" s="613" t="s">
        <v>394</v>
      </c>
      <c r="G767" s="614" t="s">
        <v>383</v>
      </c>
      <c r="H767" s="738"/>
      <c r="I767" s="738"/>
      <c r="J767" s="615">
        <v>239500</v>
      </c>
      <c r="K767" s="616">
        <v>239.5</v>
      </c>
      <c r="L767" s="617"/>
      <c r="M767" s="618">
        <v>0</v>
      </c>
      <c r="N767" s="619">
        <v>239500</v>
      </c>
      <c r="O767" s="620">
        <v>239.5</v>
      </c>
      <c r="P767" s="621">
        <v>0</v>
      </c>
      <c r="Q767" s="622">
        <v>0</v>
      </c>
      <c r="R767" s="622">
        <v>0</v>
      </c>
      <c r="S767" s="623">
        <v>0</v>
      </c>
      <c r="T767" s="739"/>
      <c r="U767" s="739"/>
      <c r="V767" s="509" t="s">
        <v>383</v>
      </c>
    </row>
    <row r="768" spans="1:22" ht="25.5">
      <c r="A768" s="608" t="s">
        <v>393</v>
      </c>
      <c r="B768" s="609" t="s">
        <v>1188</v>
      </c>
      <c r="C768" s="610">
        <v>3</v>
      </c>
      <c r="D768" s="611">
        <v>14</v>
      </c>
      <c r="E768" s="612"/>
      <c r="F768" s="613" t="s">
        <v>391</v>
      </c>
      <c r="G768" s="614" t="s">
        <v>383</v>
      </c>
      <c r="H768" s="738"/>
      <c r="I768" s="738"/>
      <c r="J768" s="615">
        <v>239500</v>
      </c>
      <c r="K768" s="616">
        <v>239.5</v>
      </c>
      <c r="L768" s="617"/>
      <c r="M768" s="618">
        <v>0</v>
      </c>
      <c r="N768" s="619">
        <v>239500</v>
      </c>
      <c r="O768" s="620">
        <v>239.5</v>
      </c>
      <c r="P768" s="621">
        <v>0</v>
      </c>
      <c r="Q768" s="622">
        <v>0</v>
      </c>
      <c r="R768" s="622">
        <v>0</v>
      </c>
      <c r="S768" s="623">
        <v>0</v>
      </c>
      <c r="T768" s="739"/>
      <c r="U768" s="739"/>
      <c r="V768" s="509" t="s">
        <v>383</v>
      </c>
    </row>
    <row r="769" spans="1:22" ht="25.5">
      <c r="A769" s="608" t="s">
        <v>957</v>
      </c>
      <c r="B769" s="609" t="s">
        <v>1188</v>
      </c>
      <c r="C769" s="610">
        <v>3</v>
      </c>
      <c r="D769" s="611">
        <v>14</v>
      </c>
      <c r="E769" s="612"/>
      <c r="F769" s="613" t="s">
        <v>958</v>
      </c>
      <c r="G769" s="614" t="s">
        <v>383</v>
      </c>
      <c r="H769" s="738"/>
      <c r="I769" s="738"/>
      <c r="J769" s="615">
        <v>239500</v>
      </c>
      <c r="K769" s="616">
        <v>239.5</v>
      </c>
      <c r="L769" s="617"/>
      <c r="M769" s="618">
        <v>0</v>
      </c>
      <c r="N769" s="619">
        <v>239500</v>
      </c>
      <c r="O769" s="620">
        <v>239.5</v>
      </c>
      <c r="P769" s="621">
        <v>0</v>
      </c>
      <c r="Q769" s="622">
        <v>0</v>
      </c>
      <c r="R769" s="622">
        <v>0</v>
      </c>
      <c r="S769" s="623">
        <v>0</v>
      </c>
      <c r="T769" s="739"/>
      <c r="U769" s="739"/>
      <c r="V769" s="509" t="s">
        <v>383</v>
      </c>
    </row>
    <row r="770" spans="1:22">
      <c r="A770" s="608" t="s">
        <v>604</v>
      </c>
      <c r="B770" s="609" t="s">
        <v>1188</v>
      </c>
      <c r="C770" s="610">
        <v>3</v>
      </c>
      <c r="D770" s="611">
        <v>14</v>
      </c>
      <c r="E770" s="612"/>
      <c r="F770" s="613" t="s">
        <v>958</v>
      </c>
      <c r="G770" s="614">
        <v>40</v>
      </c>
      <c r="H770" s="738"/>
      <c r="I770" s="738"/>
      <c r="J770" s="615">
        <v>239500</v>
      </c>
      <c r="K770" s="616">
        <v>239.5</v>
      </c>
      <c r="L770" s="617"/>
      <c r="M770" s="618">
        <v>0</v>
      </c>
      <c r="N770" s="619">
        <v>239500</v>
      </c>
      <c r="O770" s="620">
        <v>239.5</v>
      </c>
      <c r="P770" s="621">
        <v>0</v>
      </c>
      <c r="Q770" s="622">
        <v>0</v>
      </c>
      <c r="R770" s="622">
        <v>0</v>
      </c>
      <c r="S770" s="623">
        <v>0</v>
      </c>
      <c r="T770" s="739"/>
      <c r="U770" s="739"/>
      <c r="V770" s="509" t="s">
        <v>383</v>
      </c>
    </row>
    <row r="771" spans="1:22" ht="51">
      <c r="A771" s="608" t="s">
        <v>1189</v>
      </c>
      <c r="B771" s="609" t="s">
        <v>33</v>
      </c>
      <c r="C771" s="610" t="s">
        <v>383</v>
      </c>
      <c r="D771" s="611" t="s">
        <v>383</v>
      </c>
      <c r="E771" s="612"/>
      <c r="F771" s="613" t="s">
        <v>383</v>
      </c>
      <c r="G771" s="614" t="s">
        <v>383</v>
      </c>
      <c r="H771" s="738"/>
      <c r="I771" s="738"/>
      <c r="J771" s="615">
        <v>3079900</v>
      </c>
      <c r="K771" s="616">
        <v>3079.9</v>
      </c>
      <c r="L771" s="617"/>
      <c r="M771" s="618">
        <v>0</v>
      </c>
      <c r="N771" s="619">
        <v>3079900</v>
      </c>
      <c r="O771" s="620">
        <v>3079.9</v>
      </c>
      <c r="P771" s="621">
        <v>0</v>
      </c>
      <c r="Q771" s="622">
        <v>0</v>
      </c>
      <c r="R771" s="622">
        <v>0</v>
      </c>
      <c r="S771" s="623">
        <v>0</v>
      </c>
      <c r="T771" s="739"/>
      <c r="U771" s="739"/>
      <c r="V771" s="509" t="s">
        <v>383</v>
      </c>
    </row>
    <row r="772" spans="1:22" ht="51">
      <c r="A772" s="608" t="s">
        <v>1190</v>
      </c>
      <c r="B772" s="609" t="s">
        <v>35</v>
      </c>
      <c r="C772" s="610" t="s">
        <v>383</v>
      </c>
      <c r="D772" s="611" t="s">
        <v>383</v>
      </c>
      <c r="E772" s="612"/>
      <c r="F772" s="613" t="s">
        <v>383</v>
      </c>
      <c r="G772" s="614" t="s">
        <v>383</v>
      </c>
      <c r="H772" s="738"/>
      <c r="I772" s="738"/>
      <c r="J772" s="615">
        <v>1348000</v>
      </c>
      <c r="K772" s="616">
        <v>1348</v>
      </c>
      <c r="L772" s="617"/>
      <c r="M772" s="618">
        <v>0</v>
      </c>
      <c r="N772" s="619">
        <v>1348000</v>
      </c>
      <c r="O772" s="620">
        <v>1348</v>
      </c>
      <c r="P772" s="621">
        <v>0</v>
      </c>
      <c r="Q772" s="622">
        <v>0</v>
      </c>
      <c r="R772" s="622">
        <v>0</v>
      </c>
      <c r="S772" s="623">
        <v>0</v>
      </c>
      <c r="T772" s="739"/>
      <c r="U772" s="739"/>
      <c r="V772" s="509" t="s">
        <v>383</v>
      </c>
    </row>
    <row r="773" spans="1:22">
      <c r="A773" s="608" t="s">
        <v>605</v>
      </c>
      <c r="B773" s="609" t="s">
        <v>35</v>
      </c>
      <c r="C773" s="610">
        <v>3</v>
      </c>
      <c r="D773" s="611" t="s">
        <v>383</v>
      </c>
      <c r="E773" s="612"/>
      <c r="F773" s="613" t="s">
        <v>383</v>
      </c>
      <c r="G773" s="614" t="s">
        <v>383</v>
      </c>
      <c r="H773" s="738"/>
      <c r="I773" s="738"/>
      <c r="J773" s="615">
        <v>1348000</v>
      </c>
      <c r="K773" s="616">
        <v>1348</v>
      </c>
      <c r="L773" s="617"/>
      <c r="M773" s="618">
        <v>0</v>
      </c>
      <c r="N773" s="619">
        <v>1348000</v>
      </c>
      <c r="O773" s="620">
        <v>1348</v>
      </c>
      <c r="P773" s="621">
        <v>0</v>
      </c>
      <c r="Q773" s="622">
        <v>0</v>
      </c>
      <c r="R773" s="622">
        <v>0</v>
      </c>
      <c r="S773" s="623">
        <v>0</v>
      </c>
      <c r="T773" s="739"/>
      <c r="U773" s="739"/>
      <c r="V773" s="509" t="s">
        <v>383</v>
      </c>
    </row>
    <row r="774" spans="1:22" ht="25.5">
      <c r="A774" s="608" t="s">
        <v>608</v>
      </c>
      <c r="B774" s="609" t="s">
        <v>35</v>
      </c>
      <c r="C774" s="610">
        <v>3</v>
      </c>
      <c r="D774" s="611">
        <v>14</v>
      </c>
      <c r="E774" s="612"/>
      <c r="F774" s="613" t="s">
        <v>383</v>
      </c>
      <c r="G774" s="614" t="s">
        <v>383</v>
      </c>
      <c r="H774" s="738"/>
      <c r="I774" s="738"/>
      <c r="J774" s="615">
        <v>1348000</v>
      </c>
      <c r="K774" s="616">
        <v>1348</v>
      </c>
      <c r="L774" s="617"/>
      <c r="M774" s="618">
        <v>0</v>
      </c>
      <c r="N774" s="619">
        <v>1348000</v>
      </c>
      <c r="O774" s="620">
        <v>1348</v>
      </c>
      <c r="P774" s="621">
        <v>0</v>
      </c>
      <c r="Q774" s="622">
        <v>0</v>
      </c>
      <c r="R774" s="622">
        <v>0</v>
      </c>
      <c r="S774" s="623">
        <v>0</v>
      </c>
      <c r="T774" s="739"/>
      <c r="U774" s="739"/>
      <c r="V774" s="509" t="s">
        <v>383</v>
      </c>
    </row>
    <row r="775" spans="1:22">
      <c r="A775" s="608" t="s">
        <v>395</v>
      </c>
      <c r="B775" s="609" t="s">
        <v>35</v>
      </c>
      <c r="C775" s="610">
        <v>3</v>
      </c>
      <c r="D775" s="611">
        <v>14</v>
      </c>
      <c r="E775" s="612"/>
      <c r="F775" s="613" t="s">
        <v>394</v>
      </c>
      <c r="G775" s="614" t="s">
        <v>383</v>
      </c>
      <c r="H775" s="738"/>
      <c r="I775" s="738"/>
      <c r="J775" s="615">
        <v>1348000</v>
      </c>
      <c r="K775" s="616">
        <v>1348</v>
      </c>
      <c r="L775" s="617"/>
      <c r="M775" s="618">
        <v>0</v>
      </c>
      <c r="N775" s="619">
        <v>1348000</v>
      </c>
      <c r="O775" s="620">
        <v>1348</v>
      </c>
      <c r="P775" s="621">
        <v>0</v>
      </c>
      <c r="Q775" s="622">
        <v>0</v>
      </c>
      <c r="R775" s="622">
        <v>0</v>
      </c>
      <c r="S775" s="623">
        <v>0</v>
      </c>
      <c r="T775" s="739"/>
      <c r="U775" s="739"/>
      <c r="V775" s="509" t="s">
        <v>383</v>
      </c>
    </row>
    <row r="776" spans="1:22" ht="25.5">
      <c r="A776" s="608" t="s">
        <v>393</v>
      </c>
      <c r="B776" s="609" t="s">
        <v>35</v>
      </c>
      <c r="C776" s="610">
        <v>3</v>
      </c>
      <c r="D776" s="611">
        <v>14</v>
      </c>
      <c r="E776" s="612"/>
      <c r="F776" s="613" t="s">
        <v>391</v>
      </c>
      <c r="G776" s="614" t="s">
        <v>383</v>
      </c>
      <c r="H776" s="738"/>
      <c r="I776" s="738"/>
      <c r="J776" s="615">
        <v>1348000</v>
      </c>
      <c r="K776" s="616">
        <v>1348</v>
      </c>
      <c r="L776" s="617"/>
      <c r="M776" s="618">
        <v>0</v>
      </c>
      <c r="N776" s="619">
        <v>1348000</v>
      </c>
      <c r="O776" s="620">
        <v>1348</v>
      </c>
      <c r="P776" s="621">
        <v>0</v>
      </c>
      <c r="Q776" s="622">
        <v>0</v>
      </c>
      <c r="R776" s="622">
        <v>0</v>
      </c>
      <c r="S776" s="623">
        <v>0</v>
      </c>
      <c r="T776" s="739"/>
      <c r="U776" s="739"/>
      <c r="V776" s="509" t="s">
        <v>383</v>
      </c>
    </row>
    <row r="777" spans="1:22" ht="25.5">
      <c r="A777" s="608" t="s">
        <v>957</v>
      </c>
      <c r="B777" s="609" t="s">
        <v>35</v>
      </c>
      <c r="C777" s="610">
        <v>3</v>
      </c>
      <c r="D777" s="611">
        <v>14</v>
      </c>
      <c r="E777" s="612"/>
      <c r="F777" s="613" t="s">
        <v>958</v>
      </c>
      <c r="G777" s="614" t="s">
        <v>383</v>
      </c>
      <c r="H777" s="738"/>
      <c r="I777" s="738"/>
      <c r="J777" s="615">
        <v>1348000</v>
      </c>
      <c r="K777" s="616">
        <v>1348</v>
      </c>
      <c r="L777" s="617"/>
      <c r="M777" s="618">
        <v>0</v>
      </c>
      <c r="N777" s="619">
        <v>1348000</v>
      </c>
      <c r="O777" s="620">
        <v>1348</v>
      </c>
      <c r="P777" s="621">
        <v>0</v>
      </c>
      <c r="Q777" s="622">
        <v>0</v>
      </c>
      <c r="R777" s="622">
        <v>0</v>
      </c>
      <c r="S777" s="623">
        <v>0</v>
      </c>
      <c r="T777" s="739"/>
      <c r="U777" s="739"/>
      <c r="V777" s="509" t="s">
        <v>383</v>
      </c>
    </row>
    <row r="778" spans="1:22">
      <c r="A778" s="608" t="s">
        <v>604</v>
      </c>
      <c r="B778" s="609" t="s">
        <v>35</v>
      </c>
      <c r="C778" s="610">
        <v>3</v>
      </c>
      <c r="D778" s="611">
        <v>14</v>
      </c>
      <c r="E778" s="612"/>
      <c r="F778" s="613" t="s">
        <v>958</v>
      </c>
      <c r="G778" s="614">
        <v>40</v>
      </c>
      <c r="H778" s="738"/>
      <c r="I778" s="738"/>
      <c r="J778" s="615">
        <v>1348000</v>
      </c>
      <c r="K778" s="616">
        <v>1348</v>
      </c>
      <c r="L778" s="617"/>
      <c r="M778" s="618">
        <v>0</v>
      </c>
      <c r="N778" s="619">
        <v>1348000</v>
      </c>
      <c r="O778" s="620">
        <v>1348</v>
      </c>
      <c r="P778" s="621">
        <v>0</v>
      </c>
      <c r="Q778" s="622">
        <v>0</v>
      </c>
      <c r="R778" s="622">
        <v>0</v>
      </c>
      <c r="S778" s="623">
        <v>0</v>
      </c>
      <c r="T778" s="739"/>
      <c r="U778" s="739"/>
      <c r="V778" s="509" t="s">
        <v>383</v>
      </c>
    </row>
    <row r="779" spans="1:22" ht="51">
      <c r="A779" s="608" t="s">
        <v>1191</v>
      </c>
      <c r="B779" s="609" t="s">
        <v>1192</v>
      </c>
      <c r="C779" s="610" t="s">
        <v>383</v>
      </c>
      <c r="D779" s="611" t="s">
        <v>383</v>
      </c>
      <c r="E779" s="612"/>
      <c r="F779" s="613" t="s">
        <v>383</v>
      </c>
      <c r="G779" s="614" t="s">
        <v>383</v>
      </c>
      <c r="H779" s="738"/>
      <c r="I779" s="738"/>
      <c r="J779" s="615">
        <v>1394900</v>
      </c>
      <c r="K779" s="616">
        <v>1394.9</v>
      </c>
      <c r="L779" s="617"/>
      <c r="M779" s="618">
        <v>0</v>
      </c>
      <c r="N779" s="619">
        <v>1394900</v>
      </c>
      <c r="O779" s="620">
        <v>1394.9</v>
      </c>
      <c r="P779" s="621">
        <v>0</v>
      </c>
      <c r="Q779" s="622">
        <v>0</v>
      </c>
      <c r="R779" s="622">
        <v>0</v>
      </c>
      <c r="S779" s="623">
        <v>0</v>
      </c>
      <c r="T779" s="739"/>
      <c r="U779" s="739"/>
      <c r="V779" s="509" t="s">
        <v>383</v>
      </c>
    </row>
    <row r="780" spans="1:22">
      <c r="A780" s="608" t="s">
        <v>605</v>
      </c>
      <c r="B780" s="609" t="s">
        <v>1192</v>
      </c>
      <c r="C780" s="610">
        <v>3</v>
      </c>
      <c r="D780" s="611" t="s">
        <v>383</v>
      </c>
      <c r="E780" s="612"/>
      <c r="F780" s="613" t="s">
        <v>383</v>
      </c>
      <c r="G780" s="614" t="s">
        <v>383</v>
      </c>
      <c r="H780" s="738"/>
      <c r="I780" s="738"/>
      <c r="J780" s="615">
        <v>1394900</v>
      </c>
      <c r="K780" s="616">
        <v>1394.9</v>
      </c>
      <c r="L780" s="617"/>
      <c r="M780" s="618">
        <v>0</v>
      </c>
      <c r="N780" s="619">
        <v>1394900</v>
      </c>
      <c r="O780" s="620">
        <v>1394.9</v>
      </c>
      <c r="P780" s="621">
        <v>0</v>
      </c>
      <c r="Q780" s="622">
        <v>0</v>
      </c>
      <c r="R780" s="622">
        <v>0</v>
      </c>
      <c r="S780" s="623">
        <v>0</v>
      </c>
      <c r="T780" s="739"/>
      <c r="U780" s="739"/>
      <c r="V780" s="509" t="s">
        <v>383</v>
      </c>
    </row>
    <row r="781" spans="1:22" ht="25.5">
      <c r="A781" s="608" t="s">
        <v>608</v>
      </c>
      <c r="B781" s="609" t="s">
        <v>1192</v>
      </c>
      <c r="C781" s="610">
        <v>3</v>
      </c>
      <c r="D781" s="611">
        <v>14</v>
      </c>
      <c r="E781" s="612"/>
      <c r="F781" s="613" t="s">
        <v>383</v>
      </c>
      <c r="G781" s="614" t="s">
        <v>383</v>
      </c>
      <c r="H781" s="738"/>
      <c r="I781" s="738"/>
      <c r="J781" s="615">
        <v>1394900</v>
      </c>
      <c r="K781" s="616">
        <v>1394.9</v>
      </c>
      <c r="L781" s="617"/>
      <c r="M781" s="618">
        <v>0</v>
      </c>
      <c r="N781" s="619">
        <v>1394900</v>
      </c>
      <c r="O781" s="620">
        <v>1394.9</v>
      </c>
      <c r="P781" s="621">
        <v>0</v>
      </c>
      <c r="Q781" s="622">
        <v>0</v>
      </c>
      <c r="R781" s="622">
        <v>0</v>
      </c>
      <c r="S781" s="623">
        <v>0</v>
      </c>
      <c r="T781" s="739"/>
      <c r="U781" s="739"/>
      <c r="V781" s="509" t="s">
        <v>383</v>
      </c>
    </row>
    <row r="782" spans="1:22">
      <c r="A782" s="608" t="s">
        <v>395</v>
      </c>
      <c r="B782" s="609" t="s">
        <v>1192</v>
      </c>
      <c r="C782" s="610">
        <v>3</v>
      </c>
      <c r="D782" s="611">
        <v>14</v>
      </c>
      <c r="E782" s="612"/>
      <c r="F782" s="613" t="s">
        <v>394</v>
      </c>
      <c r="G782" s="614" t="s">
        <v>383</v>
      </c>
      <c r="H782" s="738"/>
      <c r="I782" s="738"/>
      <c r="J782" s="615">
        <v>1394900</v>
      </c>
      <c r="K782" s="616">
        <v>1394.9</v>
      </c>
      <c r="L782" s="617"/>
      <c r="M782" s="618">
        <v>0</v>
      </c>
      <c r="N782" s="619">
        <v>1394900</v>
      </c>
      <c r="O782" s="620">
        <v>1394.9</v>
      </c>
      <c r="P782" s="621">
        <v>0</v>
      </c>
      <c r="Q782" s="622">
        <v>0</v>
      </c>
      <c r="R782" s="622">
        <v>0</v>
      </c>
      <c r="S782" s="623">
        <v>0</v>
      </c>
      <c r="T782" s="739"/>
      <c r="U782" s="739"/>
      <c r="V782" s="509" t="s">
        <v>383</v>
      </c>
    </row>
    <row r="783" spans="1:22" ht="25.5">
      <c r="A783" s="608" t="s">
        <v>393</v>
      </c>
      <c r="B783" s="609" t="s">
        <v>1192</v>
      </c>
      <c r="C783" s="610">
        <v>3</v>
      </c>
      <c r="D783" s="611">
        <v>14</v>
      </c>
      <c r="E783" s="612"/>
      <c r="F783" s="613" t="s">
        <v>391</v>
      </c>
      <c r="G783" s="614" t="s">
        <v>383</v>
      </c>
      <c r="H783" s="738"/>
      <c r="I783" s="738"/>
      <c r="J783" s="615">
        <v>1394900</v>
      </c>
      <c r="K783" s="616">
        <v>1394.9</v>
      </c>
      <c r="L783" s="617"/>
      <c r="M783" s="618">
        <v>0</v>
      </c>
      <c r="N783" s="619">
        <v>1394900</v>
      </c>
      <c r="O783" s="620">
        <v>1394.9</v>
      </c>
      <c r="P783" s="621">
        <v>0</v>
      </c>
      <c r="Q783" s="622">
        <v>0</v>
      </c>
      <c r="R783" s="622">
        <v>0</v>
      </c>
      <c r="S783" s="623">
        <v>0</v>
      </c>
      <c r="T783" s="739"/>
      <c r="U783" s="739"/>
      <c r="V783" s="509" t="s">
        <v>383</v>
      </c>
    </row>
    <row r="784" spans="1:22" ht="25.5">
      <c r="A784" s="608" t="s">
        <v>957</v>
      </c>
      <c r="B784" s="609" t="s">
        <v>1192</v>
      </c>
      <c r="C784" s="610">
        <v>3</v>
      </c>
      <c r="D784" s="611">
        <v>14</v>
      </c>
      <c r="E784" s="612"/>
      <c r="F784" s="613" t="s">
        <v>958</v>
      </c>
      <c r="G784" s="614" t="s">
        <v>383</v>
      </c>
      <c r="H784" s="738"/>
      <c r="I784" s="738"/>
      <c r="J784" s="615">
        <v>1394900</v>
      </c>
      <c r="K784" s="616">
        <v>1394.9</v>
      </c>
      <c r="L784" s="617"/>
      <c r="M784" s="618">
        <v>0</v>
      </c>
      <c r="N784" s="619">
        <v>1394900</v>
      </c>
      <c r="O784" s="620">
        <v>1394.9</v>
      </c>
      <c r="P784" s="621">
        <v>0</v>
      </c>
      <c r="Q784" s="622">
        <v>0</v>
      </c>
      <c r="R784" s="622">
        <v>0</v>
      </c>
      <c r="S784" s="623">
        <v>0</v>
      </c>
      <c r="T784" s="739"/>
      <c r="U784" s="739"/>
      <c r="V784" s="509" t="s">
        <v>383</v>
      </c>
    </row>
    <row r="785" spans="1:22">
      <c r="A785" s="608" t="s">
        <v>604</v>
      </c>
      <c r="B785" s="609" t="s">
        <v>1192</v>
      </c>
      <c r="C785" s="610">
        <v>3</v>
      </c>
      <c r="D785" s="611">
        <v>14</v>
      </c>
      <c r="E785" s="612"/>
      <c r="F785" s="613" t="s">
        <v>958</v>
      </c>
      <c r="G785" s="614">
        <v>40</v>
      </c>
      <c r="H785" s="738"/>
      <c r="I785" s="738"/>
      <c r="J785" s="615">
        <v>1394900</v>
      </c>
      <c r="K785" s="616">
        <v>1394.9</v>
      </c>
      <c r="L785" s="617"/>
      <c r="M785" s="618">
        <v>0</v>
      </c>
      <c r="N785" s="619">
        <v>1394900</v>
      </c>
      <c r="O785" s="620">
        <v>1394.9</v>
      </c>
      <c r="P785" s="621">
        <v>0</v>
      </c>
      <c r="Q785" s="622">
        <v>0</v>
      </c>
      <c r="R785" s="622">
        <v>0</v>
      </c>
      <c r="S785" s="623">
        <v>0</v>
      </c>
      <c r="T785" s="739"/>
      <c r="U785" s="739"/>
      <c r="V785" s="509" t="s">
        <v>383</v>
      </c>
    </row>
    <row r="786" spans="1:22" ht="63.75">
      <c r="A786" s="608" t="s">
        <v>1193</v>
      </c>
      <c r="B786" s="609" t="s">
        <v>1194</v>
      </c>
      <c r="C786" s="610" t="s">
        <v>383</v>
      </c>
      <c r="D786" s="611" t="s">
        <v>383</v>
      </c>
      <c r="E786" s="612"/>
      <c r="F786" s="613" t="s">
        <v>383</v>
      </c>
      <c r="G786" s="614" t="s">
        <v>383</v>
      </c>
      <c r="H786" s="738"/>
      <c r="I786" s="738"/>
      <c r="J786" s="615">
        <v>337000</v>
      </c>
      <c r="K786" s="616">
        <v>337</v>
      </c>
      <c r="L786" s="617"/>
      <c r="M786" s="618">
        <v>0</v>
      </c>
      <c r="N786" s="619">
        <v>337000</v>
      </c>
      <c r="O786" s="620">
        <v>337</v>
      </c>
      <c r="P786" s="621">
        <v>0</v>
      </c>
      <c r="Q786" s="622">
        <v>0</v>
      </c>
      <c r="R786" s="622">
        <v>0</v>
      </c>
      <c r="S786" s="623">
        <v>0</v>
      </c>
      <c r="T786" s="739"/>
      <c r="U786" s="739"/>
      <c r="V786" s="509" t="s">
        <v>383</v>
      </c>
    </row>
    <row r="787" spans="1:22">
      <c r="A787" s="608" t="s">
        <v>605</v>
      </c>
      <c r="B787" s="609" t="s">
        <v>1194</v>
      </c>
      <c r="C787" s="610">
        <v>3</v>
      </c>
      <c r="D787" s="611" t="s">
        <v>383</v>
      </c>
      <c r="E787" s="612"/>
      <c r="F787" s="613" t="s">
        <v>383</v>
      </c>
      <c r="G787" s="614" t="s">
        <v>383</v>
      </c>
      <c r="H787" s="738"/>
      <c r="I787" s="738"/>
      <c r="J787" s="615">
        <v>337000</v>
      </c>
      <c r="K787" s="616">
        <v>337</v>
      </c>
      <c r="L787" s="617"/>
      <c r="M787" s="618">
        <v>0</v>
      </c>
      <c r="N787" s="619">
        <v>337000</v>
      </c>
      <c r="O787" s="620">
        <v>337</v>
      </c>
      <c r="P787" s="621">
        <v>0</v>
      </c>
      <c r="Q787" s="622">
        <v>0</v>
      </c>
      <c r="R787" s="622">
        <v>0</v>
      </c>
      <c r="S787" s="623">
        <v>0</v>
      </c>
      <c r="T787" s="739"/>
      <c r="U787" s="739"/>
      <c r="V787" s="509" t="s">
        <v>383</v>
      </c>
    </row>
    <row r="788" spans="1:22" ht="25.5">
      <c r="A788" s="608" t="s">
        <v>608</v>
      </c>
      <c r="B788" s="609" t="s">
        <v>1194</v>
      </c>
      <c r="C788" s="610">
        <v>3</v>
      </c>
      <c r="D788" s="611">
        <v>14</v>
      </c>
      <c r="E788" s="612"/>
      <c r="F788" s="613" t="s">
        <v>383</v>
      </c>
      <c r="G788" s="614" t="s">
        <v>383</v>
      </c>
      <c r="H788" s="738"/>
      <c r="I788" s="738"/>
      <c r="J788" s="615">
        <v>337000</v>
      </c>
      <c r="K788" s="616">
        <v>337</v>
      </c>
      <c r="L788" s="617"/>
      <c r="M788" s="618">
        <v>0</v>
      </c>
      <c r="N788" s="619">
        <v>337000</v>
      </c>
      <c r="O788" s="620">
        <v>337</v>
      </c>
      <c r="P788" s="621">
        <v>0</v>
      </c>
      <c r="Q788" s="622">
        <v>0</v>
      </c>
      <c r="R788" s="622">
        <v>0</v>
      </c>
      <c r="S788" s="623">
        <v>0</v>
      </c>
      <c r="T788" s="739"/>
      <c r="U788" s="739"/>
      <c r="V788" s="509" t="s">
        <v>383</v>
      </c>
    </row>
    <row r="789" spans="1:22">
      <c r="A789" s="608" t="s">
        <v>395</v>
      </c>
      <c r="B789" s="609" t="s">
        <v>1194</v>
      </c>
      <c r="C789" s="610">
        <v>3</v>
      </c>
      <c r="D789" s="611">
        <v>14</v>
      </c>
      <c r="E789" s="612"/>
      <c r="F789" s="613" t="s">
        <v>394</v>
      </c>
      <c r="G789" s="614" t="s">
        <v>383</v>
      </c>
      <c r="H789" s="738"/>
      <c r="I789" s="738"/>
      <c r="J789" s="615">
        <v>337000</v>
      </c>
      <c r="K789" s="616">
        <v>337</v>
      </c>
      <c r="L789" s="617"/>
      <c r="M789" s="618">
        <v>0</v>
      </c>
      <c r="N789" s="619">
        <v>337000</v>
      </c>
      <c r="O789" s="620">
        <v>337</v>
      </c>
      <c r="P789" s="621">
        <v>0</v>
      </c>
      <c r="Q789" s="622">
        <v>0</v>
      </c>
      <c r="R789" s="622">
        <v>0</v>
      </c>
      <c r="S789" s="623">
        <v>0</v>
      </c>
      <c r="T789" s="739"/>
      <c r="U789" s="739"/>
      <c r="V789" s="509" t="s">
        <v>383</v>
      </c>
    </row>
    <row r="790" spans="1:22" ht="25.5">
      <c r="A790" s="608" t="s">
        <v>393</v>
      </c>
      <c r="B790" s="609" t="s">
        <v>1194</v>
      </c>
      <c r="C790" s="610">
        <v>3</v>
      </c>
      <c r="D790" s="611">
        <v>14</v>
      </c>
      <c r="E790" s="612"/>
      <c r="F790" s="613" t="s">
        <v>391</v>
      </c>
      <c r="G790" s="614" t="s">
        <v>383</v>
      </c>
      <c r="H790" s="738"/>
      <c r="I790" s="738"/>
      <c r="J790" s="615">
        <v>337000</v>
      </c>
      <c r="K790" s="616">
        <v>337</v>
      </c>
      <c r="L790" s="617"/>
      <c r="M790" s="618">
        <v>0</v>
      </c>
      <c r="N790" s="619">
        <v>337000</v>
      </c>
      <c r="O790" s="620">
        <v>337</v>
      </c>
      <c r="P790" s="621">
        <v>0</v>
      </c>
      <c r="Q790" s="622">
        <v>0</v>
      </c>
      <c r="R790" s="622">
        <v>0</v>
      </c>
      <c r="S790" s="623">
        <v>0</v>
      </c>
      <c r="T790" s="739"/>
      <c r="U790" s="739"/>
      <c r="V790" s="509" t="s">
        <v>383</v>
      </c>
    </row>
    <row r="791" spans="1:22" ht="25.5">
      <c r="A791" s="608" t="s">
        <v>957</v>
      </c>
      <c r="B791" s="609" t="s">
        <v>1194</v>
      </c>
      <c r="C791" s="610">
        <v>3</v>
      </c>
      <c r="D791" s="611">
        <v>14</v>
      </c>
      <c r="E791" s="612"/>
      <c r="F791" s="613" t="s">
        <v>958</v>
      </c>
      <c r="G791" s="614" t="s">
        <v>383</v>
      </c>
      <c r="H791" s="738"/>
      <c r="I791" s="738"/>
      <c r="J791" s="615">
        <v>337000</v>
      </c>
      <c r="K791" s="616">
        <v>337</v>
      </c>
      <c r="L791" s="617"/>
      <c r="M791" s="618">
        <v>0</v>
      </c>
      <c r="N791" s="619">
        <v>337000</v>
      </c>
      <c r="O791" s="620">
        <v>337</v>
      </c>
      <c r="P791" s="621">
        <v>0</v>
      </c>
      <c r="Q791" s="622">
        <v>0</v>
      </c>
      <c r="R791" s="622">
        <v>0</v>
      </c>
      <c r="S791" s="623">
        <v>0</v>
      </c>
      <c r="T791" s="739"/>
      <c r="U791" s="739"/>
      <c r="V791" s="509" t="s">
        <v>383</v>
      </c>
    </row>
    <row r="792" spans="1:22">
      <c r="A792" s="608" t="s">
        <v>604</v>
      </c>
      <c r="B792" s="609" t="s">
        <v>1194</v>
      </c>
      <c r="C792" s="610">
        <v>3</v>
      </c>
      <c r="D792" s="611">
        <v>14</v>
      </c>
      <c r="E792" s="612"/>
      <c r="F792" s="613" t="s">
        <v>958</v>
      </c>
      <c r="G792" s="614">
        <v>40</v>
      </c>
      <c r="H792" s="738"/>
      <c r="I792" s="738"/>
      <c r="J792" s="615">
        <v>337000</v>
      </c>
      <c r="K792" s="616">
        <v>337</v>
      </c>
      <c r="L792" s="617"/>
      <c r="M792" s="618">
        <v>0</v>
      </c>
      <c r="N792" s="619">
        <v>337000</v>
      </c>
      <c r="O792" s="620">
        <v>337</v>
      </c>
      <c r="P792" s="621">
        <v>0</v>
      </c>
      <c r="Q792" s="622">
        <v>0</v>
      </c>
      <c r="R792" s="622">
        <v>0</v>
      </c>
      <c r="S792" s="623">
        <v>0</v>
      </c>
      <c r="T792" s="739"/>
      <c r="U792" s="739"/>
      <c r="V792" s="509" t="s">
        <v>383</v>
      </c>
    </row>
    <row r="793" spans="1:22" ht="63.75">
      <c r="A793" s="608" t="s">
        <v>1256</v>
      </c>
      <c r="B793" s="609" t="s">
        <v>1257</v>
      </c>
      <c r="C793" s="610" t="s">
        <v>383</v>
      </c>
      <c r="D793" s="611" t="s">
        <v>383</v>
      </c>
      <c r="E793" s="612"/>
      <c r="F793" s="613" t="s">
        <v>383</v>
      </c>
      <c r="G793" s="614" t="s">
        <v>383</v>
      </c>
      <c r="H793" s="738"/>
      <c r="I793" s="738"/>
      <c r="J793" s="615">
        <v>500000</v>
      </c>
      <c r="K793" s="616">
        <v>500</v>
      </c>
      <c r="L793" s="617"/>
      <c r="M793" s="618">
        <v>0</v>
      </c>
      <c r="N793" s="619">
        <v>500000</v>
      </c>
      <c r="O793" s="620">
        <v>500</v>
      </c>
      <c r="P793" s="621">
        <v>0</v>
      </c>
      <c r="Q793" s="622">
        <v>368375.39</v>
      </c>
      <c r="R793" s="622">
        <v>368375.39</v>
      </c>
      <c r="S793" s="623">
        <v>368.37539000000004</v>
      </c>
      <c r="T793" s="739"/>
      <c r="U793" s="739"/>
      <c r="V793" s="509" t="s">
        <v>383</v>
      </c>
    </row>
    <row r="794" spans="1:22" ht="63.75">
      <c r="A794" s="608" t="s">
        <v>1258</v>
      </c>
      <c r="B794" s="609" t="s">
        <v>1259</v>
      </c>
      <c r="C794" s="610" t="s">
        <v>383</v>
      </c>
      <c r="D794" s="611" t="s">
        <v>383</v>
      </c>
      <c r="E794" s="612"/>
      <c r="F794" s="613" t="s">
        <v>383</v>
      </c>
      <c r="G794" s="614" t="s">
        <v>383</v>
      </c>
      <c r="H794" s="738"/>
      <c r="I794" s="738"/>
      <c r="J794" s="615">
        <v>500000</v>
      </c>
      <c r="K794" s="616">
        <v>500</v>
      </c>
      <c r="L794" s="617"/>
      <c r="M794" s="618">
        <v>0</v>
      </c>
      <c r="N794" s="619">
        <v>500000</v>
      </c>
      <c r="O794" s="620">
        <v>500</v>
      </c>
      <c r="P794" s="621">
        <v>0</v>
      </c>
      <c r="Q794" s="622">
        <v>368375.39</v>
      </c>
      <c r="R794" s="622">
        <v>368375.39</v>
      </c>
      <c r="S794" s="623">
        <v>368.37539000000004</v>
      </c>
      <c r="T794" s="739"/>
      <c r="U794" s="739"/>
      <c r="V794" s="509" t="s">
        <v>383</v>
      </c>
    </row>
    <row r="795" spans="1:22">
      <c r="A795" s="608" t="s">
        <v>658</v>
      </c>
      <c r="B795" s="609" t="s">
        <v>1259</v>
      </c>
      <c r="C795" s="610">
        <v>7</v>
      </c>
      <c r="D795" s="611" t="s">
        <v>383</v>
      </c>
      <c r="E795" s="612"/>
      <c r="F795" s="613" t="s">
        <v>383</v>
      </c>
      <c r="G795" s="614" t="s">
        <v>383</v>
      </c>
      <c r="H795" s="738"/>
      <c r="I795" s="738"/>
      <c r="J795" s="615">
        <v>400000</v>
      </c>
      <c r="K795" s="616">
        <v>400</v>
      </c>
      <c r="L795" s="617"/>
      <c r="M795" s="618">
        <v>0</v>
      </c>
      <c r="N795" s="619">
        <v>400000</v>
      </c>
      <c r="O795" s="620">
        <v>400</v>
      </c>
      <c r="P795" s="621">
        <v>0</v>
      </c>
      <c r="Q795" s="622">
        <v>318375.39</v>
      </c>
      <c r="R795" s="622">
        <v>318375.39</v>
      </c>
      <c r="S795" s="623">
        <v>318.37539000000004</v>
      </c>
      <c r="T795" s="739"/>
      <c r="U795" s="739"/>
      <c r="V795" s="509" t="s">
        <v>383</v>
      </c>
    </row>
    <row r="796" spans="1:22">
      <c r="A796" s="608" t="s">
        <v>662</v>
      </c>
      <c r="B796" s="609" t="s">
        <v>1259</v>
      </c>
      <c r="C796" s="610">
        <v>7</v>
      </c>
      <c r="D796" s="611">
        <v>9</v>
      </c>
      <c r="E796" s="612"/>
      <c r="F796" s="613" t="s">
        <v>383</v>
      </c>
      <c r="G796" s="614" t="s">
        <v>383</v>
      </c>
      <c r="H796" s="738"/>
      <c r="I796" s="738"/>
      <c r="J796" s="615">
        <v>400000</v>
      </c>
      <c r="K796" s="616">
        <v>400</v>
      </c>
      <c r="L796" s="617"/>
      <c r="M796" s="618">
        <v>0</v>
      </c>
      <c r="N796" s="619">
        <v>400000</v>
      </c>
      <c r="O796" s="620">
        <v>400</v>
      </c>
      <c r="P796" s="621">
        <v>0</v>
      </c>
      <c r="Q796" s="622">
        <v>318375.39</v>
      </c>
      <c r="R796" s="622">
        <v>318375.39</v>
      </c>
      <c r="S796" s="623">
        <v>318.37539000000004</v>
      </c>
      <c r="T796" s="739"/>
      <c r="U796" s="739"/>
      <c r="V796" s="509" t="s">
        <v>383</v>
      </c>
    </row>
    <row r="797" spans="1:22" ht="25.5">
      <c r="A797" s="608" t="s">
        <v>461</v>
      </c>
      <c r="B797" s="609" t="s">
        <v>1259</v>
      </c>
      <c r="C797" s="610">
        <v>7</v>
      </c>
      <c r="D797" s="611">
        <v>9</v>
      </c>
      <c r="E797" s="612"/>
      <c r="F797" s="613" t="s">
        <v>460</v>
      </c>
      <c r="G797" s="614" t="s">
        <v>383</v>
      </c>
      <c r="H797" s="738"/>
      <c r="I797" s="738"/>
      <c r="J797" s="615">
        <v>400000</v>
      </c>
      <c r="K797" s="616">
        <v>400</v>
      </c>
      <c r="L797" s="617"/>
      <c r="M797" s="618">
        <v>0</v>
      </c>
      <c r="N797" s="619">
        <v>400000</v>
      </c>
      <c r="O797" s="620">
        <v>400</v>
      </c>
      <c r="P797" s="621">
        <v>0</v>
      </c>
      <c r="Q797" s="622">
        <v>318375.39</v>
      </c>
      <c r="R797" s="622">
        <v>318375.39</v>
      </c>
      <c r="S797" s="623">
        <v>318.37539000000004</v>
      </c>
      <c r="T797" s="739"/>
      <c r="U797" s="739"/>
      <c r="V797" s="509" t="s">
        <v>383</v>
      </c>
    </row>
    <row r="798" spans="1:22">
      <c r="A798" s="608" t="s">
        <v>459</v>
      </c>
      <c r="B798" s="609" t="s">
        <v>1259</v>
      </c>
      <c r="C798" s="610">
        <v>7</v>
      </c>
      <c r="D798" s="611">
        <v>9</v>
      </c>
      <c r="E798" s="612"/>
      <c r="F798" s="613" t="s">
        <v>458</v>
      </c>
      <c r="G798" s="614" t="s">
        <v>383</v>
      </c>
      <c r="H798" s="738"/>
      <c r="I798" s="738"/>
      <c r="J798" s="615">
        <v>111500</v>
      </c>
      <c r="K798" s="616">
        <v>111.5</v>
      </c>
      <c r="L798" s="617"/>
      <c r="M798" s="618">
        <v>0</v>
      </c>
      <c r="N798" s="619">
        <v>111500</v>
      </c>
      <c r="O798" s="620">
        <v>111.5</v>
      </c>
      <c r="P798" s="621">
        <v>0</v>
      </c>
      <c r="Q798" s="622">
        <v>29992</v>
      </c>
      <c r="R798" s="622">
        <v>29992</v>
      </c>
      <c r="S798" s="623">
        <v>29.992000000000001</v>
      </c>
      <c r="T798" s="739"/>
      <c r="U798" s="739"/>
      <c r="V798" s="509" t="s">
        <v>383</v>
      </c>
    </row>
    <row r="799" spans="1:22">
      <c r="A799" s="608" t="s">
        <v>970</v>
      </c>
      <c r="B799" s="609" t="s">
        <v>1259</v>
      </c>
      <c r="C799" s="610">
        <v>7</v>
      </c>
      <c r="D799" s="611">
        <v>9</v>
      </c>
      <c r="E799" s="612"/>
      <c r="F799" s="613" t="s">
        <v>971</v>
      </c>
      <c r="G799" s="614" t="s">
        <v>383</v>
      </c>
      <c r="H799" s="738"/>
      <c r="I799" s="738"/>
      <c r="J799" s="615">
        <v>111500</v>
      </c>
      <c r="K799" s="616">
        <v>111.5</v>
      </c>
      <c r="L799" s="617"/>
      <c r="M799" s="618">
        <v>0</v>
      </c>
      <c r="N799" s="619">
        <v>111500</v>
      </c>
      <c r="O799" s="620">
        <v>111.5</v>
      </c>
      <c r="P799" s="621">
        <v>0</v>
      </c>
      <c r="Q799" s="622">
        <v>29992</v>
      </c>
      <c r="R799" s="622">
        <v>29992</v>
      </c>
      <c r="S799" s="623">
        <v>29.992000000000001</v>
      </c>
      <c r="T799" s="739"/>
      <c r="U799" s="739"/>
      <c r="V799" s="509" t="s">
        <v>383</v>
      </c>
    </row>
    <row r="800" spans="1:22">
      <c r="A800" s="608" t="s">
        <v>1000</v>
      </c>
      <c r="B800" s="609" t="s">
        <v>1259</v>
      </c>
      <c r="C800" s="610">
        <v>7</v>
      </c>
      <c r="D800" s="611">
        <v>9</v>
      </c>
      <c r="E800" s="612"/>
      <c r="F800" s="613" t="s">
        <v>971</v>
      </c>
      <c r="G800" s="614">
        <v>231</v>
      </c>
      <c r="H800" s="738"/>
      <c r="I800" s="738"/>
      <c r="J800" s="615">
        <v>111500</v>
      </c>
      <c r="K800" s="616">
        <v>111.5</v>
      </c>
      <c r="L800" s="617"/>
      <c r="M800" s="618">
        <v>0</v>
      </c>
      <c r="N800" s="619">
        <v>111500</v>
      </c>
      <c r="O800" s="620">
        <v>111.5</v>
      </c>
      <c r="P800" s="621">
        <v>0</v>
      </c>
      <c r="Q800" s="622">
        <v>29992</v>
      </c>
      <c r="R800" s="622">
        <v>29992</v>
      </c>
      <c r="S800" s="623">
        <v>29.992000000000001</v>
      </c>
      <c r="T800" s="739"/>
      <c r="U800" s="739"/>
      <c r="V800" s="509" t="s">
        <v>383</v>
      </c>
    </row>
    <row r="801" spans="1:22">
      <c r="A801" s="608" t="s">
        <v>457</v>
      </c>
      <c r="B801" s="609" t="s">
        <v>1259</v>
      </c>
      <c r="C801" s="610">
        <v>7</v>
      </c>
      <c r="D801" s="611">
        <v>9</v>
      </c>
      <c r="E801" s="612"/>
      <c r="F801" s="613" t="s">
        <v>455</v>
      </c>
      <c r="G801" s="614" t="s">
        <v>383</v>
      </c>
      <c r="H801" s="738"/>
      <c r="I801" s="738"/>
      <c r="J801" s="615">
        <v>288500</v>
      </c>
      <c r="K801" s="616">
        <v>288.5</v>
      </c>
      <c r="L801" s="617"/>
      <c r="M801" s="618">
        <v>0</v>
      </c>
      <c r="N801" s="619">
        <v>288500</v>
      </c>
      <c r="O801" s="620">
        <v>288.5</v>
      </c>
      <c r="P801" s="621">
        <v>0</v>
      </c>
      <c r="Q801" s="622">
        <v>288383.39</v>
      </c>
      <c r="R801" s="622">
        <v>288383.39</v>
      </c>
      <c r="S801" s="623">
        <v>288.38339000000002</v>
      </c>
      <c r="T801" s="739"/>
      <c r="U801" s="739"/>
      <c r="V801" s="509" t="s">
        <v>383</v>
      </c>
    </row>
    <row r="802" spans="1:22">
      <c r="A802" s="608" t="s">
        <v>989</v>
      </c>
      <c r="B802" s="609" t="s">
        <v>1259</v>
      </c>
      <c r="C802" s="610">
        <v>7</v>
      </c>
      <c r="D802" s="611">
        <v>9</v>
      </c>
      <c r="E802" s="612"/>
      <c r="F802" s="613" t="s">
        <v>990</v>
      </c>
      <c r="G802" s="614" t="s">
        <v>383</v>
      </c>
      <c r="H802" s="738"/>
      <c r="I802" s="738"/>
      <c r="J802" s="615">
        <v>288500</v>
      </c>
      <c r="K802" s="616">
        <v>288.5</v>
      </c>
      <c r="L802" s="617"/>
      <c r="M802" s="618">
        <v>0</v>
      </c>
      <c r="N802" s="619">
        <v>288500</v>
      </c>
      <c r="O802" s="620">
        <v>288.5</v>
      </c>
      <c r="P802" s="621">
        <v>0</v>
      </c>
      <c r="Q802" s="622">
        <v>288383.39</v>
      </c>
      <c r="R802" s="622">
        <v>288383.39</v>
      </c>
      <c r="S802" s="623">
        <v>288.38339000000002</v>
      </c>
      <c r="T802" s="739"/>
      <c r="U802" s="739"/>
      <c r="V802" s="509" t="s">
        <v>383</v>
      </c>
    </row>
    <row r="803" spans="1:22">
      <c r="A803" s="608" t="s">
        <v>1000</v>
      </c>
      <c r="B803" s="609" t="s">
        <v>1259</v>
      </c>
      <c r="C803" s="610">
        <v>7</v>
      </c>
      <c r="D803" s="611">
        <v>9</v>
      </c>
      <c r="E803" s="612"/>
      <c r="F803" s="613" t="s">
        <v>990</v>
      </c>
      <c r="G803" s="614">
        <v>231</v>
      </c>
      <c r="H803" s="738"/>
      <c r="I803" s="738"/>
      <c r="J803" s="615">
        <v>288500</v>
      </c>
      <c r="K803" s="616">
        <v>288.5</v>
      </c>
      <c r="L803" s="617"/>
      <c r="M803" s="618">
        <v>0</v>
      </c>
      <c r="N803" s="619">
        <v>288500</v>
      </c>
      <c r="O803" s="620">
        <v>288.5</v>
      </c>
      <c r="P803" s="621">
        <v>0</v>
      </c>
      <c r="Q803" s="622">
        <v>288383.39</v>
      </c>
      <c r="R803" s="622">
        <v>288383.39</v>
      </c>
      <c r="S803" s="623">
        <v>288.38339000000002</v>
      </c>
      <c r="T803" s="739"/>
      <c r="U803" s="739"/>
      <c r="V803" s="509" t="s">
        <v>383</v>
      </c>
    </row>
    <row r="804" spans="1:22">
      <c r="A804" s="608" t="s">
        <v>663</v>
      </c>
      <c r="B804" s="609" t="s">
        <v>1259</v>
      </c>
      <c r="C804" s="610">
        <v>8</v>
      </c>
      <c r="D804" s="611" t="s">
        <v>383</v>
      </c>
      <c r="E804" s="612"/>
      <c r="F804" s="613" t="s">
        <v>383</v>
      </c>
      <c r="G804" s="614" t="s">
        <v>383</v>
      </c>
      <c r="H804" s="738"/>
      <c r="I804" s="738"/>
      <c r="J804" s="615">
        <v>100000</v>
      </c>
      <c r="K804" s="616">
        <v>100</v>
      </c>
      <c r="L804" s="617"/>
      <c r="M804" s="618">
        <v>0</v>
      </c>
      <c r="N804" s="619">
        <v>100000</v>
      </c>
      <c r="O804" s="620">
        <v>100</v>
      </c>
      <c r="P804" s="621">
        <v>0</v>
      </c>
      <c r="Q804" s="622">
        <v>50000</v>
      </c>
      <c r="R804" s="622">
        <v>50000</v>
      </c>
      <c r="S804" s="623">
        <v>50</v>
      </c>
      <c r="T804" s="739"/>
      <c r="U804" s="739"/>
      <c r="V804" s="509" t="s">
        <v>383</v>
      </c>
    </row>
    <row r="805" spans="1:22">
      <c r="A805" s="608" t="s">
        <v>665</v>
      </c>
      <c r="B805" s="609" t="s">
        <v>1259</v>
      </c>
      <c r="C805" s="610">
        <v>8</v>
      </c>
      <c r="D805" s="611">
        <v>4</v>
      </c>
      <c r="E805" s="612"/>
      <c r="F805" s="613" t="s">
        <v>383</v>
      </c>
      <c r="G805" s="614" t="s">
        <v>383</v>
      </c>
      <c r="H805" s="738"/>
      <c r="I805" s="738"/>
      <c r="J805" s="615">
        <v>100000</v>
      </c>
      <c r="K805" s="616">
        <v>100</v>
      </c>
      <c r="L805" s="617"/>
      <c r="M805" s="618">
        <v>0</v>
      </c>
      <c r="N805" s="619">
        <v>100000</v>
      </c>
      <c r="O805" s="620">
        <v>100</v>
      </c>
      <c r="P805" s="621">
        <v>0</v>
      </c>
      <c r="Q805" s="622">
        <v>50000</v>
      </c>
      <c r="R805" s="622">
        <v>50000</v>
      </c>
      <c r="S805" s="623">
        <v>50</v>
      </c>
      <c r="T805" s="739"/>
      <c r="U805" s="739"/>
      <c r="V805" s="509" t="s">
        <v>383</v>
      </c>
    </row>
    <row r="806" spans="1:22" ht="25.5">
      <c r="A806" s="608" t="s">
        <v>461</v>
      </c>
      <c r="B806" s="609" t="s">
        <v>1259</v>
      </c>
      <c r="C806" s="610">
        <v>8</v>
      </c>
      <c r="D806" s="611">
        <v>4</v>
      </c>
      <c r="E806" s="612"/>
      <c r="F806" s="613" t="s">
        <v>460</v>
      </c>
      <c r="G806" s="614" t="s">
        <v>383</v>
      </c>
      <c r="H806" s="738"/>
      <c r="I806" s="738"/>
      <c r="J806" s="615">
        <v>100000</v>
      </c>
      <c r="K806" s="616">
        <v>100</v>
      </c>
      <c r="L806" s="617"/>
      <c r="M806" s="618">
        <v>0</v>
      </c>
      <c r="N806" s="619">
        <v>100000</v>
      </c>
      <c r="O806" s="620">
        <v>100</v>
      </c>
      <c r="P806" s="621">
        <v>0</v>
      </c>
      <c r="Q806" s="622">
        <v>50000</v>
      </c>
      <c r="R806" s="622">
        <v>50000</v>
      </c>
      <c r="S806" s="623">
        <v>50</v>
      </c>
      <c r="T806" s="739"/>
      <c r="U806" s="739"/>
      <c r="V806" s="509" t="s">
        <v>383</v>
      </c>
    </row>
    <row r="807" spans="1:22">
      <c r="A807" s="608" t="s">
        <v>457</v>
      </c>
      <c r="B807" s="609" t="s">
        <v>1259</v>
      </c>
      <c r="C807" s="610">
        <v>8</v>
      </c>
      <c r="D807" s="611">
        <v>4</v>
      </c>
      <c r="E807" s="612"/>
      <c r="F807" s="613" t="s">
        <v>455</v>
      </c>
      <c r="G807" s="614" t="s">
        <v>383</v>
      </c>
      <c r="H807" s="738"/>
      <c r="I807" s="738"/>
      <c r="J807" s="615">
        <v>100000</v>
      </c>
      <c r="K807" s="616">
        <v>100</v>
      </c>
      <c r="L807" s="617"/>
      <c r="M807" s="618">
        <v>0</v>
      </c>
      <c r="N807" s="619">
        <v>100000</v>
      </c>
      <c r="O807" s="620">
        <v>100</v>
      </c>
      <c r="P807" s="621">
        <v>0</v>
      </c>
      <c r="Q807" s="622">
        <v>50000</v>
      </c>
      <c r="R807" s="622">
        <v>50000</v>
      </c>
      <c r="S807" s="623">
        <v>50</v>
      </c>
      <c r="T807" s="739"/>
      <c r="U807" s="739"/>
      <c r="V807" s="509" t="s">
        <v>383</v>
      </c>
    </row>
    <row r="808" spans="1:22">
      <c r="A808" s="608" t="s">
        <v>989</v>
      </c>
      <c r="B808" s="609" t="s">
        <v>1259</v>
      </c>
      <c r="C808" s="610">
        <v>8</v>
      </c>
      <c r="D808" s="611">
        <v>4</v>
      </c>
      <c r="E808" s="612"/>
      <c r="F808" s="613" t="s">
        <v>990</v>
      </c>
      <c r="G808" s="614" t="s">
        <v>383</v>
      </c>
      <c r="H808" s="738"/>
      <c r="I808" s="738"/>
      <c r="J808" s="615">
        <v>100000</v>
      </c>
      <c r="K808" s="616">
        <v>100</v>
      </c>
      <c r="L808" s="617"/>
      <c r="M808" s="618">
        <v>0</v>
      </c>
      <c r="N808" s="619">
        <v>100000</v>
      </c>
      <c r="O808" s="620">
        <v>100</v>
      </c>
      <c r="P808" s="621">
        <v>0</v>
      </c>
      <c r="Q808" s="622">
        <v>50000</v>
      </c>
      <c r="R808" s="622">
        <v>50000</v>
      </c>
      <c r="S808" s="623">
        <v>50</v>
      </c>
      <c r="T808" s="739"/>
      <c r="U808" s="739"/>
      <c r="V808" s="509" t="s">
        <v>383</v>
      </c>
    </row>
    <row r="809" spans="1:22">
      <c r="A809" s="608" t="s">
        <v>741</v>
      </c>
      <c r="B809" s="609" t="s">
        <v>1259</v>
      </c>
      <c r="C809" s="610">
        <v>8</v>
      </c>
      <c r="D809" s="611">
        <v>4</v>
      </c>
      <c r="E809" s="612"/>
      <c r="F809" s="613" t="s">
        <v>990</v>
      </c>
      <c r="G809" s="614">
        <v>241</v>
      </c>
      <c r="H809" s="738"/>
      <c r="I809" s="738"/>
      <c r="J809" s="615">
        <v>100000</v>
      </c>
      <c r="K809" s="616">
        <v>100</v>
      </c>
      <c r="L809" s="617"/>
      <c r="M809" s="618">
        <v>0</v>
      </c>
      <c r="N809" s="619">
        <v>100000</v>
      </c>
      <c r="O809" s="620">
        <v>100</v>
      </c>
      <c r="P809" s="621">
        <v>0</v>
      </c>
      <c r="Q809" s="622">
        <v>50000</v>
      </c>
      <c r="R809" s="622">
        <v>50000</v>
      </c>
      <c r="S809" s="623">
        <v>50</v>
      </c>
      <c r="T809" s="739"/>
      <c r="U809" s="739"/>
      <c r="V809" s="509" t="s">
        <v>383</v>
      </c>
    </row>
    <row r="810" spans="1:22" ht="38.25">
      <c r="A810" s="624" t="s">
        <v>1328</v>
      </c>
      <c r="B810" s="625" t="s">
        <v>37</v>
      </c>
      <c r="C810" s="626" t="s">
        <v>383</v>
      </c>
      <c r="D810" s="627" t="s">
        <v>383</v>
      </c>
      <c r="E810" s="612"/>
      <c r="F810" s="628" t="s">
        <v>383</v>
      </c>
      <c r="G810" s="629" t="s">
        <v>383</v>
      </c>
      <c r="H810" s="745"/>
      <c r="I810" s="745"/>
      <c r="J810" s="615">
        <v>6026000</v>
      </c>
      <c r="K810" s="630">
        <v>6026</v>
      </c>
      <c r="L810" s="617"/>
      <c r="M810" s="618">
        <v>1751000</v>
      </c>
      <c r="N810" s="619">
        <v>6026000</v>
      </c>
      <c r="O810" s="620">
        <v>6026</v>
      </c>
      <c r="P810" s="621">
        <v>0</v>
      </c>
      <c r="Q810" s="622">
        <v>1999019.6500000001</v>
      </c>
      <c r="R810" s="622">
        <v>1999019.6500000001</v>
      </c>
      <c r="S810" s="623">
        <v>1999.0196500000002</v>
      </c>
      <c r="T810" s="746"/>
      <c r="U810" s="746"/>
      <c r="V810" s="509" t="s">
        <v>383</v>
      </c>
    </row>
    <row r="811" spans="1:22" ht="51">
      <c r="A811" s="608" t="s">
        <v>1329</v>
      </c>
      <c r="B811" s="609" t="s">
        <v>39</v>
      </c>
      <c r="C811" s="610" t="s">
        <v>383</v>
      </c>
      <c r="D811" s="611" t="s">
        <v>383</v>
      </c>
      <c r="E811" s="612"/>
      <c r="F811" s="613" t="s">
        <v>383</v>
      </c>
      <c r="G811" s="614" t="s">
        <v>383</v>
      </c>
      <c r="H811" s="738"/>
      <c r="I811" s="738"/>
      <c r="J811" s="615">
        <v>3775400</v>
      </c>
      <c r="K811" s="616">
        <v>3775.4</v>
      </c>
      <c r="L811" s="617"/>
      <c r="M811" s="618">
        <v>11000</v>
      </c>
      <c r="N811" s="619">
        <v>3775400</v>
      </c>
      <c r="O811" s="620">
        <v>3775.4</v>
      </c>
      <c r="P811" s="621">
        <v>0</v>
      </c>
      <c r="Q811" s="622">
        <v>620202.93000000005</v>
      </c>
      <c r="R811" s="622">
        <v>620202.93000000005</v>
      </c>
      <c r="S811" s="623">
        <v>620.20293000000004</v>
      </c>
      <c r="T811" s="739"/>
      <c r="U811" s="739"/>
      <c r="V811" s="509" t="s">
        <v>383</v>
      </c>
    </row>
    <row r="812" spans="1:22" ht="63.75">
      <c r="A812" s="608" t="s">
        <v>1330</v>
      </c>
      <c r="B812" s="609" t="s">
        <v>41</v>
      </c>
      <c r="C812" s="610" t="s">
        <v>383</v>
      </c>
      <c r="D812" s="611" t="s">
        <v>383</v>
      </c>
      <c r="E812" s="612"/>
      <c r="F812" s="613" t="s">
        <v>383</v>
      </c>
      <c r="G812" s="614" t="s">
        <v>383</v>
      </c>
      <c r="H812" s="738"/>
      <c r="I812" s="738"/>
      <c r="J812" s="615">
        <v>99400</v>
      </c>
      <c r="K812" s="616">
        <v>99.4</v>
      </c>
      <c r="L812" s="617"/>
      <c r="M812" s="618">
        <v>11000</v>
      </c>
      <c r="N812" s="619">
        <v>99400</v>
      </c>
      <c r="O812" s="620">
        <v>99.4</v>
      </c>
      <c r="P812" s="621">
        <v>0</v>
      </c>
      <c r="Q812" s="622">
        <v>74494.2</v>
      </c>
      <c r="R812" s="622">
        <v>74494.2</v>
      </c>
      <c r="S812" s="623">
        <v>74.494199999999992</v>
      </c>
      <c r="T812" s="739"/>
      <c r="U812" s="739"/>
      <c r="V812" s="509" t="s">
        <v>383</v>
      </c>
    </row>
    <row r="813" spans="1:22">
      <c r="A813" s="608" t="s">
        <v>605</v>
      </c>
      <c r="B813" s="609" t="s">
        <v>41</v>
      </c>
      <c r="C813" s="610">
        <v>3</v>
      </c>
      <c r="D813" s="611" t="s">
        <v>383</v>
      </c>
      <c r="E813" s="612"/>
      <c r="F813" s="613" t="s">
        <v>383</v>
      </c>
      <c r="G813" s="614" t="s">
        <v>383</v>
      </c>
      <c r="H813" s="738"/>
      <c r="I813" s="738"/>
      <c r="J813" s="615">
        <v>99400</v>
      </c>
      <c r="K813" s="616">
        <v>99.4</v>
      </c>
      <c r="L813" s="617"/>
      <c r="M813" s="618">
        <v>11000</v>
      </c>
      <c r="N813" s="619">
        <v>99400</v>
      </c>
      <c r="O813" s="620">
        <v>99.4</v>
      </c>
      <c r="P813" s="621">
        <v>0</v>
      </c>
      <c r="Q813" s="622">
        <v>74494.2</v>
      </c>
      <c r="R813" s="622">
        <v>74494.2</v>
      </c>
      <c r="S813" s="623">
        <v>74.494199999999992</v>
      </c>
      <c r="T813" s="739"/>
      <c r="U813" s="739"/>
      <c r="V813" s="509" t="s">
        <v>383</v>
      </c>
    </row>
    <row r="814" spans="1:22" ht="25.5">
      <c r="A814" s="608" t="s">
        <v>608</v>
      </c>
      <c r="B814" s="609" t="s">
        <v>41</v>
      </c>
      <c r="C814" s="610">
        <v>3</v>
      </c>
      <c r="D814" s="611">
        <v>14</v>
      </c>
      <c r="E814" s="612"/>
      <c r="F814" s="613" t="s">
        <v>383</v>
      </c>
      <c r="G814" s="614" t="s">
        <v>383</v>
      </c>
      <c r="H814" s="738"/>
      <c r="I814" s="738"/>
      <c r="J814" s="615">
        <v>99400</v>
      </c>
      <c r="K814" s="616">
        <v>99.4</v>
      </c>
      <c r="L814" s="617"/>
      <c r="M814" s="618">
        <v>11000</v>
      </c>
      <c r="N814" s="619">
        <v>99400</v>
      </c>
      <c r="O814" s="620">
        <v>99.4</v>
      </c>
      <c r="P814" s="621">
        <v>0</v>
      </c>
      <c r="Q814" s="622">
        <v>74494.2</v>
      </c>
      <c r="R814" s="622">
        <v>74494.2</v>
      </c>
      <c r="S814" s="623">
        <v>74.494199999999992</v>
      </c>
      <c r="T814" s="739"/>
      <c r="U814" s="739"/>
      <c r="V814" s="509" t="s">
        <v>383</v>
      </c>
    </row>
    <row r="815" spans="1:22">
      <c r="A815" s="608" t="s">
        <v>395</v>
      </c>
      <c r="B815" s="609" t="s">
        <v>41</v>
      </c>
      <c r="C815" s="610">
        <v>3</v>
      </c>
      <c r="D815" s="611">
        <v>14</v>
      </c>
      <c r="E815" s="612"/>
      <c r="F815" s="613" t="s">
        <v>394</v>
      </c>
      <c r="G815" s="614" t="s">
        <v>383</v>
      </c>
      <c r="H815" s="738"/>
      <c r="I815" s="738"/>
      <c r="J815" s="615">
        <v>99400</v>
      </c>
      <c r="K815" s="616">
        <v>99.4</v>
      </c>
      <c r="L815" s="617"/>
      <c r="M815" s="618">
        <v>11000</v>
      </c>
      <c r="N815" s="619">
        <v>99400</v>
      </c>
      <c r="O815" s="620">
        <v>99.4</v>
      </c>
      <c r="P815" s="621">
        <v>0</v>
      </c>
      <c r="Q815" s="622">
        <v>74494.2</v>
      </c>
      <c r="R815" s="622">
        <v>74494.2</v>
      </c>
      <c r="S815" s="623">
        <v>74.494199999999992</v>
      </c>
      <c r="T815" s="739"/>
      <c r="U815" s="739"/>
      <c r="V815" s="509" t="s">
        <v>383</v>
      </c>
    </row>
    <row r="816" spans="1:22" ht="25.5">
      <c r="A816" s="608" t="s">
        <v>393</v>
      </c>
      <c r="B816" s="609" t="s">
        <v>41</v>
      </c>
      <c r="C816" s="610">
        <v>3</v>
      </c>
      <c r="D816" s="611">
        <v>14</v>
      </c>
      <c r="E816" s="612"/>
      <c r="F816" s="613" t="s">
        <v>391</v>
      </c>
      <c r="G816" s="614" t="s">
        <v>383</v>
      </c>
      <c r="H816" s="738"/>
      <c r="I816" s="738"/>
      <c r="J816" s="615">
        <v>99400</v>
      </c>
      <c r="K816" s="616">
        <v>99.4</v>
      </c>
      <c r="L816" s="617"/>
      <c r="M816" s="618">
        <v>11000</v>
      </c>
      <c r="N816" s="619">
        <v>99400</v>
      </c>
      <c r="O816" s="620">
        <v>99.4</v>
      </c>
      <c r="P816" s="621">
        <v>0</v>
      </c>
      <c r="Q816" s="622">
        <v>74494.2</v>
      </c>
      <c r="R816" s="622">
        <v>74494.2</v>
      </c>
      <c r="S816" s="623">
        <v>74.494199999999992</v>
      </c>
      <c r="T816" s="739"/>
      <c r="U816" s="739"/>
      <c r="V816" s="509" t="s">
        <v>383</v>
      </c>
    </row>
    <row r="817" spans="1:22" ht="25.5">
      <c r="A817" s="608" t="s">
        <v>957</v>
      </c>
      <c r="B817" s="609" t="s">
        <v>41</v>
      </c>
      <c r="C817" s="610">
        <v>3</v>
      </c>
      <c r="D817" s="611">
        <v>14</v>
      </c>
      <c r="E817" s="612"/>
      <c r="F817" s="613" t="s">
        <v>958</v>
      </c>
      <c r="G817" s="614" t="s">
        <v>383</v>
      </c>
      <c r="H817" s="738"/>
      <c r="I817" s="738"/>
      <c r="J817" s="615">
        <v>99400</v>
      </c>
      <c r="K817" s="616">
        <v>99.4</v>
      </c>
      <c r="L817" s="617"/>
      <c r="M817" s="618">
        <v>11000</v>
      </c>
      <c r="N817" s="619">
        <v>99400</v>
      </c>
      <c r="O817" s="620">
        <v>99.4</v>
      </c>
      <c r="P817" s="621">
        <v>0</v>
      </c>
      <c r="Q817" s="622">
        <v>74494.2</v>
      </c>
      <c r="R817" s="622">
        <v>74494.2</v>
      </c>
      <c r="S817" s="623">
        <v>74.494199999999992</v>
      </c>
      <c r="T817" s="739"/>
      <c r="U817" s="739"/>
      <c r="V817" s="509" t="s">
        <v>383</v>
      </c>
    </row>
    <row r="818" spans="1:22">
      <c r="A818" s="608" t="s">
        <v>604</v>
      </c>
      <c r="B818" s="609" t="s">
        <v>41</v>
      </c>
      <c r="C818" s="610">
        <v>3</v>
      </c>
      <c r="D818" s="611">
        <v>14</v>
      </c>
      <c r="E818" s="612"/>
      <c r="F818" s="613" t="s">
        <v>958</v>
      </c>
      <c r="G818" s="614">
        <v>40</v>
      </c>
      <c r="H818" s="738"/>
      <c r="I818" s="738"/>
      <c r="J818" s="615">
        <v>99400</v>
      </c>
      <c r="K818" s="616">
        <v>99.4</v>
      </c>
      <c r="L818" s="617"/>
      <c r="M818" s="618">
        <v>11000</v>
      </c>
      <c r="N818" s="619">
        <v>99400</v>
      </c>
      <c r="O818" s="620">
        <v>99.4</v>
      </c>
      <c r="P818" s="621">
        <v>0</v>
      </c>
      <c r="Q818" s="622">
        <v>74494.2</v>
      </c>
      <c r="R818" s="622">
        <v>74494.2</v>
      </c>
      <c r="S818" s="623">
        <v>74.494199999999992</v>
      </c>
      <c r="T818" s="739"/>
      <c r="U818" s="739"/>
      <c r="V818" s="509" t="s">
        <v>383</v>
      </c>
    </row>
    <row r="819" spans="1:22" ht="51">
      <c r="A819" s="608" t="s">
        <v>1183</v>
      </c>
      <c r="B819" s="609" t="s">
        <v>1184</v>
      </c>
      <c r="C819" s="610" t="s">
        <v>383</v>
      </c>
      <c r="D819" s="611" t="s">
        <v>383</v>
      </c>
      <c r="E819" s="612"/>
      <c r="F819" s="613" t="s">
        <v>383</v>
      </c>
      <c r="G819" s="614" t="s">
        <v>383</v>
      </c>
      <c r="H819" s="738"/>
      <c r="I819" s="738"/>
      <c r="J819" s="615">
        <v>3676000</v>
      </c>
      <c r="K819" s="616">
        <v>3676</v>
      </c>
      <c r="L819" s="617"/>
      <c r="M819" s="618">
        <v>0</v>
      </c>
      <c r="N819" s="619">
        <v>3676000</v>
      </c>
      <c r="O819" s="620">
        <v>3676</v>
      </c>
      <c r="P819" s="621">
        <v>0</v>
      </c>
      <c r="Q819" s="622">
        <v>545708.73</v>
      </c>
      <c r="R819" s="622">
        <v>545708.73</v>
      </c>
      <c r="S819" s="623">
        <v>545.70872999999995</v>
      </c>
      <c r="T819" s="739"/>
      <c r="U819" s="739"/>
      <c r="V819" s="509" t="s">
        <v>383</v>
      </c>
    </row>
    <row r="820" spans="1:22">
      <c r="A820" s="608" t="s">
        <v>605</v>
      </c>
      <c r="B820" s="609" t="s">
        <v>1184</v>
      </c>
      <c r="C820" s="610">
        <v>3</v>
      </c>
      <c r="D820" s="611" t="s">
        <v>383</v>
      </c>
      <c r="E820" s="612"/>
      <c r="F820" s="613" t="s">
        <v>383</v>
      </c>
      <c r="G820" s="614" t="s">
        <v>383</v>
      </c>
      <c r="H820" s="738"/>
      <c r="I820" s="738"/>
      <c r="J820" s="615">
        <v>3676000</v>
      </c>
      <c r="K820" s="616">
        <v>3676</v>
      </c>
      <c r="L820" s="617"/>
      <c r="M820" s="618">
        <v>0</v>
      </c>
      <c r="N820" s="619">
        <v>3676000</v>
      </c>
      <c r="O820" s="620">
        <v>3676</v>
      </c>
      <c r="P820" s="621">
        <v>0</v>
      </c>
      <c r="Q820" s="622">
        <v>545708.73</v>
      </c>
      <c r="R820" s="622">
        <v>545708.73</v>
      </c>
      <c r="S820" s="623">
        <v>545.70872999999995</v>
      </c>
      <c r="T820" s="739"/>
      <c r="U820" s="739"/>
      <c r="V820" s="509" t="s">
        <v>383</v>
      </c>
    </row>
    <row r="821" spans="1:22" ht="25.5">
      <c r="A821" s="608" t="s">
        <v>1047</v>
      </c>
      <c r="B821" s="609" t="s">
        <v>1184</v>
      </c>
      <c r="C821" s="610">
        <v>3</v>
      </c>
      <c r="D821" s="611">
        <v>9</v>
      </c>
      <c r="E821" s="612"/>
      <c r="F821" s="613" t="s">
        <v>383</v>
      </c>
      <c r="G821" s="614" t="s">
        <v>383</v>
      </c>
      <c r="H821" s="738"/>
      <c r="I821" s="738"/>
      <c r="J821" s="615">
        <v>3676000</v>
      </c>
      <c r="K821" s="616">
        <v>3676</v>
      </c>
      <c r="L821" s="617"/>
      <c r="M821" s="618">
        <v>0</v>
      </c>
      <c r="N821" s="619">
        <v>3676000</v>
      </c>
      <c r="O821" s="620">
        <v>3676</v>
      </c>
      <c r="P821" s="621">
        <v>0</v>
      </c>
      <c r="Q821" s="622">
        <v>545708.73</v>
      </c>
      <c r="R821" s="622">
        <v>545708.73</v>
      </c>
      <c r="S821" s="623">
        <v>545.70872999999995</v>
      </c>
      <c r="T821" s="739"/>
      <c r="U821" s="739"/>
      <c r="V821" s="509" t="s">
        <v>383</v>
      </c>
    </row>
    <row r="822" spans="1:22">
      <c r="A822" s="608" t="s">
        <v>395</v>
      </c>
      <c r="B822" s="609" t="s">
        <v>1184</v>
      </c>
      <c r="C822" s="610">
        <v>3</v>
      </c>
      <c r="D822" s="611">
        <v>9</v>
      </c>
      <c r="E822" s="612"/>
      <c r="F822" s="613" t="s">
        <v>394</v>
      </c>
      <c r="G822" s="614" t="s">
        <v>383</v>
      </c>
      <c r="H822" s="738"/>
      <c r="I822" s="738"/>
      <c r="J822" s="615">
        <v>3676000</v>
      </c>
      <c r="K822" s="616">
        <v>3676</v>
      </c>
      <c r="L822" s="617"/>
      <c r="M822" s="618">
        <v>0</v>
      </c>
      <c r="N822" s="619">
        <v>3676000</v>
      </c>
      <c r="O822" s="620">
        <v>3676</v>
      </c>
      <c r="P822" s="621">
        <v>0</v>
      </c>
      <c r="Q822" s="622">
        <v>545708.73</v>
      </c>
      <c r="R822" s="622">
        <v>545708.73</v>
      </c>
      <c r="S822" s="623">
        <v>545.70872999999995</v>
      </c>
      <c r="T822" s="739"/>
      <c r="U822" s="739"/>
      <c r="V822" s="509" t="s">
        <v>383</v>
      </c>
    </row>
    <row r="823" spans="1:22" ht="25.5">
      <c r="A823" s="608" t="s">
        <v>393</v>
      </c>
      <c r="B823" s="609" t="s">
        <v>1184</v>
      </c>
      <c r="C823" s="610">
        <v>3</v>
      </c>
      <c r="D823" s="611">
        <v>9</v>
      </c>
      <c r="E823" s="612"/>
      <c r="F823" s="613" t="s">
        <v>391</v>
      </c>
      <c r="G823" s="614" t="s">
        <v>383</v>
      </c>
      <c r="H823" s="738"/>
      <c r="I823" s="738"/>
      <c r="J823" s="615">
        <v>3676000</v>
      </c>
      <c r="K823" s="616">
        <v>3676</v>
      </c>
      <c r="L823" s="617"/>
      <c r="M823" s="618">
        <v>0</v>
      </c>
      <c r="N823" s="619">
        <v>3676000</v>
      </c>
      <c r="O823" s="620">
        <v>3676</v>
      </c>
      <c r="P823" s="621">
        <v>0</v>
      </c>
      <c r="Q823" s="622">
        <v>545708.73</v>
      </c>
      <c r="R823" s="622">
        <v>545708.73</v>
      </c>
      <c r="S823" s="623">
        <v>545.70872999999995</v>
      </c>
      <c r="T823" s="739"/>
      <c r="U823" s="739"/>
      <c r="V823" s="509" t="s">
        <v>383</v>
      </c>
    </row>
    <row r="824" spans="1:22" ht="25.5">
      <c r="A824" s="608" t="s">
        <v>955</v>
      </c>
      <c r="B824" s="609" t="s">
        <v>1184</v>
      </c>
      <c r="C824" s="610">
        <v>3</v>
      </c>
      <c r="D824" s="611">
        <v>9</v>
      </c>
      <c r="E824" s="612"/>
      <c r="F824" s="613" t="s">
        <v>956</v>
      </c>
      <c r="G824" s="614" t="s">
        <v>383</v>
      </c>
      <c r="H824" s="738"/>
      <c r="I824" s="738"/>
      <c r="J824" s="615">
        <v>105000</v>
      </c>
      <c r="K824" s="616">
        <v>105</v>
      </c>
      <c r="L824" s="617"/>
      <c r="M824" s="618">
        <v>0</v>
      </c>
      <c r="N824" s="619">
        <v>105000</v>
      </c>
      <c r="O824" s="620">
        <v>105</v>
      </c>
      <c r="P824" s="621">
        <v>0</v>
      </c>
      <c r="Q824" s="622">
        <v>25960</v>
      </c>
      <c r="R824" s="622">
        <v>25960</v>
      </c>
      <c r="S824" s="623">
        <v>25.96</v>
      </c>
      <c r="T824" s="739"/>
      <c r="U824" s="739"/>
      <c r="V824" s="509" t="s">
        <v>383</v>
      </c>
    </row>
    <row r="825" spans="1:22">
      <c r="A825" s="608" t="s">
        <v>604</v>
      </c>
      <c r="B825" s="609" t="s">
        <v>1184</v>
      </c>
      <c r="C825" s="610">
        <v>3</v>
      </c>
      <c r="D825" s="611">
        <v>9</v>
      </c>
      <c r="E825" s="612"/>
      <c r="F825" s="613" t="s">
        <v>956</v>
      </c>
      <c r="G825" s="614">
        <v>40</v>
      </c>
      <c r="H825" s="738"/>
      <c r="I825" s="738"/>
      <c r="J825" s="615">
        <v>105000</v>
      </c>
      <c r="K825" s="616">
        <v>105</v>
      </c>
      <c r="L825" s="617"/>
      <c r="M825" s="618">
        <v>0</v>
      </c>
      <c r="N825" s="619">
        <v>105000</v>
      </c>
      <c r="O825" s="620">
        <v>105</v>
      </c>
      <c r="P825" s="621">
        <v>0</v>
      </c>
      <c r="Q825" s="622">
        <v>25960</v>
      </c>
      <c r="R825" s="622">
        <v>25960</v>
      </c>
      <c r="S825" s="623">
        <v>25.96</v>
      </c>
      <c r="T825" s="739"/>
      <c r="U825" s="739"/>
      <c r="V825" s="509" t="s">
        <v>383</v>
      </c>
    </row>
    <row r="826" spans="1:22" ht="25.5">
      <c r="A826" s="608" t="s">
        <v>957</v>
      </c>
      <c r="B826" s="609" t="s">
        <v>1184</v>
      </c>
      <c r="C826" s="610">
        <v>3</v>
      </c>
      <c r="D826" s="611">
        <v>9</v>
      </c>
      <c r="E826" s="612"/>
      <c r="F826" s="613" t="s">
        <v>958</v>
      </c>
      <c r="G826" s="614" t="s">
        <v>383</v>
      </c>
      <c r="H826" s="738"/>
      <c r="I826" s="738"/>
      <c r="J826" s="615">
        <v>3571000</v>
      </c>
      <c r="K826" s="616">
        <v>3571</v>
      </c>
      <c r="L826" s="617"/>
      <c r="M826" s="618">
        <v>0</v>
      </c>
      <c r="N826" s="619">
        <v>3571000</v>
      </c>
      <c r="O826" s="620">
        <v>3571</v>
      </c>
      <c r="P826" s="621">
        <v>0</v>
      </c>
      <c r="Q826" s="622">
        <v>519748.73</v>
      </c>
      <c r="R826" s="622">
        <v>519748.73</v>
      </c>
      <c r="S826" s="623">
        <v>519.74873000000002</v>
      </c>
      <c r="T826" s="739"/>
      <c r="U826" s="739"/>
      <c r="V826" s="509" t="s">
        <v>383</v>
      </c>
    </row>
    <row r="827" spans="1:22">
      <c r="A827" s="608" t="s">
        <v>604</v>
      </c>
      <c r="B827" s="609" t="s">
        <v>1184</v>
      </c>
      <c r="C827" s="610">
        <v>3</v>
      </c>
      <c r="D827" s="611">
        <v>9</v>
      </c>
      <c r="E827" s="612"/>
      <c r="F827" s="613" t="s">
        <v>958</v>
      </c>
      <c r="G827" s="614">
        <v>40</v>
      </c>
      <c r="H827" s="738"/>
      <c r="I827" s="738"/>
      <c r="J827" s="615">
        <v>726400</v>
      </c>
      <c r="K827" s="616">
        <v>726.4</v>
      </c>
      <c r="L827" s="617"/>
      <c r="M827" s="618">
        <v>0</v>
      </c>
      <c r="N827" s="619">
        <v>726400</v>
      </c>
      <c r="O827" s="620">
        <v>726.4</v>
      </c>
      <c r="P827" s="621">
        <v>0</v>
      </c>
      <c r="Q827" s="622">
        <v>519748.73</v>
      </c>
      <c r="R827" s="622">
        <v>519748.73</v>
      </c>
      <c r="S827" s="623">
        <v>519.74873000000002</v>
      </c>
      <c r="T827" s="739"/>
      <c r="U827" s="739"/>
      <c r="V827" s="509" t="s">
        <v>383</v>
      </c>
    </row>
    <row r="828" spans="1:22" ht="25.5">
      <c r="A828" s="608" t="s">
        <v>1001</v>
      </c>
      <c r="B828" s="609" t="s">
        <v>1184</v>
      </c>
      <c r="C828" s="610">
        <v>3</v>
      </c>
      <c r="D828" s="611">
        <v>9</v>
      </c>
      <c r="E828" s="612"/>
      <c r="F828" s="613" t="s">
        <v>958</v>
      </c>
      <c r="G828" s="614">
        <v>70</v>
      </c>
      <c r="H828" s="738"/>
      <c r="I828" s="738"/>
      <c r="J828" s="615">
        <v>2844600</v>
      </c>
      <c r="K828" s="616">
        <v>2844.6</v>
      </c>
      <c r="L828" s="617"/>
      <c r="M828" s="618">
        <v>0</v>
      </c>
      <c r="N828" s="619">
        <v>2844600</v>
      </c>
      <c r="O828" s="620">
        <v>2844.6</v>
      </c>
      <c r="P828" s="621">
        <v>0</v>
      </c>
      <c r="Q828" s="622">
        <v>0</v>
      </c>
      <c r="R828" s="622">
        <v>0</v>
      </c>
      <c r="S828" s="623">
        <v>0</v>
      </c>
      <c r="T828" s="739"/>
      <c r="U828" s="739"/>
      <c r="V828" s="509" t="s">
        <v>383</v>
      </c>
    </row>
    <row r="829" spans="1:22" ht="51">
      <c r="A829" s="608" t="s">
        <v>1393</v>
      </c>
      <c r="B829" s="609" t="s">
        <v>1394</v>
      </c>
      <c r="C829" s="610" t="s">
        <v>383</v>
      </c>
      <c r="D829" s="611" t="s">
        <v>383</v>
      </c>
      <c r="E829" s="612"/>
      <c r="F829" s="613" t="s">
        <v>383</v>
      </c>
      <c r="G829" s="614" t="s">
        <v>383</v>
      </c>
      <c r="H829" s="738"/>
      <c r="I829" s="738"/>
      <c r="J829" s="615">
        <v>2250600</v>
      </c>
      <c r="K829" s="616">
        <v>2250.6</v>
      </c>
      <c r="L829" s="617"/>
      <c r="M829" s="618">
        <v>1740000</v>
      </c>
      <c r="N829" s="619">
        <v>2250600</v>
      </c>
      <c r="O829" s="620">
        <v>2250.6</v>
      </c>
      <c r="P829" s="621">
        <v>0</v>
      </c>
      <c r="Q829" s="622">
        <v>1378816.72</v>
      </c>
      <c r="R829" s="622">
        <v>1378816.72</v>
      </c>
      <c r="S829" s="623">
        <v>1378.81672</v>
      </c>
      <c r="T829" s="739"/>
      <c r="U829" s="739"/>
      <c r="V829" s="509" t="s">
        <v>383</v>
      </c>
    </row>
    <row r="830" spans="1:22" ht="51">
      <c r="A830" s="608" t="s">
        <v>1395</v>
      </c>
      <c r="B830" s="609" t="s">
        <v>1396</v>
      </c>
      <c r="C830" s="610" t="s">
        <v>383</v>
      </c>
      <c r="D830" s="611" t="s">
        <v>383</v>
      </c>
      <c r="E830" s="612"/>
      <c r="F830" s="613" t="s">
        <v>383</v>
      </c>
      <c r="G830" s="614" t="s">
        <v>383</v>
      </c>
      <c r="H830" s="738"/>
      <c r="I830" s="738"/>
      <c r="J830" s="615">
        <v>2250600</v>
      </c>
      <c r="K830" s="616">
        <v>2250.6</v>
      </c>
      <c r="L830" s="617"/>
      <c r="M830" s="618">
        <v>1740000</v>
      </c>
      <c r="N830" s="619">
        <v>2250600</v>
      </c>
      <c r="O830" s="620">
        <v>2250.6</v>
      </c>
      <c r="P830" s="621">
        <v>0</v>
      </c>
      <c r="Q830" s="622">
        <v>1378816.72</v>
      </c>
      <c r="R830" s="622">
        <v>1378816.72</v>
      </c>
      <c r="S830" s="623">
        <v>1378.81672</v>
      </c>
      <c r="T830" s="739"/>
      <c r="U830" s="739"/>
      <c r="V830" s="509" t="s">
        <v>383</v>
      </c>
    </row>
    <row r="831" spans="1:22">
      <c r="A831" s="608" t="s">
        <v>643</v>
      </c>
      <c r="B831" s="609" t="s">
        <v>1396</v>
      </c>
      <c r="C831" s="610">
        <v>1</v>
      </c>
      <c r="D831" s="611" t="s">
        <v>383</v>
      </c>
      <c r="E831" s="612"/>
      <c r="F831" s="613" t="s">
        <v>383</v>
      </c>
      <c r="G831" s="614" t="s">
        <v>383</v>
      </c>
      <c r="H831" s="738"/>
      <c r="I831" s="738"/>
      <c r="J831" s="615">
        <v>63000</v>
      </c>
      <c r="K831" s="616">
        <v>63</v>
      </c>
      <c r="L831" s="617"/>
      <c r="M831" s="618">
        <v>0</v>
      </c>
      <c r="N831" s="619">
        <v>63000</v>
      </c>
      <c r="O831" s="620">
        <v>63</v>
      </c>
      <c r="P831" s="621">
        <v>0</v>
      </c>
      <c r="Q831" s="622">
        <v>0</v>
      </c>
      <c r="R831" s="622">
        <v>0</v>
      </c>
      <c r="S831" s="623">
        <v>0</v>
      </c>
      <c r="T831" s="739"/>
      <c r="U831" s="739"/>
      <c r="V831" s="509" t="s">
        <v>383</v>
      </c>
    </row>
    <row r="832" spans="1:22">
      <c r="A832" s="608" t="s">
        <v>651</v>
      </c>
      <c r="B832" s="609" t="s">
        <v>1396</v>
      </c>
      <c r="C832" s="610">
        <v>1</v>
      </c>
      <c r="D832" s="611">
        <v>13</v>
      </c>
      <c r="E832" s="612"/>
      <c r="F832" s="613" t="s">
        <v>383</v>
      </c>
      <c r="G832" s="614" t="s">
        <v>383</v>
      </c>
      <c r="H832" s="738"/>
      <c r="I832" s="738"/>
      <c r="J832" s="615">
        <v>63000</v>
      </c>
      <c r="K832" s="616">
        <v>63</v>
      </c>
      <c r="L832" s="617"/>
      <c r="M832" s="618">
        <v>0</v>
      </c>
      <c r="N832" s="619">
        <v>63000</v>
      </c>
      <c r="O832" s="620">
        <v>63</v>
      </c>
      <c r="P832" s="621">
        <v>0</v>
      </c>
      <c r="Q832" s="622">
        <v>0</v>
      </c>
      <c r="R832" s="622">
        <v>0</v>
      </c>
      <c r="S832" s="623">
        <v>0</v>
      </c>
      <c r="T832" s="739"/>
      <c r="U832" s="739"/>
      <c r="V832" s="509" t="s">
        <v>383</v>
      </c>
    </row>
    <row r="833" spans="1:22">
      <c r="A833" s="608" t="s">
        <v>395</v>
      </c>
      <c r="B833" s="609" t="s">
        <v>1396</v>
      </c>
      <c r="C833" s="610">
        <v>1</v>
      </c>
      <c r="D833" s="611">
        <v>13</v>
      </c>
      <c r="E833" s="612"/>
      <c r="F833" s="613" t="s">
        <v>394</v>
      </c>
      <c r="G833" s="614" t="s">
        <v>383</v>
      </c>
      <c r="H833" s="738"/>
      <c r="I833" s="738"/>
      <c r="J833" s="615">
        <v>63000</v>
      </c>
      <c r="K833" s="616">
        <v>63</v>
      </c>
      <c r="L833" s="617"/>
      <c r="M833" s="618">
        <v>0</v>
      </c>
      <c r="N833" s="619">
        <v>63000</v>
      </c>
      <c r="O833" s="620">
        <v>63</v>
      </c>
      <c r="P833" s="621">
        <v>0</v>
      </c>
      <c r="Q833" s="622">
        <v>0</v>
      </c>
      <c r="R833" s="622">
        <v>0</v>
      </c>
      <c r="S833" s="623">
        <v>0</v>
      </c>
      <c r="T833" s="739"/>
      <c r="U833" s="739"/>
      <c r="V833" s="509" t="s">
        <v>383</v>
      </c>
    </row>
    <row r="834" spans="1:22" ht="25.5">
      <c r="A834" s="608" t="s">
        <v>393</v>
      </c>
      <c r="B834" s="609" t="s">
        <v>1396</v>
      </c>
      <c r="C834" s="610">
        <v>1</v>
      </c>
      <c r="D834" s="611">
        <v>13</v>
      </c>
      <c r="E834" s="612"/>
      <c r="F834" s="613" t="s">
        <v>391</v>
      </c>
      <c r="G834" s="614" t="s">
        <v>383</v>
      </c>
      <c r="H834" s="738"/>
      <c r="I834" s="738"/>
      <c r="J834" s="615">
        <v>63000</v>
      </c>
      <c r="K834" s="616">
        <v>63</v>
      </c>
      <c r="L834" s="617"/>
      <c r="M834" s="618">
        <v>0</v>
      </c>
      <c r="N834" s="619">
        <v>63000</v>
      </c>
      <c r="O834" s="620">
        <v>63</v>
      </c>
      <c r="P834" s="621">
        <v>0</v>
      </c>
      <c r="Q834" s="622">
        <v>0</v>
      </c>
      <c r="R834" s="622">
        <v>0</v>
      </c>
      <c r="S834" s="623">
        <v>0</v>
      </c>
      <c r="T834" s="739"/>
      <c r="U834" s="739"/>
      <c r="V834" s="509" t="s">
        <v>383</v>
      </c>
    </row>
    <row r="835" spans="1:22" ht="25.5">
      <c r="A835" s="608" t="s">
        <v>957</v>
      </c>
      <c r="B835" s="609" t="s">
        <v>1396</v>
      </c>
      <c r="C835" s="610">
        <v>1</v>
      </c>
      <c r="D835" s="611">
        <v>13</v>
      </c>
      <c r="E835" s="612"/>
      <c r="F835" s="613" t="s">
        <v>958</v>
      </c>
      <c r="G835" s="614" t="s">
        <v>383</v>
      </c>
      <c r="H835" s="738"/>
      <c r="I835" s="738"/>
      <c r="J835" s="615">
        <v>63000</v>
      </c>
      <c r="K835" s="616">
        <v>63</v>
      </c>
      <c r="L835" s="617"/>
      <c r="M835" s="618">
        <v>0</v>
      </c>
      <c r="N835" s="619">
        <v>63000</v>
      </c>
      <c r="O835" s="620">
        <v>63</v>
      </c>
      <c r="P835" s="621">
        <v>0</v>
      </c>
      <c r="Q835" s="622">
        <v>0</v>
      </c>
      <c r="R835" s="622">
        <v>0</v>
      </c>
      <c r="S835" s="623">
        <v>0</v>
      </c>
      <c r="T835" s="739"/>
      <c r="U835" s="739"/>
      <c r="V835" s="509" t="s">
        <v>383</v>
      </c>
    </row>
    <row r="836" spans="1:22">
      <c r="A836" s="608" t="s">
        <v>604</v>
      </c>
      <c r="B836" s="609" t="s">
        <v>1396</v>
      </c>
      <c r="C836" s="610">
        <v>1</v>
      </c>
      <c r="D836" s="611">
        <v>13</v>
      </c>
      <c r="E836" s="612"/>
      <c r="F836" s="613" t="s">
        <v>958</v>
      </c>
      <c r="G836" s="614">
        <v>40</v>
      </c>
      <c r="H836" s="738"/>
      <c r="I836" s="738"/>
      <c r="J836" s="615">
        <v>63000</v>
      </c>
      <c r="K836" s="616">
        <v>63</v>
      </c>
      <c r="L836" s="617"/>
      <c r="M836" s="618">
        <v>0</v>
      </c>
      <c r="N836" s="619">
        <v>63000</v>
      </c>
      <c r="O836" s="620">
        <v>63</v>
      </c>
      <c r="P836" s="621">
        <v>0</v>
      </c>
      <c r="Q836" s="622">
        <v>0</v>
      </c>
      <c r="R836" s="622">
        <v>0</v>
      </c>
      <c r="S836" s="623">
        <v>0</v>
      </c>
      <c r="T836" s="739"/>
      <c r="U836" s="739"/>
      <c r="V836" s="509" t="s">
        <v>383</v>
      </c>
    </row>
    <row r="837" spans="1:22">
      <c r="A837" s="608" t="s">
        <v>605</v>
      </c>
      <c r="B837" s="609" t="s">
        <v>1396</v>
      </c>
      <c r="C837" s="610">
        <v>3</v>
      </c>
      <c r="D837" s="611" t="s">
        <v>383</v>
      </c>
      <c r="E837" s="612"/>
      <c r="F837" s="613" t="s">
        <v>383</v>
      </c>
      <c r="G837" s="614" t="s">
        <v>383</v>
      </c>
      <c r="H837" s="738"/>
      <c r="I837" s="738"/>
      <c r="J837" s="615">
        <v>542600</v>
      </c>
      <c r="K837" s="616">
        <v>542.6</v>
      </c>
      <c r="L837" s="617"/>
      <c r="M837" s="618">
        <v>0</v>
      </c>
      <c r="N837" s="619">
        <v>542600</v>
      </c>
      <c r="O837" s="620">
        <v>542.6</v>
      </c>
      <c r="P837" s="621">
        <v>0</v>
      </c>
      <c r="Q837" s="622">
        <v>98120.8</v>
      </c>
      <c r="R837" s="622">
        <v>98120.8</v>
      </c>
      <c r="S837" s="623">
        <v>98.120800000000003</v>
      </c>
      <c r="T837" s="739"/>
      <c r="U837" s="739"/>
      <c r="V837" s="509" t="s">
        <v>383</v>
      </c>
    </row>
    <row r="838" spans="1:22" ht="25.5">
      <c r="A838" s="608" t="s">
        <v>1047</v>
      </c>
      <c r="B838" s="609" t="s">
        <v>1396</v>
      </c>
      <c r="C838" s="610">
        <v>3</v>
      </c>
      <c r="D838" s="611">
        <v>9</v>
      </c>
      <c r="E838" s="612"/>
      <c r="F838" s="613" t="s">
        <v>383</v>
      </c>
      <c r="G838" s="614" t="s">
        <v>383</v>
      </c>
      <c r="H838" s="738"/>
      <c r="I838" s="738"/>
      <c r="J838" s="615">
        <v>194600</v>
      </c>
      <c r="K838" s="616">
        <v>194.6</v>
      </c>
      <c r="L838" s="617"/>
      <c r="M838" s="618">
        <v>0</v>
      </c>
      <c r="N838" s="619">
        <v>194600</v>
      </c>
      <c r="O838" s="620">
        <v>194.6</v>
      </c>
      <c r="P838" s="621">
        <v>0</v>
      </c>
      <c r="Q838" s="622">
        <v>0</v>
      </c>
      <c r="R838" s="622">
        <v>0</v>
      </c>
      <c r="S838" s="623">
        <v>0</v>
      </c>
      <c r="T838" s="739"/>
      <c r="U838" s="739"/>
      <c r="V838" s="509" t="s">
        <v>383</v>
      </c>
    </row>
    <row r="839" spans="1:22">
      <c r="A839" s="608" t="s">
        <v>395</v>
      </c>
      <c r="B839" s="609" t="s">
        <v>1396</v>
      </c>
      <c r="C839" s="610">
        <v>3</v>
      </c>
      <c r="D839" s="611">
        <v>9</v>
      </c>
      <c r="E839" s="612"/>
      <c r="F839" s="613" t="s">
        <v>394</v>
      </c>
      <c r="G839" s="614" t="s">
        <v>383</v>
      </c>
      <c r="H839" s="738"/>
      <c r="I839" s="738"/>
      <c r="J839" s="615">
        <v>194600</v>
      </c>
      <c r="K839" s="616">
        <v>194.6</v>
      </c>
      <c r="L839" s="617"/>
      <c r="M839" s="618">
        <v>0</v>
      </c>
      <c r="N839" s="619">
        <v>194600</v>
      </c>
      <c r="O839" s="620">
        <v>194.6</v>
      </c>
      <c r="P839" s="621">
        <v>0</v>
      </c>
      <c r="Q839" s="622">
        <v>0</v>
      </c>
      <c r="R839" s="622">
        <v>0</v>
      </c>
      <c r="S839" s="623">
        <v>0</v>
      </c>
      <c r="T839" s="739"/>
      <c r="U839" s="739"/>
      <c r="V839" s="509" t="s">
        <v>383</v>
      </c>
    </row>
    <row r="840" spans="1:22" ht="25.5">
      <c r="A840" s="608" t="s">
        <v>393</v>
      </c>
      <c r="B840" s="609" t="s">
        <v>1396</v>
      </c>
      <c r="C840" s="610">
        <v>3</v>
      </c>
      <c r="D840" s="611">
        <v>9</v>
      </c>
      <c r="E840" s="612"/>
      <c r="F840" s="613" t="s">
        <v>391</v>
      </c>
      <c r="G840" s="614" t="s">
        <v>383</v>
      </c>
      <c r="H840" s="738"/>
      <c r="I840" s="738"/>
      <c r="J840" s="615">
        <v>194600</v>
      </c>
      <c r="K840" s="616">
        <v>194.6</v>
      </c>
      <c r="L840" s="617"/>
      <c r="M840" s="618">
        <v>0</v>
      </c>
      <c r="N840" s="619">
        <v>194600</v>
      </c>
      <c r="O840" s="620">
        <v>194.6</v>
      </c>
      <c r="P840" s="621">
        <v>0</v>
      </c>
      <c r="Q840" s="622">
        <v>0</v>
      </c>
      <c r="R840" s="622">
        <v>0</v>
      </c>
      <c r="S840" s="623">
        <v>0</v>
      </c>
      <c r="T840" s="739"/>
      <c r="U840" s="739"/>
      <c r="V840" s="509" t="s">
        <v>383</v>
      </c>
    </row>
    <row r="841" spans="1:22" ht="25.5">
      <c r="A841" s="608" t="s">
        <v>962</v>
      </c>
      <c r="B841" s="609" t="s">
        <v>1396</v>
      </c>
      <c r="C841" s="610">
        <v>3</v>
      </c>
      <c r="D841" s="611">
        <v>9</v>
      </c>
      <c r="E841" s="612"/>
      <c r="F841" s="613" t="s">
        <v>963</v>
      </c>
      <c r="G841" s="614" t="s">
        <v>383</v>
      </c>
      <c r="H841" s="738"/>
      <c r="I841" s="738"/>
      <c r="J841" s="615">
        <v>147600</v>
      </c>
      <c r="K841" s="616">
        <v>147.6</v>
      </c>
      <c r="L841" s="617"/>
      <c r="M841" s="618">
        <v>0</v>
      </c>
      <c r="N841" s="619">
        <v>147600</v>
      </c>
      <c r="O841" s="620">
        <v>147.6</v>
      </c>
      <c r="P841" s="621">
        <v>0</v>
      </c>
      <c r="Q841" s="622">
        <v>0</v>
      </c>
      <c r="R841" s="622">
        <v>0</v>
      </c>
      <c r="S841" s="623">
        <v>0</v>
      </c>
      <c r="T841" s="739"/>
      <c r="U841" s="739"/>
      <c r="V841" s="509" t="s">
        <v>383</v>
      </c>
    </row>
    <row r="842" spans="1:22">
      <c r="A842" s="608" t="s">
        <v>604</v>
      </c>
      <c r="B842" s="609" t="s">
        <v>1396</v>
      </c>
      <c r="C842" s="610">
        <v>3</v>
      </c>
      <c r="D842" s="611">
        <v>9</v>
      </c>
      <c r="E842" s="612"/>
      <c r="F842" s="613" t="s">
        <v>963</v>
      </c>
      <c r="G842" s="614">
        <v>40</v>
      </c>
      <c r="H842" s="738"/>
      <c r="I842" s="738"/>
      <c r="J842" s="615">
        <v>147600</v>
      </c>
      <c r="K842" s="616">
        <v>147.6</v>
      </c>
      <c r="L842" s="617"/>
      <c r="M842" s="618">
        <v>0</v>
      </c>
      <c r="N842" s="619">
        <v>147600</v>
      </c>
      <c r="O842" s="620">
        <v>147.6</v>
      </c>
      <c r="P842" s="621">
        <v>0</v>
      </c>
      <c r="Q842" s="622">
        <v>0</v>
      </c>
      <c r="R842" s="622">
        <v>0</v>
      </c>
      <c r="S842" s="623">
        <v>0</v>
      </c>
      <c r="T842" s="739"/>
      <c r="U842" s="739"/>
      <c r="V842" s="509" t="s">
        <v>383</v>
      </c>
    </row>
    <row r="843" spans="1:22" ht="25.5">
      <c r="A843" s="608" t="s">
        <v>957</v>
      </c>
      <c r="B843" s="609" t="s">
        <v>1396</v>
      </c>
      <c r="C843" s="610">
        <v>3</v>
      </c>
      <c r="D843" s="611">
        <v>9</v>
      </c>
      <c r="E843" s="612"/>
      <c r="F843" s="613" t="s">
        <v>958</v>
      </c>
      <c r="G843" s="614" t="s">
        <v>383</v>
      </c>
      <c r="H843" s="738"/>
      <c r="I843" s="738"/>
      <c r="J843" s="615">
        <v>47000</v>
      </c>
      <c r="K843" s="616">
        <v>47</v>
      </c>
      <c r="L843" s="617"/>
      <c r="M843" s="618">
        <v>0</v>
      </c>
      <c r="N843" s="619">
        <v>47000</v>
      </c>
      <c r="O843" s="620">
        <v>47</v>
      </c>
      <c r="P843" s="621">
        <v>0</v>
      </c>
      <c r="Q843" s="622">
        <v>0</v>
      </c>
      <c r="R843" s="622">
        <v>0</v>
      </c>
      <c r="S843" s="623">
        <v>0</v>
      </c>
      <c r="T843" s="739"/>
      <c r="U843" s="739"/>
      <c r="V843" s="509" t="s">
        <v>383</v>
      </c>
    </row>
    <row r="844" spans="1:22">
      <c r="A844" s="608" t="s">
        <v>604</v>
      </c>
      <c r="B844" s="609" t="s">
        <v>1396</v>
      </c>
      <c r="C844" s="610">
        <v>3</v>
      </c>
      <c r="D844" s="611">
        <v>9</v>
      </c>
      <c r="E844" s="612"/>
      <c r="F844" s="613" t="s">
        <v>958</v>
      </c>
      <c r="G844" s="614">
        <v>40</v>
      </c>
      <c r="H844" s="738"/>
      <c r="I844" s="738"/>
      <c r="J844" s="615">
        <v>47000</v>
      </c>
      <c r="K844" s="616">
        <v>47</v>
      </c>
      <c r="L844" s="617"/>
      <c r="M844" s="618">
        <v>0</v>
      </c>
      <c r="N844" s="619">
        <v>47000</v>
      </c>
      <c r="O844" s="620">
        <v>47</v>
      </c>
      <c r="P844" s="621">
        <v>0</v>
      </c>
      <c r="Q844" s="622">
        <v>0</v>
      </c>
      <c r="R844" s="622">
        <v>0</v>
      </c>
      <c r="S844" s="623">
        <v>0</v>
      </c>
      <c r="T844" s="739"/>
      <c r="U844" s="739"/>
      <c r="V844" s="509" t="s">
        <v>383</v>
      </c>
    </row>
    <row r="845" spans="1:22">
      <c r="A845" s="608" t="s">
        <v>606</v>
      </c>
      <c r="B845" s="609" t="s">
        <v>1396</v>
      </c>
      <c r="C845" s="610">
        <v>3</v>
      </c>
      <c r="D845" s="611">
        <v>10</v>
      </c>
      <c r="E845" s="612"/>
      <c r="F845" s="613" t="s">
        <v>383</v>
      </c>
      <c r="G845" s="614" t="s">
        <v>383</v>
      </c>
      <c r="H845" s="738"/>
      <c r="I845" s="738"/>
      <c r="J845" s="615">
        <v>348000</v>
      </c>
      <c r="K845" s="616">
        <v>348</v>
      </c>
      <c r="L845" s="617"/>
      <c r="M845" s="618">
        <v>0</v>
      </c>
      <c r="N845" s="619">
        <v>348000</v>
      </c>
      <c r="O845" s="620">
        <v>348</v>
      </c>
      <c r="P845" s="621">
        <v>0</v>
      </c>
      <c r="Q845" s="622">
        <v>98120.8</v>
      </c>
      <c r="R845" s="622">
        <v>98120.8</v>
      </c>
      <c r="S845" s="623">
        <v>98.120800000000003</v>
      </c>
      <c r="T845" s="739"/>
      <c r="U845" s="739"/>
      <c r="V845" s="509" t="s">
        <v>383</v>
      </c>
    </row>
    <row r="846" spans="1:22" ht="25.5">
      <c r="A846" s="608" t="s">
        <v>461</v>
      </c>
      <c r="B846" s="609" t="s">
        <v>1396</v>
      </c>
      <c r="C846" s="610">
        <v>3</v>
      </c>
      <c r="D846" s="611">
        <v>10</v>
      </c>
      <c r="E846" s="612"/>
      <c r="F846" s="613" t="s">
        <v>460</v>
      </c>
      <c r="G846" s="614" t="s">
        <v>383</v>
      </c>
      <c r="H846" s="738"/>
      <c r="I846" s="738"/>
      <c r="J846" s="615">
        <v>348000</v>
      </c>
      <c r="K846" s="616">
        <v>348</v>
      </c>
      <c r="L846" s="617"/>
      <c r="M846" s="618">
        <v>0</v>
      </c>
      <c r="N846" s="619">
        <v>348000</v>
      </c>
      <c r="O846" s="620">
        <v>348</v>
      </c>
      <c r="P846" s="621">
        <v>0</v>
      </c>
      <c r="Q846" s="622">
        <v>98120.8</v>
      </c>
      <c r="R846" s="622">
        <v>98120.8</v>
      </c>
      <c r="S846" s="623">
        <v>98.120800000000003</v>
      </c>
      <c r="T846" s="739"/>
      <c r="U846" s="739"/>
      <c r="V846" s="509" t="s">
        <v>383</v>
      </c>
    </row>
    <row r="847" spans="1:22" ht="25.5">
      <c r="A847" s="608" t="s">
        <v>30</v>
      </c>
      <c r="B847" s="609" t="s">
        <v>1396</v>
      </c>
      <c r="C847" s="610">
        <v>3</v>
      </c>
      <c r="D847" s="611">
        <v>10</v>
      </c>
      <c r="E847" s="612"/>
      <c r="F847" s="613" t="s">
        <v>31</v>
      </c>
      <c r="G847" s="614" t="s">
        <v>383</v>
      </c>
      <c r="H847" s="738"/>
      <c r="I847" s="738"/>
      <c r="J847" s="615">
        <v>348000</v>
      </c>
      <c r="K847" s="616">
        <v>348</v>
      </c>
      <c r="L847" s="617"/>
      <c r="M847" s="618">
        <v>0</v>
      </c>
      <c r="N847" s="619">
        <v>348000</v>
      </c>
      <c r="O847" s="620">
        <v>348</v>
      </c>
      <c r="P847" s="621">
        <v>0</v>
      </c>
      <c r="Q847" s="622">
        <v>98120.8</v>
      </c>
      <c r="R847" s="622">
        <v>98120.8</v>
      </c>
      <c r="S847" s="623">
        <v>98.120800000000003</v>
      </c>
      <c r="T847" s="739"/>
      <c r="U847" s="739"/>
      <c r="V847" s="509" t="s">
        <v>383</v>
      </c>
    </row>
    <row r="848" spans="1:22" ht="25.5">
      <c r="A848" s="608" t="s">
        <v>30</v>
      </c>
      <c r="B848" s="609" t="s">
        <v>1396</v>
      </c>
      <c r="C848" s="610">
        <v>3</v>
      </c>
      <c r="D848" s="611">
        <v>10</v>
      </c>
      <c r="E848" s="612"/>
      <c r="F848" s="613" t="s">
        <v>31</v>
      </c>
      <c r="G848" s="614" t="s">
        <v>383</v>
      </c>
      <c r="H848" s="738"/>
      <c r="I848" s="738"/>
      <c r="J848" s="615">
        <v>348000</v>
      </c>
      <c r="K848" s="616">
        <v>348</v>
      </c>
      <c r="L848" s="617"/>
      <c r="M848" s="618">
        <v>0</v>
      </c>
      <c r="N848" s="619">
        <v>348000</v>
      </c>
      <c r="O848" s="620">
        <v>348</v>
      </c>
      <c r="P848" s="621">
        <v>0</v>
      </c>
      <c r="Q848" s="622">
        <v>98120.8</v>
      </c>
      <c r="R848" s="622">
        <v>98120.8</v>
      </c>
      <c r="S848" s="623">
        <v>98.120800000000003</v>
      </c>
      <c r="T848" s="739"/>
      <c r="U848" s="739"/>
      <c r="V848" s="509" t="s">
        <v>383</v>
      </c>
    </row>
    <row r="849" spans="1:22">
      <c r="A849" s="608" t="s">
        <v>604</v>
      </c>
      <c r="B849" s="609" t="s">
        <v>1396</v>
      </c>
      <c r="C849" s="610">
        <v>3</v>
      </c>
      <c r="D849" s="611">
        <v>10</v>
      </c>
      <c r="E849" s="612"/>
      <c r="F849" s="613" t="s">
        <v>31</v>
      </c>
      <c r="G849" s="614">
        <v>40</v>
      </c>
      <c r="H849" s="738"/>
      <c r="I849" s="738"/>
      <c r="J849" s="615">
        <v>348000</v>
      </c>
      <c r="K849" s="616">
        <v>348</v>
      </c>
      <c r="L849" s="617"/>
      <c r="M849" s="618">
        <v>0</v>
      </c>
      <c r="N849" s="619">
        <v>348000</v>
      </c>
      <c r="O849" s="620">
        <v>348</v>
      </c>
      <c r="P849" s="621">
        <v>0</v>
      </c>
      <c r="Q849" s="622">
        <v>98120.8</v>
      </c>
      <c r="R849" s="622">
        <v>98120.8</v>
      </c>
      <c r="S849" s="623">
        <v>98.120800000000003</v>
      </c>
      <c r="T849" s="739"/>
      <c r="U849" s="739"/>
      <c r="V849" s="509" t="s">
        <v>383</v>
      </c>
    </row>
    <row r="850" spans="1:22">
      <c r="A850" s="608" t="s">
        <v>658</v>
      </c>
      <c r="B850" s="609" t="s">
        <v>1396</v>
      </c>
      <c r="C850" s="610">
        <v>7</v>
      </c>
      <c r="D850" s="611" t="s">
        <v>383</v>
      </c>
      <c r="E850" s="612"/>
      <c r="F850" s="613" t="s">
        <v>383</v>
      </c>
      <c r="G850" s="614" t="s">
        <v>383</v>
      </c>
      <c r="H850" s="738"/>
      <c r="I850" s="738"/>
      <c r="J850" s="615">
        <v>716300</v>
      </c>
      <c r="K850" s="616">
        <v>716.3</v>
      </c>
      <c r="L850" s="617"/>
      <c r="M850" s="618">
        <v>1740000</v>
      </c>
      <c r="N850" s="619">
        <v>716300</v>
      </c>
      <c r="O850" s="620">
        <v>716.3</v>
      </c>
      <c r="P850" s="621">
        <v>0</v>
      </c>
      <c r="Q850" s="622">
        <v>459756.92</v>
      </c>
      <c r="R850" s="622">
        <v>459756.92</v>
      </c>
      <c r="S850" s="623">
        <v>459.75691999999998</v>
      </c>
      <c r="T850" s="739"/>
      <c r="U850" s="739"/>
      <c r="V850" s="509" t="s">
        <v>383</v>
      </c>
    </row>
    <row r="851" spans="1:22">
      <c r="A851" s="608" t="s">
        <v>659</v>
      </c>
      <c r="B851" s="609" t="s">
        <v>1396</v>
      </c>
      <c r="C851" s="610">
        <v>7</v>
      </c>
      <c r="D851" s="611">
        <v>1</v>
      </c>
      <c r="E851" s="612"/>
      <c r="F851" s="613" t="s">
        <v>383</v>
      </c>
      <c r="G851" s="614" t="s">
        <v>383</v>
      </c>
      <c r="H851" s="738"/>
      <c r="I851" s="738"/>
      <c r="J851" s="615">
        <v>288700</v>
      </c>
      <c r="K851" s="616">
        <v>288.7</v>
      </c>
      <c r="L851" s="617"/>
      <c r="M851" s="618">
        <v>19400</v>
      </c>
      <c r="N851" s="619">
        <v>288700</v>
      </c>
      <c r="O851" s="620">
        <v>288.7</v>
      </c>
      <c r="P851" s="621">
        <v>0</v>
      </c>
      <c r="Q851" s="622">
        <v>268757</v>
      </c>
      <c r="R851" s="622">
        <v>268757</v>
      </c>
      <c r="S851" s="623">
        <v>268.75700000000001</v>
      </c>
      <c r="T851" s="739"/>
      <c r="U851" s="739"/>
      <c r="V851" s="509" t="s">
        <v>383</v>
      </c>
    </row>
    <row r="852" spans="1:22" ht="25.5">
      <c r="A852" s="608" t="s">
        <v>461</v>
      </c>
      <c r="B852" s="609" t="s">
        <v>1396</v>
      </c>
      <c r="C852" s="610">
        <v>7</v>
      </c>
      <c r="D852" s="611">
        <v>1</v>
      </c>
      <c r="E852" s="612"/>
      <c r="F852" s="613" t="s">
        <v>460</v>
      </c>
      <c r="G852" s="614" t="s">
        <v>383</v>
      </c>
      <c r="H852" s="738"/>
      <c r="I852" s="738"/>
      <c r="J852" s="615">
        <v>288700</v>
      </c>
      <c r="K852" s="616">
        <v>288.7</v>
      </c>
      <c r="L852" s="617"/>
      <c r="M852" s="618">
        <v>19400</v>
      </c>
      <c r="N852" s="619">
        <v>288700</v>
      </c>
      <c r="O852" s="620">
        <v>288.7</v>
      </c>
      <c r="P852" s="621">
        <v>0</v>
      </c>
      <c r="Q852" s="622">
        <v>268757</v>
      </c>
      <c r="R852" s="622">
        <v>268757</v>
      </c>
      <c r="S852" s="623">
        <v>268.75700000000001</v>
      </c>
      <c r="T852" s="739"/>
      <c r="U852" s="739"/>
      <c r="V852" s="509" t="s">
        <v>383</v>
      </c>
    </row>
    <row r="853" spans="1:22">
      <c r="A853" s="608" t="s">
        <v>459</v>
      </c>
      <c r="B853" s="609" t="s">
        <v>1396</v>
      </c>
      <c r="C853" s="610">
        <v>7</v>
      </c>
      <c r="D853" s="611">
        <v>1</v>
      </c>
      <c r="E853" s="612"/>
      <c r="F853" s="613" t="s">
        <v>458</v>
      </c>
      <c r="G853" s="614" t="s">
        <v>383</v>
      </c>
      <c r="H853" s="738"/>
      <c r="I853" s="738"/>
      <c r="J853" s="615">
        <v>66700</v>
      </c>
      <c r="K853" s="616">
        <v>66.7</v>
      </c>
      <c r="L853" s="617"/>
      <c r="M853" s="618">
        <v>19400</v>
      </c>
      <c r="N853" s="619">
        <v>66700</v>
      </c>
      <c r="O853" s="620">
        <v>66.7</v>
      </c>
      <c r="P853" s="621">
        <v>0</v>
      </c>
      <c r="Q853" s="622">
        <v>66057</v>
      </c>
      <c r="R853" s="622">
        <v>66057</v>
      </c>
      <c r="S853" s="623">
        <v>66.057000000000002</v>
      </c>
      <c r="T853" s="739"/>
      <c r="U853" s="739"/>
      <c r="V853" s="509" t="s">
        <v>383</v>
      </c>
    </row>
    <row r="854" spans="1:22">
      <c r="A854" s="608" t="s">
        <v>970</v>
      </c>
      <c r="B854" s="609" t="s">
        <v>1396</v>
      </c>
      <c r="C854" s="610">
        <v>7</v>
      </c>
      <c r="D854" s="611">
        <v>1</v>
      </c>
      <c r="E854" s="612"/>
      <c r="F854" s="613" t="s">
        <v>971</v>
      </c>
      <c r="G854" s="614" t="s">
        <v>383</v>
      </c>
      <c r="H854" s="738"/>
      <c r="I854" s="738"/>
      <c r="J854" s="615">
        <v>66700</v>
      </c>
      <c r="K854" s="616">
        <v>66.7</v>
      </c>
      <c r="L854" s="617"/>
      <c r="M854" s="618">
        <v>19400</v>
      </c>
      <c r="N854" s="619">
        <v>66700</v>
      </c>
      <c r="O854" s="620">
        <v>66.7</v>
      </c>
      <c r="P854" s="621">
        <v>0</v>
      </c>
      <c r="Q854" s="622">
        <v>66057</v>
      </c>
      <c r="R854" s="622">
        <v>66057</v>
      </c>
      <c r="S854" s="623">
        <v>66.057000000000002</v>
      </c>
      <c r="T854" s="739"/>
      <c r="U854" s="739"/>
      <c r="V854" s="509" t="s">
        <v>383</v>
      </c>
    </row>
    <row r="855" spans="1:22">
      <c r="A855" s="608" t="s">
        <v>1000</v>
      </c>
      <c r="B855" s="609" t="s">
        <v>1396</v>
      </c>
      <c r="C855" s="610">
        <v>7</v>
      </c>
      <c r="D855" s="611">
        <v>1</v>
      </c>
      <c r="E855" s="612"/>
      <c r="F855" s="613" t="s">
        <v>971</v>
      </c>
      <c r="G855" s="614">
        <v>231</v>
      </c>
      <c r="H855" s="738"/>
      <c r="I855" s="738"/>
      <c r="J855" s="615">
        <v>66700</v>
      </c>
      <c r="K855" s="616">
        <v>66.7</v>
      </c>
      <c r="L855" s="617"/>
      <c r="M855" s="618">
        <v>19400</v>
      </c>
      <c r="N855" s="619">
        <v>66700</v>
      </c>
      <c r="O855" s="620">
        <v>66.7</v>
      </c>
      <c r="P855" s="621">
        <v>0</v>
      </c>
      <c r="Q855" s="622">
        <v>66057</v>
      </c>
      <c r="R855" s="622">
        <v>66057</v>
      </c>
      <c r="S855" s="623">
        <v>66.057000000000002</v>
      </c>
      <c r="T855" s="739"/>
      <c r="U855" s="739"/>
      <c r="V855" s="509" t="s">
        <v>383</v>
      </c>
    </row>
    <row r="856" spans="1:22">
      <c r="A856" s="608" t="s">
        <v>457</v>
      </c>
      <c r="B856" s="609" t="s">
        <v>1396</v>
      </c>
      <c r="C856" s="610">
        <v>7</v>
      </c>
      <c r="D856" s="611">
        <v>1</v>
      </c>
      <c r="E856" s="612"/>
      <c r="F856" s="613" t="s">
        <v>455</v>
      </c>
      <c r="G856" s="614" t="s">
        <v>383</v>
      </c>
      <c r="H856" s="738"/>
      <c r="I856" s="738"/>
      <c r="J856" s="615">
        <v>222000</v>
      </c>
      <c r="K856" s="616">
        <v>222</v>
      </c>
      <c r="L856" s="617"/>
      <c r="M856" s="618">
        <v>0</v>
      </c>
      <c r="N856" s="619">
        <v>222000</v>
      </c>
      <c r="O856" s="620">
        <v>222</v>
      </c>
      <c r="P856" s="621">
        <v>0</v>
      </c>
      <c r="Q856" s="622">
        <v>202700</v>
      </c>
      <c r="R856" s="622">
        <v>202700</v>
      </c>
      <c r="S856" s="623">
        <v>202.7</v>
      </c>
      <c r="T856" s="739"/>
      <c r="U856" s="739"/>
      <c r="V856" s="509" t="s">
        <v>383</v>
      </c>
    </row>
    <row r="857" spans="1:22">
      <c r="A857" s="608" t="s">
        <v>989</v>
      </c>
      <c r="B857" s="609" t="s">
        <v>1396</v>
      </c>
      <c r="C857" s="610">
        <v>7</v>
      </c>
      <c r="D857" s="611">
        <v>1</v>
      </c>
      <c r="E857" s="612"/>
      <c r="F857" s="613" t="s">
        <v>990</v>
      </c>
      <c r="G857" s="614" t="s">
        <v>383</v>
      </c>
      <c r="H857" s="738"/>
      <c r="I857" s="738"/>
      <c r="J857" s="615">
        <v>222000</v>
      </c>
      <c r="K857" s="616">
        <v>222</v>
      </c>
      <c r="L857" s="617"/>
      <c r="M857" s="618">
        <v>0</v>
      </c>
      <c r="N857" s="619">
        <v>222000</v>
      </c>
      <c r="O857" s="620">
        <v>222</v>
      </c>
      <c r="P857" s="621">
        <v>0</v>
      </c>
      <c r="Q857" s="622">
        <v>202700</v>
      </c>
      <c r="R857" s="622">
        <v>202700</v>
      </c>
      <c r="S857" s="623">
        <v>202.7</v>
      </c>
      <c r="T857" s="739"/>
      <c r="U857" s="739"/>
      <c r="V857" s="509" t="s">
        <v>383</v>
      </c>
    </row>
    <row r="858" spans="1:22">
      <c r="A858" s="608" t="s">
        <v>1000</v>
      </c>
      <c r="B858" s="609" t="s">
        <v>1396</v>
      </c>
      <c r="C858" s="610">
        <v>7</v>
      </c>
      <c r="D858" s="611">
        <v>1</v>
      </c>
      <c r="E858" s="612"/>
      <c r="F858" s="613" t="s">
        <v>990</v>
      </c>
      <c r="G858" s="614">
        <v>231</v>
      </c>
      <c r="H858" s="738"/>
      <c r="I858" s="738"/>
      <c r="J858" s="615">
        <v>222000</v>
      </c>
      <c r="K858" s="616">
        <v>222</v>
      </c>
      <c r="L858" s="617"/>
      <c r="M858" s="618">
        <v>0</v>
      </c>
      <c r="N858" s="619">
        <v>222000</v>
      </c>
      <c r="O858" s="620">
        <v>222</v>
      </c>
      <c r="P858" s="621">
        <v>0</v>
      </c>
      <c r="Q858" s="622">
        <v>202700</v>
      </c>
      <c r="R858" s="622">
        <v>202700</v>
      </c>
      <c r="S858" s="623">
        <v>202.7</v>
      </c>
      <c r="T858" s="739"/>
      <c r="U858" s="739"/>
      <c r="V858" s="509" t="s">
        <v>383</v>
      </c>
    </row>
    <row r="859" spans="1:22">
      <c r="A859" s="608" t="s">
        <v>660</v>
      </c>
      <c r="B859" s="609" t="s">
        <v>1396</v>
      </c>
      <c r="C859" s="610">
        <v>7</v>
      </c>
      <c r="D859" s="611">
        <v>2</v>
      </c>
      <c r="E859" s="612"/>
      <c r="F859" s="613" t="s">
        <v>383</v>
      </c>
      <c r="G859" s="614" t="s">
        <v>383</v>
      </c>
      <c r="H859" s="738"/>
      <c r="I859" s="738"/>
      <c r="J859" s="615">
        <v>427600</v>
      </c>
      <c r="K859" s="616">
        <v>427.6</v>
      </c>
      <c r="L859" s="617"/>
      <c r="M859" s="618">
        <v>945600</v>
      </c>
      <c r="N859" s="619">
        <v>427600</v>
      </c>
      <c r="O859" s="620">
        <v>427.6</v>
      </c>
      <c r="P859" s="621">
        <v>0</v>
      </c>
      <c r="Q859" s="622">
        <v>190999.91999999998</v>
      </c>
      <c r="R859" s="622">
        <v>190999.91999999998</v>
      </c>
      <c r="S859" s="623">
        <v>190.99991999999997</v>
      </c>
      <c r="T859" s="739"/>
      <c r="U859" s="739"/>
      <c r="V859" s="509" t="s">
        <v>383</v>
      </c>
    </row>
    <row r="860" spans="1:22" ht="25.5">
      <c r="A860" s="608" t="s">
        <v>461</v>
      </c>
      <c r="B860" s="609" t="s">
        <v>1396</v>
      </c>
      <c r="C860" s="610">
        <v>7</v>
      </c>
      <c r="D860" s="611">
        <v>2</v>
      </c>
      <c r="E860" s="612"/>
      <c r="F860" s="613" t="s">
        <v>460</v>
      </c>
      <c r="G860" s="614" t="s">
        <v>383</v>
      </c>
      <c r="H860" s="738"/>
      <c r="I860" s="738"/>
      <c r="J860" s="615">
        <v>427600</v>
      </c>
      <c r="K860" s="616">
        <v>427.6</v>
      </c>
      <c r="L860" s="617"/>
      <c r="M860" s="618">
        <v>945600</v>
      </c>
      <c r="N860" s="619">
        <v>427600</v>
      </c>
      <c r="O860" s="620">
        <v>427.6</v>
      </c>
      <c r="P860" s="621">
        <v>0</v>
      </c>
      <c r="Q860" s="622">
        <v>190999.91999999998</v>
      </c>
      <c r="R860" s="622">
        <v>190999.91999999998</v>
      </c>
      <c r="S860" s="623">
        <v>190.99991999999997</v>
      </c>
      <c r="T860" s="739"/>
      <c r="U860" s="739"/>
      <c r="V860" s="509" t="s">
        <v>383</v>
      </c>
    </row>
    <row r="861" spans="1:22">
      <c r="A861" s="608" t="s">
        <v>459</v>
      </c>
      <c r="B861" s="609" t="s">
        <v>1396</v>
      </c>
      <c r="C861" s="610">
        <v>7</v>
      </c>
      <c r="D861" s="611">
        <v>2</v>
      </c>
      <c r="E861" s="612"/>
      <c r="F861" s="613" t="s">
        <v>458</v>
      </c>
      <c r="G861" s="614" t="s">
        <v>383</v>
      </c>
      <c r="H861" s="738"/>
      <c r="I861" s="738"/>
      <c r="J861" s="615">
        <v>190300</v>
      </c>
      <c r="K861" s="616">
        <v>190.3</v>
      </c>
      <c r="L861" s="617"/>
      <c r="M861" s="618">
        <v>945600</v>
      </c>
      <c r="N861" s="619">
        <v>190300</v>
      </c>
      <c r="O861" s="620">
        <v>190.3</v>
      </c>
      <c r="P861" s="621">
        <v>0</v>
      </c>
      <c r="Q861" s="622">
        <v>129599.92</v>
      </c>
      <c r="R861" s="622">
        <v>129599.92</v>
      </c>
      <c r="S861" s="623">
        <v>129.59992</v>
      </c>
      <c r="T861" s="739"/>
      <c r="U861" s="739"/>
      <c r="V861" s="509" t="s">
        <v>383</v>
      </c>
    </row>
    <row r="862" spans="1:22">
      <c r="A862" s="608" t="s">
        <v>970</v>
      </c>
      <c r="B862" s="609" t="s">
        <v>1396</v>
      </c>
      <c r="C862" s="610">
        <v>7</v>
      </c>
      <c r="D862" s="611">
        <v>2</v>
      </c>
      <c r="E862" s="612"/>
      <c r="F862" s="613" t="s">
        <v>971</v>
      </c>
      <c r="G862" s="614" t="s">
        <v>383</v>
      </c>
      <c r="H862" s="738"/>
      <c r="I862" s="738"/>
      <c r="J862" s="615">
        <v>190300</v>
      </c>
      <c r="K862" s="616">
        <v>190.3</v>
      </c>
      <c r="L862" s="617"/>
      <c r="M862" s="618">
        <v>945600</v>
      </c>
      <c r="N862" s="619">
        <v>190300</v>
      </c>
      <c r="O862" s="620">
        <v>190.3</v>
      </c>
      <c r="P862" s="621">
        <v>0</v>
      </c>
      <c r="Q862" s="622">
        <v>129599.92</v>
      </c>
      <c r="R862" s="622">
        <v>129599.92</v>
      </c>
      <c r="S862" s="623">
        <v>129.59992</v>
      </c>
      <c r="T862" s="739"/>
      <c r="U862" s="739"/>
      <c r="V862" s="509" t="s">
        <v>383</v>
      </c>
    </row>
    <row r="863" spans="1:22">
      <c r="A863" s="608" t="s">
        <v>1000</v>
      </c>
      <c r="B863" s="609" t="s">
        <v>1396</v>
      </c>
      <c r="C863" s="610">
        <v>7</v>
      </c>
      <c r="D863" s="611">
        <v>2</v>
      </c>
      <c r="E863" s="612"/>
      <c r="F863" s="613" t="s">
        <v>971</v>
      </c>
      <c r="G863" s="614">
        <v>231</v>
      </c>
      <c r="H863" s="738"/>
      <c r="I863" s="738"/>
      <c r="J863" s="615">
        <v>190300</v>
      </c>
      <c r="K863" s="616">
        <v>190.3</v>
      </c>
      <c r="L863" s="617"/>
      <c r="M863" s="618">
        <v>945600</v>
      </c>
      <c r="N863" s="619">
        <v>190300</v>
      </c>
      <c r="O863" s="620">
        <v>190.3</v>
      </c>
      <c r="P863" s="621">
        <v>0</v>
      </c>
      <c r="Q863" s="622">
        <v>129599.92</v>
      </c>
      <c r="R863" s="622">
        <v>129599.92</v>
      </c>
      <c r="S863" s="623">
        <v>129.59992</v>
      </c>
      <c r="T863" s="739"/>
      <c r="U863" s="739"/>
      <c r="V863" s="509" t="s">
        <v>383</v>
      </c>
    </row>
    <row r="864" spans="1:22">
      <c r="A864" s="608" t="s">
        <v>457</v>
      </c>
      <c r="B864" s="609" t="s">
        <v>1396</v>
      </c>
      <c r="C864" s="610">
        <v>7</v>
      </c>
      <c r="D864" s="611">
        <v>2</v>
      </c>
      <c r="E864" s="612"/>
      <c r="F864" s="613" t="s">
        <v>455</v>
      </c>
      <c r="G864" s="614" t="s">
        <v>383</v>
      </c>
      <c r="H864" s="738"/>
      <c r="I864" s="738"/>
      <c r="J864" s="615">
        <v>237300</v>
      </c>
      <c r="K864" s="616">
        <v>237.3</v>
      </c>
      <c r="L864" s="617"/>
      <c r="M864" s="618">
        <v>0</v>
      </c>
      <c r="N864" s="619">
        <v>237300</v>
      </c>
      <c r="O864" s="620">
        <v>237.3</v>
      </c>
      <c r="P864" s="621">
        <v>0</v>
      </c>
      <c r="Q864" s="622">
        <v>61400</v>
      </c>
      <c r="R864" s="622">
        <v>61400</v>
      </c>
      <c r="S864" s="623">
        <v>61.4</v>
      </c>
      <c r="T864" s="739"/>
      <c r="U864" s="739"/>
      <c r="V864" s="509" t="s">
        <v>383</v>
      </c>
    </row>
    <row r="865" spans="1:22">
      <c r="A865" s="608" t="s">
        <v>989</v>
      </c>
      <c r="B865" s="609" t="s">
        <v>1396</v>
      </c>
      <c r="C865" s="610">
        <v>7</v>
      </c>
      <c r="D865" s="611">
        <v>2</v>
      </c>
      <c r="E865" s="612"/>
      <c r="F865" s="613" t="s">
        <v>990</v>
      </c>
      <c r="G865" s="614" t="s">
        <v>383</v>
      </c>
      <c r="H865" s="738"/>
      <c r="I865" s="738"/>
      <c r="J865" s="615">
        <v>237300</v>
      </c>
      <c r="K865" s="616">
        <v>237.3</v>
      </c>
      <c r="L865" s="617"/>
      <c r="M865" s="618">
        <v>0</v>
      </c>
      <c r="N865" s="619">
        <v>237300</v>
      </c>
      <c r="O865" s="620">
        <v>237.3</v>
      </c>
      <c r="P865" s="621">
        <v>0</v>
      </c>
      <c r="Q865" s="622">
        <v>61400</v>
      </c>
      <c r="R865" s="622">
        <v>61400</v>
      </c>
      <c r="S865" s="623">
        <v>61.4</v>
      </c>
      <c r="T865" s="739"/>
      <c r="U865" s="739"/>
      <c r="V865" s="509" t="s">
        <v>383</v>
      </c>
    </row>
    <row r="866" spans="1:22">
      <c r="A866" s="608" t="s">
        <v>741</v>
      </c>
      <c r="B866" s="609" t="s">
        <v>1396</v>
      </c>
      <c r="C866" s="610">
        <v>7</v>
      </c>
      <c r="D866" s="611">
        <v>2</v>
      </c>
      <c r="E866" s="612"/>
      <c r="F866" s="613" t="s">
        <v>990</v>
      </c>
      <c r="G866" s="614">
        <v>241</v>
      </c>
      <c r="H866" s="738"/>
      <c r="I866" s="738"/>
      <c r="J866" s="615">
        <v>20300</v>
      </c>
      <c r="K866" s="616">
        <v>20.3</v>
      </c>
      <c r="L866" s="617"/>
      <c r="M866" s="618">
        <v>0</v>
      </c>
      <c r="N866" s="619">
        <v>20300</v>
      </c>
      <c r="O866" s="620">
        <v>20.3</v>
      </c>
      <c r="P866" s="621">
        <v>0</v>
      </c>
      <c r="Q866" s="622">
        <v>20300</v>
      </c>
      <c r="R866" s="622">
        <v>20300</v>
      </c>
      <c r="S866" s="623">
        <v>20.3</v>
      </c>
      <c r="T866" s="739"/>
      <c r="U866" s="739"/>
      <c r="V866" s="509" t="s">
        <v>383</v>
      </c>
    </row>
    <row r="867" spans="1:22">
      <c r="A867" s="608" t="s">
        <v>743</v>
      </c>
      <c r="B867" s="609" t="s">
        <v>1396</v>
      </c>
      <c r="C867" s="610">
        <v>7</v>
      </c>
      <c r="D867" s="611">
        <v>2</v>
      </c>
      <c r="E867" s="612"/>
      <c r="F867" s="613" t="s">
        <v>990</v>
      </c>
      <c r="G867" s="614">
        <v>271</v>
      </c>
      <c r="H867" s="738"/>
      <c r="I867" s="738"/>
      <c r="J867" s="615">
        <v>217000</v>
      </c>
      <c r="K867" s="616">
        <v>217</v>
      </c>
      <c r="L867" s="617"/>
      <c r="M867" s="618">
        <v>0</v>
      </c>
      <c r="N867" s="619">
        <v>217000</v>
      </c>
      <c r="O867" s="620">
        <v>217</v>
      </c>
      <c r="P867" s="621">
        <v>0</v>
      </c>
      <c r="Q867" s="622">
        <v>41100</v>
      </c>
      <c r="R867" s="622">
        <v>41100</v>
      </c>
      <c r="S867" s="623">
        <v>41.1</v>
      </c>
      <c r="T867" s="739"/>
      <c r="U867" s="739"/>
      <c r="V867" s="509" t="s">
        <v>383</v>
      </c>
    </row>
    <row r="868" spans="1:22">
      <c r="A868" s="608" t="s">
        <v>663</v>
      </c>
      <c r="B868" s="609" t="s">
        <v>1396</v>
      </c>
      <c r="C868" s="610">
        <v>8</v>
      </c>
      <c r="D868" s="611" t="s">
        <v>383</v>
      </c>
      <c r="E868" s="612"/>
      <c r="F868" s="613" t="s">
        <v>383</v>
      </c>
      <c r="G868" s="614" t="s">
        <v>383</v>
      </c>
      <c r="H868" s="738"/>
      <c r="I868" s="738"/>
      <c r="J868" s="615">
        <v>116700</v>
      </c>
      <c r="K868" s="616">
        <v>116.7</v>
      </c>
      <c r="L868" s="617"/>
      <c r="M868" s="618">
        <v>0</v>
      </c>
      <c r="N868" s="619">
        <v>116700</v>
      </c>
      <c r="O868" s="620">
        <v>116.7</v>
      </c>
      <c r="P868" s="621">
        <v>0</v>
      </c>
      <c r="Q868" s="622">
        <v>17580</v>
      </c>
      <c r="R868" s="622">
        <v>17580</v>
      </c>
      <c r="S868" s="623">
        <v>17.579999999999998</v>
      </c>
      <c r="T868" s="739"/>
      <c r="U868" s="739"/>
      <c r="V868" s="509" t="s">
        <v>383</v>
      </c>
    </row>
    <row r="869" spans="1:22">
      <c r="A869" s="608" t="s">
        <v>664</v>
      </c>
      <c r="B869" s="609" t="s">
        <v>1396</v>
      </c>
      <c r="C869" s="610">
        <v>8</v>
      </c>
      <c r="D869" s="611">
        <v>1</v>
      </c>
      <c r="E869" s="612"/>
      <c r="F869" s="613" t="s">
        <v>383</v>
      </c>
      <c r="G869" s="614" t="s">
        <v>383</v>
      </c>
      <c r="H869" s="738"/>
      <c r="I869" s="738"/>
      <c r="J869" s="615">
        <v>116700</v>
      </c>
      <c r="K869" s="616">
        <v>116.7</v>
      </c>
      <c r="L869" s="617"/>
      <c r="M869" s="618">
        <v>0</v>
      </c>
      <c r="N869" s="619">
        <v>116700</v>
      </c>
      <c r="O869" s="620">
        <v>116.7</v>
      </c>
      <c r="P869" s="621">
        <v>0</v>
      </c>
      <c r="Q869" s="622">
        <v>17580</v>
      </c>
      <c r="R869" s="622">
        <v>17580</v>
      </c>
      <c r="S869" s="623">
        <v>17.579999999999998</v>
      </c>
      <c r="T869" s="739"/>
      <c r="U869" s="739"/>
      <c r="V869" s="509" t="s">
        <v>383</v>
      </c>
    </row>
    <row r="870" spans="1:22" ht="25.5">
      <c r="A870" s="608" t="s">
        <v>461</v>
      </c>
      <c r="B870" s="609" t="s">
        <v>1396</v>
      </c>
      <c r="C870" s="610">
        <v>8</v>
      </c>
      <c r="D870" s="611">
        <v>1</v>
      </c>
      <c r="E870" s="612"/>
      <c r="F870" s="613" t="s">
        <v>460</v>
      </c>
      <c r="G870" s="614" t="s">
        <v>383</v>
      </c>
      <c r="H870" s="738"/>
      <c r="I870" s="738"/>
      <c r="J870" s="615">
        <v>116700</v>
      </c>
      <c r="K870" s="616">
        <v>116.7</v>
      </c>
      <c r="L870" s="617"/>
      <c r="M870" s="618">
        <v>0</v>
      </c>
      <c r="N870" s="619">
        <v>116700</v>
      </c>
      <c r="O870" s="620">
        <v>116.7</v>
      </c>
      <c r="P870" s="621">
        <v>0</v>
      </c>
      <c r="Q870" s="622">
        <v>17580</v>
      </c>
      <c r="R870" s="622">
        <v>17580</v>
      </c>
      <c r="S870" s="623">
        <v>17.579999999999998</v>
      </c>
      <c r="T870" s="739"/>
      <c r="U870" s="739"/>
      <c r="V870" s="509" t="s">
        <v>383</v>
      </c>
    </row>
    <row r="871" spans="1:22">
      <c r="A871" s="608" t="s">
        <v>459</v>
      </c>
      <c r="B871" s="609" t="s">
        <v>1396</v>
      </c>
      <c r="C871" s="610">
        <v>8</v>
      </c>
      <c r="D871" s="611">
        <v>1</v>
      </c>
      <c r="E871" s="612"/>
      <c r="F871" s="613" t="s">
        <v>458</v>
      </c>
      <c r="G871" s="614" t="s">
        <v>383</v>
      </c>
      <c r="H871" s="738"/>
      <c r="I871" s="738"/>
      <c r="J871" s="615">
        <v>17800</v>
      </c>
      <c r="K871" s="616">
        <v>17.8</v>
      </c>
      <c r="L871" s="617"/>
      <c r="M871" s="618">
        <v>0</v>
      </c>
      <c r="N871" s="619">
        <v>17800</v>
      </c>
      <c r="O871" s="620">
        <v>17.8</v>
      </c>
      <c r="P871" s="621">
        <v>0</v>
      </c>
      <c r="Q871" s="622">
        <v>17580</v>
      </c>
      <c r="R871" s="622">
        <v>17580</v>
      </c>
      <c r="S871" s="623">
        <v>17.579999999999998</v>
      </c>
      <c r="T871" s="739"/>
      <c r="U871" s="739"/>
      <c r="V871" s="509" t="s">
        <v>383</v>
      </c>
    </row>
    <row r="872" spans="1:22">
      <c r="A872" s="608" t="s">
        <v>970</v>
      </c>
      <c r="B872" s="609" t="s">
        <v>1396</v>
      </c>
      <c r="C872" s="610">
        <v>8</v>
      </c>
      <c r="D872" s="611">
        <v>1</v>
      </c>
      <c r="E872" s="612"/>
      <c r="F872" s="613" t="s">
        <v>971</v>
      </c>
      <c r="G872" s="614" t="s">
        <v>383</v>
      </c>
      <c r="H872" s="738"/>
      <c r="I872" s="738"/>
      <c r="J872" s="615">
        <v>17800</v>
      </c>
      <c r="K872" s="616">
        <v>17.8</v>
      </c>
      <c r="L872" s="617"/>
      <c r="M872" s="618">
        <v>0</v>
      </c>
      <c r="N872" s="619">
        <v>17800</v>
      </c>
      <c r="O872" s="620">
        <v>17.8</v>
      </c>
      <c r="P872" s="621">
        <v>0</v>
      </c>
      <c r="Q872" s="622">
        <v>17580</v>
      </c>
      <c r="R872" s="622">
        <v>17580</v>
      </c>
      <c r="S872" s="623">
        <v>17.579999999999998</v>
      </c>
      <c r="T872" s="739"/>
      <c r="U872" s="739"/>
      <c r="V872" s="509" t="s">
        <v>383</v>
      </c>
    </row>
    <row r="873" spans="1:22">
      <c r="A873" s="608" t="s">
        <v>741</v>
      </c>
      <c r="B873" s="609" t="s">
        <v>1396</v>
      </c>
      <c r="C873" s="610">
        <v>8</v>
      </c>
      <c r="D873" s="611">
        <v>1</v>
      </c>
      <c r="E873" s="612"/>
      <c r="F873" s="613" t="s">
        <v>971</v>
      </c>
      <c r="G873" s="614">
        <v>241</v>
      </c>
      <c r="H873" s="738"/>
      <c r="I873" s="738"/>
      <c r="J873" s="615">
        <v>17800</v>
      </c>
      <c r="K873" s="616">
        <v>17.8</v>
      </c>
      <c r="L873" s="617"/>
      <c r="M873" s="618">
        <v>0</v>
      </c>
      <c r="N873" s="619">
        <v>17800</v>
      </c>
      <c r="O873" s="620">
        <v>17.8</v>
      </c>
      <c r="P873" s="621">
        <v>0</v>
      </c>
      <c r="Q873" s="622">
        <v>17580</v>
      </c>
      <c r="R873" s="622">
        <v>17580</v>
      </c>
      <c r="S873" s="623">
        <v>17.579999999999998</v>
      </c>
      <c r="T873" s="739"/>
      <c r="U873" s="739"/>
      <c r="V873" s="509" t="s">
        <v>383</v>
      </c>
    </row>
    <row r="874" spans="1:22">
      <c r="A874" s="608" t="s">
        <v>457</v>
      </c>
      <c r="B874" s="609" t="s">
        <v>1396</v>
      </c>
      <c r="C874" s="610">
        <v>8</v>
      </c>
      <c r="D874" s="611">
        <v>1</v>
      </c>
      <c r="E874" s="612"/>
      <c r="F874" s="613" t="s">
        <v>455</v>
      </c>
      <c r="G874" s="614" t="s">
        <v>383</v>
      </c>
      <c r="H874" s="738"/>
      <c r="I874" s="738"/>
      <c r="J874" s="615">
        <v>98900</v>
      </c>
      <c r="K874" s="616">
        <v>98.9</v>
      </c>
      <c r="L874" s="617"/>
      <c r="M874" s="618">
        <v>0</v>
      </c>
      <c r="N874" s="619">
        <v>98900</v>
      </c>
      <c r="O874" s="620">
        <v>98.9</v>
      </c>
      <c r="P874" s="621">
        <v>0</v>
      </c>
      <c r="Q874" s="622">
        <v>0</v>
      </c>
      <c r="R874" s="622">
        <v>0</v>
      </c>
      <c r="S874" s="623">
        <v>0</v>
      </c>
      <c r="T874" s="739"/>
      <c r="U874" s="739"/>
      <c r="V874" s="509" t="s">
        <v>383</v>
      </c>
    </row>
    <row r="875" spans="1:22">
      <c r="A875" s="608" t="s">
        <v>989</v>
      </c>
      <c r="B875" s="609" t="s">
        <v>1396</v>
      </c>
      <c r="C875" s="610">
        <v>8</v>
      </c>
      <c r="D875" s="611">
        <v>1</v>
      </c>
      <c r="E875" s="612"/>
      <c r="F875" s="613" t="s">
        <v>990</v>
      </c>
      <c r="G875" s="614" t="s">
        <v>383</v>
      </c>
      <c r="H875" s="738"/>
      <c r="I875" s="738"/>
      <c r="J875" s="615">
        <v>98900</v>
      </c>
      <c r="K875" s="616">
        <v>98.9</v>
      </c>
      <c r="L875" s="617"/>
      <c r="M875" s="618">
        <v>0</v>
      </c>
      <c r="N875" s="619">
        <v>98900</v>
      </c>
      <c r="O875" s="620">
        <v>98.9</v>
      </c>
      <c r="P875" s="621">
        <v>0</v>
      </c>
      <c r="Q875" s="622">
        <v>0</v>
      </c>
      <c r="R875" s="622">
        <v>0</v>
      </c>
      <c r="S875" s="623">
        <v>0</v>
      </c>
      <c r="T875" s="739"/>
      <c r="U875" s="739"/>
      <c r="V875" s="509" t="s">
        <v>383</v>
      </c>
    </row>
    <row r="876" spans="1:22">
      <c r="A876" s="608" t="s">
        <v>741</v>
      </c>
      <c r="B876" s="609" t="s">
        <v>1396</v>
      </c>
      <c r="C876" s="610">
        <v>8</v>
      </c>
      <c r="D876" s="611">
        <v>1</v>
      </c>
      <c r="E876" s="612"/>
      <c r="F876" s="613" t="s">
        <v>990</v>
      </c>
      <c r="G876" s="614">
        <v>241</v>
      </c>
      <c r="H876" s="738"/>
      <c r="I876" s="738"/>
      <c r="J876" s="615">
        <v>98900</v>
      </c>
      <c r="K876" s="616">
        <v>98.9</v>
      </c>
      <c r="L876" s="617"/>
      <c r="M876" s="618">
        <v>0</v>
      </c>
      <c r="N876" s="619">
        <v>98900</v>
      </c>
      <c r="O876" s="620">
        <v>98.9</v>
      </c>
      <c r="P876" s="621">
        <v>0</v>
      </c>
      <c r="Q876" s="622">
        <v>0</v>
      </c>
      <c r="R876" s="622">
        <v>0</v>
      </c>
      <c r="S876" s="623">
        <v>0</v>
      </c>
      <c r="T876" s="739"/>
      <c r="U876" s="739"/>
      <c r="V876" s="509" t="s">
        <v>383</v>
      </c>
    </row>
    <row r="877" spans="1:22">
      <c r="A877" s="608" t="s">
        <v>669</v>
      </c>
      <c r="B877" s="609" t="s">
        <v>1396</v>
      </c>
      <c r="C877" s="610">
        <v>11</v>
      </c>
      <c r="D877" s="611" t="s">
        <v>383</v>
      </c>
      <c r="E877" s="612"/>
      <c r="F877" s="613" t="s">
        <v>383</v>
      </c>
      <c r="G877" s="614" t="s">
        <v>383</v>
      </c>
      <c r="H877" s="738"/>
      <c r="I877" s="738"/>
      <c r="J877" s="615">
        <v>812000</v>
      </c>
      <c r="K877" s="616">
        <v>812</v>
      </c>
      <c r="L877" s="617"/>
      <c r="M877" s="618">
        <v>0</v>
      </c>
      <c r="N877" s="619">
        <v>812000</v>
      </c>
      <c r="O877" s="620">
        <v>812</v>
      </c>
      <c r="P877" s="621">
        <v>0</v>
      </c>
      <c r="Q877" s="622">
        <v>803359</v>
      </c>
      <c r="R877" s="622">
        <v>803359</v>
      </c>
      <c r="S877" s="623">
        <v>803.35900000000004</v>
      </c>
      <c r="T877" s="739"/>
      <c r="U877" s="739"/>
      <c r="V877" s="509" t="s">
        <v>383</v>
      </c>
    </row>
    <row r="878" spans="1:22">
      <c r="A878" s="608" t="s">
        <v>670</v>
      </c>
      <c r="B878" s="609" t="s">
        <v>1396</v>
      </c>
      <c r="C878" s="610">
        <v>11</v>
      </c>
      <c r="D878" s="611">
        <v>1</v>
      </c>
      <c r="E878" s="612"/>
      <c r="F878" s="613" t="s">
        <v>383</v>
      </c>
      <c r="G878" s="614" t="s">
        <v>383</v>
      </c>
      <c r="H878" s="738"/>
      <c r="I878" s="738"/>
      <c r="J878" s="615">
        <v>812000</v>
      </c>
      <c r="K878" s="616">
        <v>812</v>
      </c>
      <c r="L878" s="617"/>
      <c r="M878" s="618">
        <v>0</v>
      </c>
      <c r="N878" s="619">
        <v>812000</v>
      </c>
      <c r="O878" s="620">
        <v>812</v>
      </c>
      <c r="P878" s="621">
        <v>0</v>
      </c>
      <c r="Q878" s="622">
        <v>803359</v>
      </c>
      <c r="R878" s="622">
        <v>803359</v>
      </c>
      <c r="S878" s="623">
        <v>803.35900000000004</v>
      </c>
      <c r="T878" s="739"/>
      <c r="U878" s="739"/>
      <c r="V878" s="509" t="s">
        <v>383</v>
      </c>
    </row>
    <row r="879" spans="1:22" ht="25.5">
      <c r="A879" s="608" t="s">
        <v>461</v>
      </c>
      <c r="B879" s="609" t="s">
        <v>1396</v>
      </c>
      <c r="C879" s="610">
        <v>11</v>
      </c>
      <c r="D879" s="611">
        <v>1</v>
      </c>
      <c r="E879" s="612"/>
      <c r="F879" s="613" t="s">
        <v>460</v>
      </c>
      <c r="G879" s="614" t="s">
        <v>383</v>
      </c>
      <c r="H879" s="738"/>
      <c r="I879" s="738"/>
      <c r="J879" s="615">
        <v>812000</v>
      </c>
      <c r="K879" s="616">
        <v>812</v>
      </c>
      <c r="L879" s="617"/>
      <c r="M879" s="618">
        <v>0</v>
      </c>
      <c r="N879" s="619">
        <v>812000</v>
      </c>
      <c r="O879" s="620">
        <v>812</v>
      </c>
      <c r="P879" s="621">
        <v>0</v>
      </c>
      <c r="Q879" s="622">
        <v>803359</v>
      </c>
      <c r="R879" s="622">
        <v>803359</v>
      </c>
      <c r="S879" s="623">
        <v>803.35900000000004</v>
      </c>
      <c r="T879" s="739"/>
      <c r="U879" s="739"/>
      <c r="V879" s="509" t="s">
        <v>383</v>
      </c>
    </row>
    <row r="880" spans="1:22">
      <c r="A880" s="608" t="s">
        <v>457</v>
      </c>
      <c r="B880" s="609" t="s">
        <v>1396</v>
      </c>
      <c r="C880" s="610">
        <v>11</v>
      </c>
      <c r="D880" s="611">
        <v>1</v>
      </c>
      <c r="E880" s="612"/>
      <c r="F880" s="613" t="s">
        <v>455</v>
      </c>
      <c r="G880" s="614" t="s">
        <v>383</v>
      </c>
      <c r="H880" s="738"/>
      <c r="I880" s="738"/>
      <c r="J880" s="615">
        <v>812000</v>
      </c>
      <c r="K880" s="616">
        <v>812</v>
      </c>
      <c r="L880" s="617"/>
      <c r="M880" s="618">
        <v>0</v>
      </c>
      <c r="N880" s="619">
        <v>812000</v>
      </c>
      <c r="O880" s="620">
        <v>812</v>
      </c>
      <c r="P880" s="621">
        <v>0</v>
      </c>
      <c r="Q880" s="622">
        <v>803359</v>
      </c>
      <c r="R880" s="622">
        <v>803359</v>
      </c>
      <c r="S880" s="623">
        <v>803.35900000000004</v>
      </c>
      <c r="T880" s="739"/>
      <c r="U880" s="739"/>
      <c r="V880" s="509" t="s">
        <v>383</v>
      </c>
    </row>
    <row r="881" spans="1:22">
      <c r="A881" s="608" t="s">
        <v>989</v>
      </c>
      <c r="B881" s="609" t="s">
        <v>1396</v>
      </c>
      <c r="C881" s="610">
        <v>11</v>
      </c>
      <c r="D881" s="611">
        <v>1</v>
      </c>
      <c r="E881" s="612"/>
      <c r="F881" s="613" t="s">
        <v>990</v>
      </c>
      <c r="G881" s="614" t="s">
        <v>383</v>
      </c>
      <c r="H881" s="738"/>
      <c r="I881" s="738"/>
      <c r="J881" s="615">
        <v>812000</v>
      </c>
      <c r="K881" s="616">
        <v>812</v>
      </c>
      <c r="L881" s="617"/>
      <c r="M881" s="618">
        <v>0</v>
      </c>
      <c r="N881" s="619">
        <v>812000</v>
      </c>
      <c r="O881" s="620">
        <v>812</v>
      </c>
      <c r="P881" s="621">
        <v>0</v>
      </c>
      <c r="Q881" s="622">
        <v>803359</v>
      </c>
      <c r="R881" s="622">
        <v>803359</v>
      </c>
      <c r="S881" s="623">
        <v>803.35900000000004</v>
      </c>
      <c r="T881" s="739"/>
      <c r="U881" s="739"/>
      <c r="V881" s="509" t="s">
        <v>383</v>
      </c>
    </row>
    <row r="882" spans="1:22">
      <c r="A882" s="608" t="s">
        <v>743</v>
      </c>
      <c r="B882" s="609" t="s">
        <v>1396</v>
      </c>
      <c r="C882" s="610">
        <v>11</v>
      </c>
      <c r="D882" s="611">
        <v>1</v>
      </c>
      <c r="E882" s="612"/>
      <c r="F882" s="613" t="s">
        <v>990</v>
      </c>
      <c r="G882" s="614">
        <v>271</v>
      </c>
      <c r="H882" s="738"/>
      <c r="I882" s="738"/>
      <c r="J882" s="615">
        <v>812000</v>
      </c>
      <c r="K882" s="616">
        <v>812</v>
      </c>
      <c r="L882" s="617"/>
      <c r="M882" s="618">
        <v>0</v>
      </c>
      <c r="N882" s="619">
        <v>812000</v>
      </c>
      <c r="O882" s="620">
        <v>812</v>
      </c>
      <c r="P882" s="621">
        <v>0</v>
      </c>
      <c r="Q882" s="622">
        <v>803359</v>
      </c>
      <c r="R882" s="622">
        <v>803359</v>
      </c>
      <c r="S882" s="623">
        <v>803.35900000000004</v>
      </c>
      <c r="T882" s="739"/>
      <c r="U882" s="739"/>
      <c r="V882" s="509" t="s">
        <v>383</v>
      </c>
    </row>
    <row r="883" spans="1:22" ht="25.5">
      <c r="A883" s="624" t="s">
        <v>1382</v>
      </c>
      <c r="B883" s="625" t="s">
        <v>1383</v>
      </c>
      <c r="C883" s="626">
        <v>6</v>
      </c>
      <c r="D883" s="627">
        <v>5</v>
      </c>
      <c r="E883" s="612"/>
      <c r="F883" s="628" t="s">
        <v>383</v>
      </c>
      <c r="G883" s="629" t="s">
        <v>383</v>
      </c>
      <c r="H883" s="745"/>
      <c r="I883" s="745"/>
      <c r="J883" s="615">
        <v>400000</v>
      </c>
      <c r="K883" s="630">
        <v>400</v>
      </c>
      <c r="L883" s="617"/>
      <c r="M883" s="618">
        <v>400000</v>
      </c>
      <c r="N883" s="619">
        <v>400000</v>
      </c>
      <c r="O883" s="620">
        <v>400</v>
      </c>
      <c r="P883" s="621">
        <v>0</v>
      </c>
      <c r="Q883" s="622">
        <v>50313.8</v>
      </c>
      <c r="R883" s="622">
        <v>50313.8</v>
      </c>
      <c r="S883" s="623">
        <v>50.313800000000001</v>
      </c>
      <c r="T883" s="746"/>
      <c r="U883" s="746"/>
      <c r="V883" s="509" t="s">
        <v>383</v>
      </c>
    </row>
    <row r="884" spans="1:22" ht="25.5">
      <c r="A884" s="608" t="s">
        <v>1384</v>
      </c>
      <c r="B884" s="609" t="s">
        <v>1385</v>
      </c>
      <c r="C884" s="610" t="s">
        <v>383</v>
      </c>
      <c r="D884" s="611" t="s">
        <v>383</v>
      </c>
      <c r="E884" s="612"/>
      <c r="F884" s="613" t="s">
        <v>383</v>
      </c>
      <c r="G884" s="614" t="s">
        <v>383</v>
      </c>
      <c r="H884" s="738"/>
      <c r="I884" s="738"/>
      <c r="J884" s="615">
        <v>400000</v>
      </c>
      <c r="K884" s="616">
        <v>400</v>
      </c>
      <c r="L884" s="617"/>
      <c r="M884" s="618">
        <v>400000</v>
      </c>
      <c r="N884" s="619">
        <v>400000</v>
      </c>
      <c r="O884" s="620">
        <v>400</v>
      </c>
      <c r="P884" s="621">
        <v>0</v>
      </c>
      <c r="Q884" s="622">
        <v>50313.8</v>
      </c>
      <c r="R884" s="622">
        <v>50313.8</v>
      </c>
      <c r="S884" s="623">
        <v>50.313800000000001</v>
      </c>
      <c r="T884" s="739"/>
      <c r="U884" s="739"/>
      <c r="V884" s="509" t="s">
        <v>383</v>
      </c>
    </row>
    <row r="885" spans="1:22">
      <c r="A885" s="608" t="s">
        <v>656</v>
      </c>
      <c r="B885" s="609" t="s">
        <v>1385</v>
      </c>
      <c r="C885" s="610">
        <v>6</v>
      </c>
      <c r="D885" s="611" t="s">
        <v>383</v>
      </c>
      <c r="E885" s="612"/>
      <c r="F885" s="613" t="s">
        <v>383</v>
      </c>
      <c r="G885" s="614" t="s">
        <v>383</v>
      </c>
      <c r="H885" s="738"/>
      <c r="I885" s="738"/>
      <c r="J885" s="615">
        <v>400000</v>
      </c>
      <c r="K885" s="616">
        <v>400</v>
      </c>
      <c r="L885" s="617"/>
      <c r="M885" s="618">
        <v>400000</v>
      </c>
      <c r="N885" s="619">
        <v>400000</v>
      </c>
      <c r="O885" s="620">
        <v>400</v>
      </c>
      <c r="P885" s="621">
        <v>0</v>
      </c>
      <c r="Q885" s="622">
        <v>50313.8</v>
      </c>
      <c r="R885" s="622">
        <v>50313.8</v>
      </c>
      <c r="S885" s="623">
        <v>50.313800000000001</v>
      </c>
      <c r="T885" s="739"/>
      <c r="U885" s="739"/>
      <c r="V885" s="509" t="s">
        <v>383</v>
      </c>
    </row>
    <row r="886" spans="1:22">
      <c r="A886" s="608" t="s">
        <v>657</v>
      </c>
      <c r="B886" s="609" t="s">
        <v>1385</v>
      </c>
      <c r="C886" s="610">
        <v>6</v>
      </c>
      <c r="D886" s="611">
        <v>5</v>
      </c>
      <c r="E886" s="612"/>
      <c r="F886" s="613" t="s">
        <v>383</v>
      </c>
      <c r="G886" s="614" t="s">
        <v>383</v>
      </c>
      <c r="H886" s="738"/>
      <c r="I886" s="738"/>
      <c r="J886" s="615">
        <v>400000</v>
      </c>
      <c r="K886" s="616">
        <v>400</v>
      </c>
      <c r="L886" s="617"/>
      <c r="M886" s="618">
        <v>400000</v>
      </c>
      <c r="N886" s="619">
        <v>400000</v>
      </c>
      <c r="O886" s="620">
        <v>400</v>
      </c>
      <c r="P886" s="621">
        <v>0</v>
      </c>
      <c r="Q886" s="622">
        <v>50313.8</v>
      </c>
      <c r="R886" s="622">
        <v>50313.8</v>
      </c>
      <c r="S886" s="623">
        <v>50.313800000000001</v>
      </c>
      <c r="T886" s="739"/>
      <c r="U886" s="739"/>
      <c r="V886" s="509" t="s">
        <v>383</v>
      </c>
    </row>
    <row r="887" spans="1:22">
      <c r="A887" s="608" t="s">
        <v>395</v>
      </c>
      <c r="B887" s="609" t="s">
        <v>1385</v>
      </c>
      <c r="C887" s="610">
        <v>6</v>
      </c>
      <c r="D887" s="611">
        <v>5</v>
      </c>
      <c r="E887" s="612"/>
      <c r="F887" s="613" t="s">
        <v>394</v>
      </c>
      <c r="G887" s="614" t="s">
        <v>383</v>
      </c>
      <c r="H887" s="738"/>
      <c r="I887" s="738"/>
      <c r="J887" s="615">
        <v>320000</v>
      </c>
      <c r="K887" s="616">
        <v>320</v>
      </c>
      <c r="L887" s="617"/>
      <c r="M887" s="618">
        <v>400000</v>
      </c>
      <c r="N887" s="619">
        <v>320000</v>
      </c>
      <c r="O887" s="620">
        <v>320</v>
      </c>
      <c r="P887" s="621">
        <v>0</v>
      </c>
      <c r="Q887" s="622">
        <v>44933</v>
      </c>
      <c r="R887" s="622">
        <v>44933</v>
      </c>
      <c r="S887" s="623">
        <v>44.933</v>
      </c>
      <c r="T887" s="739"/>
      <c r="U887" s="739"/>
      <c r="V887" s="509" t="s">
        <v>383</v>
      </c>
    </row>
    <row r="888" spans="1:22" ht="25.5">
      <c r="A888" s="608" t="s">
        <v>393</v>
      </c>
      <c r="B888" s="609" t="s">
        <v>1385</v>
      </c>
      <c r="C888" s="610">
        <v>6</v>
      </c>
      <c r="D888" s="611">
        <v>5</v>
      </c>
      <c r="E888" s="612"/>
      <c r="F888" s="613" t="s">
        <v>391</v>
      </c>
      <c r="G888" s="614" t="s">
        <v>383</v>
      </c>
      <c r="H888" s="738"/>
      <c r="I888" s="738"/>
      <c r="J888" s="615">
        <v>320000</v>
      </c>
      <c r="K888" s="616">
        <v>320</v>
      </c>
      <c r="L888" s="617"/>
      <c r="M888" s="618">
        <v>400000</v>
      </c>
      <c r="N888" s="619">
        <v>320000</v>
      </c>
      <c r="O888" s="620">
        <v>320</v>
      </c>
      <c r="P888" s="621">
        <v>0</v>
      </c>
      <c r="Q888" s="622">
        <v>44933</v>
      </c>
      <c r="R888" s="622">
        <v>44933</v>
      </c>
      <c r="S888" s="623">
        <v>44.933</v>
      </c>
      <c r="T888" s="739"/>
      <c r="U888" s="739"/>
      <c r="V888" s="509" t="s">
        <v>383</v>
      </c>
    </row>
    <row r="889" spans="1:22" ht="25.5">
      <c r="A889" s="608" t="s">
        <v>957</v>
      </c>
      <c r="B889" s="609" t="s">
        <v>1385</v>
      </c>
      <c r="C889" s="610">
        <v>6</v>
      </c>
      <c r="D889" s="611">
        <v>5</v>
      </c>
      <c r="E889" s="612"/>
      <c r="F889" s="613" t="s">
        <v>958</v>
      </c>
      <c r="G889" s="614" t="s">
        <v>383</v>
      </c>
      <c r="H889" s="738"/>
      <c r="I889" s="738"/>
      <c r="J889" s="615">
        <v>320000</v>
      </c>
      <c r="K889" s="616">
        <v>320</v>
      </c>
      <c r="L889" s="617"/>
      <c r="M889" s="618">
        <v>400000</v>
      </c>
      <c r="N889" s="619">
        <v>320000</v>
      </c>
      <c r="O889" s="620">
        <v>320</v>
      </c>
      <c r="P889" s="621">
        <v>0</v>
      </c>
      <c r="Q889" s="622">
        <v>44933</v>
      </c>
      <c r="R889" s="622">
        <v>44933</v>
      </c>
      <c r="S889" s="623">
        <v>44.933</v>
      </c>
      <c r="T889" s="739"/>
      <c r="U889" s="739"/>
      <c r="V889" s="509" t="s">
        <v>383</v>
      </c>
    </row>
    <row r="890" spans="1:22">
      <c r="A890" s="608" t="s">
        <v>604</v>
      </c>
      <c r="B890" s="609" t="s">
        <v>1385</v>
      </c>
      <c r="C890" s="610">
        <v>6</v>
      </c>
      <c r="D890" s="611">
        <v>5</v>
      </c>
      <c r="E890" s="612"/>
      <c r="F890" s="613" t="s">
        <v>958</v>
      </c>
      <c r="G890" s="614">
        <v>40</v>
      </c>
      <c r="H890" s="738"/>
      <c r="I890" s="738"/>
      <c r="J890" s="615">
        <v>320000</v>
      </c>
      <c r="K890" s="616">
        <v>320</v>
      </c>
      <c r="L890" s="617"/>
      <c r="M890" s="618">
        <v>400000</v>
      </c>
      <c r="N890" s="619">
        <v>320000</v>
      </c>
      <c r="O890" s="620">
        <v>320</v>
      </c>
      <c r="P890" s="621">
        <v>0</v>
      </c>
      <c r="Q890" s="622">
        <v>44933</v>
      </c>
      <c r="R890" s="622">
        <v>44933</v>
      </c>
      <c r="S890" s="623">
        <v>44.933</v>
      </c>
      <c r="T890" s="739"/>
      <c r="U890" s="739"/>
      <c r="V890" s="509" t="s">
        <v>383</v>
      </c>
    </row>
    <row r="891" spans="1:22" ht="25.5">
      <c r="A891" s="608" t="s">
        <v>461</v>
      </c>
      <c r="B891" s="609" t="s">
        <v>1385</v>
      </c>
      <c r="C891" s="610">
        <v>6</v>
      </c>
      <c r="D891" s="611">
        <v>5</v>
      </c>
      <c r="E891" s="612"/>
      <c r="F891" s="613" t="s">
        <v>460</v>
      </c>
      <c r="G891" s="614" t="s">
        <v>383</v>
      </c>
      <c r="H891" s="738"/>
      <c r="I891" s="738"/>
      <c r="J891" s="615">
        <v>80000</v>
      </c>
      <c r="K891" s="616">
        <v>80</v>
      </c>
      <c r="L891" s="617"/>
      <c r="M891" s="618">
        <v>0</v>
      </c>
      <c r="N891" s="619">
        <v>80000</v>
      </c>
      <c r="O891" s="620">
        <v>80</v>
      </c>
      <c r="P891" s="621">
        <v>0</v>
      </c>
      <c r="Q891" s="622">
        <v>5380.8</v>
      </c>
      <c r="R891" s="622">
        <v>5380.8</v>
      </c>
      <c r="S891" s="623">
        <v>5.3807999999999998</v>
      </c>
      <c r="T891" s="739"/>
      <c r="U891" s="739"/>
      <c r="V891" s="509" t="s">
        <v>383</v>
      </c>
    </row>
    <row r="892" spans="1:22">
      <c r="A892" s="608" t="s">
        <v>459</v>
      </c>
      <c r="B892" s="609" t="s">
        <v>1385</v>
      </c>
      <c r="C892" s="610">
        <v>6</v>
      </c>
      <c r="D892" s="611">
        <v>5</v>
      </c>
      <c r="E892" s="612"/>
      <c r="F892" s="613" t="s">
        <v>458</v>
      </c>
      <c r="G892" s="614" t="s">
        <v>383</v>
      </c>
      <c r="H892" s="738"/>
      <c r="I892" s="738"/>
      <c r="J892" s="615">
        <v>79100</v>
      </c>
      <c r="K892" s="616">
        <v>79.099999999999994</v>
      </c>
      <c r="L892" s="617"/>
      <c r="M892" s="618">
        <v>0</v>
      </c>
      <c r="N892" s="619">
        <v>79100</v>
      </c>
      <c r="O892" s="620">
        <v>79.099999999999994</v>
      </c>
      <c r="P892" s="621">
        <v>0</v>
      </c>
      <c r="Q892" s="622">
        <v>4480.8</v>
      </c>
      <c r="R892" s="622">
        <v>4480.8</v>
      </c>
      <c r="S892" s="623">
        <v>4.4808000000000003</v>
      </c>
      <c r="T892" s="739"/>
      <c r="U892" s="739"/>
      <c r="V892" s="509" t="s">
        <v>383</v>
      </c>
    </row>
    <row r="893" spans="1:22">
      <c r="A893" s="608" t="s">
        <v>970</v>
      </c>
      <c r="B893" s="609" t="s">
        <v>1385</v>
      </c>
      <c r="C893" s="610">
        <v>6</v>
      </c>
      <c r="D893" s="611">
        <v>5</v>
      </c>
      <c r="E893" s="612"/>
      <c r="F893" s="613" t="s">
        <v>971</v>
      </c>
      <c r="G893" s="614" t="s">
        <v>383</v>
      </c>
      <c r="H893" s="738"/>
      <c r="I893" s="738"/>
      <c r="J893" s="615">
        <v>79100</v>
      </c>
      <c r="K893" s="616">
        <v>79.099999999999994</v>
      </c>
      <c r="L893" s="617"/>
      <c r="M893" s="618">
        <v>0</v>
      </c>
      <c r="N893" s="619">
        <v>79100</v>
      </c>
      <c r="O893" s="620">
        <v>79.099999999999994</v>
      </c>
      <c r="P893" s="621">
        <v>0</v>
      </c>
      <c r="Q893" s="622">
        <v>4480.8</v>
      </c>
      <c r="R893" s="622">
        <v>4480.8</v>
      </c>
      <c r="S893" s="623">
        <v>4.4808000000000003</v>
      </c>
      <c r="T893" s="739"/>
      <c r="U893" s="739"/>
      <c r="V893" s="509" t="s">
        <v>383</v>
      </c>
    </row>
    <row r="894" spans="1:22">
      <c r="A894" s="608" t="s">
        <v>1000</v>
      </c>
      <c r="B894" s="609" t="s">
        <v>1385</v>
      </c>
      <c r="C894" s="610">
        <v>6</v>
      </c>
      <c r="D894" s="611">
        <v>5</v>
      </c>
      <c r="E894" s="612"/>
      <c r="F894" s="613" t="s">
        <v>971</v>
      </c>
      <c r="G894" s="614">
        <v>231</v>
      </c>
      <c r="H894" s="738"/>
      <c r="I894" s="738"/>
      <c r="J894" s="615">
        <v>79100</v>
      </c>
      <c r="K894" s="616">
        <v>79.099999999999994</v>
      </c>
      <c r="L894" s="617"/>
      <c r="M894" s="618">
        <v>0</v>
      </c>
      <c r="N894" s="619">
        <v>79100</v>
      </c>
      <c r="O894" s="620">
        <v>79.099999999999994</v>
      </c>
      <c r="P894" s="621">
        <v>0</v>
      </c>
      <c r="Q894" s="622">
        <v>4480.8</v>
      </c>
      <c r="R894" s="622">
        <v>4480.8</v>
      </c>
      <c r="S894" s="623">
        <v>4.4808000000000003</v>
      </c>
      <c r="T894" s="739"/>
      <c r="U894" s="739"/>
      <c r="V894" s="509" t="s">
        <v>383</v>
      </c>
    </row>
    <row r="895" spans="1:22">
      <c r="A895" s="608" t="s">
        <v>457</v>
      </c>
      <c r="B895" s="609" t="s">
        <v>1385</v>
      </c>
      <c r="C895" s="610">
        <v>6</v>
      </c>
      <c r="D895" s="611">
        <v>5</v>
      </c>
      <c r="E895" s="612"/>
      <c r="F895" s="613" t="s">
        <v>455</v>
      </c>
      <c r="G895" s="614" t="s">
        <v>383</v>
      </c>
      <c r="H895" s="738"/>
      <c r="I895" s="738"/>
      <c r="J895" s="615">
        <v>900</v>
      </c>
      <c r="K895" s="616">
        <v>0.9</v>
      </c>
      <c r="L895" s="617"/>
      <c r="M895" s="618">
        <v>0</v>
      </c>
      <c r="N895" s="619">
        <v>900</v>
      </c>
      <c r="O895" s="620">
        <v>0.9</v>
      </c>
      <c r="P895" s="621">
        <v>0</v>
      </c>
      <c r="Q895" s="622">
        <v>900</v>
      </c>
      <c r="R895" s="622">
        <v>900</v>
      </c>
      <c r="S895" s="623">
        <v>0.9</v>
      </c>
      <c r="T895" s="739"/>
      <c r="U895" s="739"/>
      <c r="V895" s="509" t="s">
        <v>383</v>
      </c>
    </row>
    <row r="896" spans="1:22">
      <c r="A896" s="608" t="s">
        <v>989</v>
      </c>
      <c r="B896" s="609" t="s">
        <v>1385</v>
      </c>
      <c r="C896" s="610">
        <v>6</v>
      </c>
      <c r="D896" s="611">
        <v>5</v>
      </c>
      <c r="E896" s="612"/>
      <c r="F896" s="613" t="s">
        <v>990</v>
      </c>
      <c r="G896" s="614" t="s">
        <v>383</v>
      </c>
      <c r="H896" s="738"/>
      <c r="I896" s="738"/>
      <c r="J896" s="615">
        <v>900</v>
      </c>
      <c r="K896" s="616">
        <v>0.9</v>
      </c>
      <c r="L896" s="617"/>
      <c r="M896" s="618">
        <v>0</v>
      </c>
      <c r="N896" s="619">
        <v>900</v>
      </c>
      <c r="O896" s="620">
        <v>0.9</v>
      </c>
      <c r="P896" s="621">
        <v>0</v>
      </c>
      <c r="Q896" s="622">
        <v>900</v>
      </c>
      <c r="R896" s="622">
        <v>900</v>
      </c>
      <c r="S896" s="623">
        <v>0.9</v>
      </c>
      <c r="T896" s="739"/>
      <c r="U896" s="739"/>
      <c r="V896" s="509" t="s">
        <v>383</v>
      </c>
    </row>
    <row r="897" spans="1:22">
      <c r="A897" s="608" t="s">
        <v>1000</v>
      </c>
      <c r="B897" s="609" t="s">
        <v>1385</v>
      </c>
      <c r="C897" s="610">
        <v>6</v>
      </c>
      <c r="D897" s="611">
        <v>5</v>
      </c>
      <c r="E897" s="612"/>
      <c r="F897" s="613" t="s">
        <v>990</v>
      </c>
      <c r="G897" s="614">
        <v>231</v>
      </c>
      <c r="H897" s="738"/>
      <c r="I897" s="738"/>
      <c r="J897" s="615">
        <v>900</v>
      </c>
      <c r="K897" s="616">
        <v>0.9</v>
      </c>
      <c r="L897" s="617"/>
      <c r="M897" s="618">
        <v>0</v>
      </c>
      <c r="N897" s="619">
        <v>900</v>
      </c>
      <c r="O897" s="620">
        <v>0.9</v>
      </c>
      <c r="P897" s="621">
        <v>0</v>
      </c>
      <c r="Q897" s="622">
        <v>900</v>
      </c>
      <c r="R897" s="622">
        <v>900</v>
      </c>
      <c r="S897" s="623">
        <v>0.9</v>
      </c>
      <c r="T897" s="739"/>
      <c r="U897" s="739"/>
      <c r="V897" s="509" t="s">
        <v>383</v>
      </c>
    </row>
    <row r="898" spans="1:22" ht="25.5">
      <c r="A898" s="624" t="s">
        <v>1344</v>
      </c>
      <c r="B898" s="625" t="s">
        <v>43</v>
      </c>
      <c r="C898" s="626">
        <v>4</v>
      </c>
      <c r="D898" s="627">
        <v>12</v>
      </c>
      <c r="E898" s="612"/>
      <c r="F898" s="628" t="s">
        <v>383</v>
      </c>
      <c r="G898" s="629" t="s">
        <v>383</v>
      </c>
      <c r="H898" s="745"/>
      <c r="I898" s="745"/>
      <c r="J898" s="615">
        <v>1751900</v>
      </c>
      <c r="K898" s="630">
        <v>1751.9</v>
      </c>
      <c r="L898" s="617"/>
      <c r="M898" s="618">
        <v>320000</v>
      </c>
      <c r="N898" s="619">
        <v>1751900</v>
      </c>
      <c r="O898" s="620">
        <v>1751.9</v>
      </c>
      <c r="P898" s="621">
        <v>0</v>
      </c>
      <c r="Q898" s="622">
        <v>0</v>
      </c>
      <c r="R898" s="622">
        <v>0</v>
      </c>
      <c r="S898" s="623">
        <v>0</v>
      </c>
      <c r="T898" s="746"/>
      <c r="U898" s="746"/>
      <c r="V898" s="509" t="s">
        <v>383</v>
      </c>
    </row>
    <row r="899" spans="1:22" ht="38.25">
      <c r="A899" s="608" t="s">
        <v>1206</v>
      </c>
      <c r="B899" s="609" t="s">
        <v>45</v>
      </c>
      <c r="C899" s="610" t="s">
        <v>383</v>
      </c>
      <c r="D899" s="611" t="s">
        <v>383</v>
      </c>
      <c r="E899" s="612"/>
      <c r="F899" s="613" t="s">
        <v>383</v>
      </c>
      <c r="G899" s="614" t="s">
        <v>383</v>
      </c>
      <c r="H899" s="738"/>
      <c r="I899" s="738"/>
      <c r="J899" s="615">
        <v>1431900</v>
      </c>
      <c r="K899" s="616">
        <v>1431.9</v>
      </c>
      <c r="L899" s="617"/>
      <c r="M899" s="618">
        <v>0</v>
      </c>
      <c r="N899" s="619">
        <v>1431900</v>
      </c>
      <c r="O899" s="620">
        <v>1431.9</v>
      </c>
      <c r="P899" s="621">
        <v>0</v>
      </c>
      <c r="Q899" s="622">
        <v>0</v>
      </c>
      <c r="R899" s="622">
        <v>0</v>
      </c>
      <c r="S899" s="623">
        <v>0</v>
      </c>
      <c r="T899" s="739"/>
      <c r="U899" s="739"/>
      <c r="V899" s="509" t="s">
        <v>383</v>
      </c>
    </row>
    <row r="900" spans="1:22">
      <c r="A900" s="608" t="s">
        <v>610</v>
      </c>
      <c r="B900" s="609" t="s">
        <v>45</v>
      </c>
      <c r="C900" s="610">
        <v>4</v>
      </c>
      <c r="D900" s="611" t="s">
        <v>383</v>
      </c>
      <c r="E900" s="612"/>
      <c r="F900" s="613" t="s">
        <v>383</v>
      </c>
      <c r="G900" s="614" t="s">
        <v>383</v>
      </c>
      <c r="H900" s="738"/>
      <c r="I900" s="738"/>
      <c r="J900" s="615">
        <v>1431900</v>
      </c>
      <c r="K900" s="616">
        <v>1431.9</v>
      </c>
      <c r="L900" s="617"/>
      <c r="M900" s="618">
        <v>0</v>
      </c>
      <c r="N900" s="619">
        <v>1431900</v>
      </c>
      <c r="O900" s="620">
        <v>1431.9</v>
      </c>
      <c r="P900" s="621">
        <v>0</v>
      </c>
      <c r="Q900" s="622">
        <v>0</v>
      </c>
      <c r="R900" s="622">
        <v>0</v>
      </c>
      <c r="S900" s="623">
        <v>0</v>
      </c>
      <c r="T900" s="739"/>
      <c r="U900" s="739"/>
      <c r="V900" s="509" t="s">
        <v>383</v>
      </c>
    </row>
    <row r="901" spans="1:22">
      <c r="A901" s="608" t="s">
        <v>615</v>
      </c>
      <c r="B901" s="609" t="s">
        <v>45</v>
      </c>
      <c r="C901" s="610">
        <v>4</v>
      </c>
      <c r="D901" s="611">
        <v>12</v>
      </c>
      <c r="E901" s="612"/>
      <c r="F901" s="613" t="s">
        <v>383</v>
      </c>
      <c r="G901" s="614" t="s">
        <v>383</v>
      </c>
      <c r="H901" s="738"/>
      <c r="I901" s="738"/>
      <c r="J901" s="615">
        <v>1431900</v>
      </c>
      <c r="K901" s="616">
        <v>1431.9</v>
      </c>
      <c r="L901" s="617"/>
      <c r="M901" s="618">
        <v>0</v>
      </c>
      <c r="N901" s="619">
        <v>1431900</v>
      </c>
      <c r="O901" s="620">
        <v>1431.9</v>
      </c>
      <c r="P901" s="621">
        <v>0</v>
      </c>
      <c r="Q901" s="622">
        <v>0</v>
      </c>
      <c r="R901" s="622">
        <v>0</v>
      </c>
      <c r="S901" s="623">
        <v>0</v>
      </c>
      <c r="T901" s="739"/>
      <c r="U901" s="739"/>
      <c r="V901" s="509" t="s">
        <v>383</v>
      </c>
    </row>
    <row r="902" spans="1:22">
      <c r="A902" s="608" t="s">
        <v>395</v>
      </c>
      <c r="B902" s="609" t="s">
        <v>45</v>
      </c>
      <c r="C902" s="610">
        <v>4</v>
      </c>
      <c r="D902" s="611">
        <v>12</v>
      </c>
      <c r="E902" s="612"/>
      <c r="F902" s="613" t="s">
        <v>394</v>
      </c>
      <c r="G902" s="614" t="s">
        <v>383</v>
      </c>
      <c r="H902" s="738"/>
      <c r="I902" s="738"/>
      <c r="J902" s="615">
        <v>286100</v>
      </c>
      <c r="K902" s="616">
        <v>286.10000000000002</v>
      </c>
      <c r="L902" s="617"/>
      <c r="M902" s="618">
        <v>0</v>
      </c>
      <c r="N902" s="619">
        <v>286100</v>
      </c>
      <c r="O902" s="620">
        <v>286.10000000000002</v>
      </c>
      <c r="P902" s="621">
        <v>0</v>
      </c>
      <c r="Q902" s="622">
        <v>0</v>
      </c>
      <c r="R902" s="622">
        <v>0</v>
      </c>
      <c r="S902" s="623">
        <v>0</v>
      </c>
      <c r="T902" s="739"/>
      <c r="U902" s="739"/>
      <c r="V902" s="509" t="s">
        <v>383</v>
      </c>
    </row>
    <row r="903" spans="1:22" ht="25.5">
      <c r="A903" s="608" t="s">
        <v>393</v>
      </c>
      <c r="B903" s="609" t="s">
        <v>45</v>
      </c>
      <c r="C903" s="610">
        <v>4</v>
      </c>
      <c r="D903" s="611">
        <v>12</v>
      </c>
      <c r="E903" s="612"/>
      <c r="F903" s="613" t="s">
        <v>391</v>
      </c>
      <c r="G903" s="614" t="s">
        <v>383</v>
      </c>
      <c r="H903" s="738"/>
      <c r="I903" s="738"/>
      <c r="J903" s="615">
        <v>286100</v>
      </c>
      <c r="K903" s="616">
        <v>286.10000000000002</v>
      </c>
      <c r="L903" s="617"/>
      <c r="M903" s="618">
        <v>0</v>
      </c>
      <c r="N903" s="619">
        <v>286100</v>
      </c>
      <c r="O903" s="620">
        <v>286.10000000000002</v>
      </c>
      <c r="P903" s="621">
        <v>0</v>
      </c>
      <c r="Q903" s="622">
        <v>0</v>
      </c>
      <c r="R903" s="622">
        <v>0</v>
      </c>
      <c r="S903" s="623">
        <v>0</v>
      </c>
      <c r="T903" s="739"/>
      <c r="U903" s="739"/>
      <c r="V903" s="509" t="s">
        <v>383</v>
      </c>
    </row>
    <row r="904" spans="1:22" ht="25.5">
      <c r="A904" s="608" t="s">
        <v>957</v>
      </c>
      <c r="B904" s="609" t="s">
        <v>45</v>
      </c>
      <c r="C904" s="610">
        <v>4</v>
      </c>
      <c r="D904" s="611">
        <v>12</v>
      </c>
      <c r="E904" s="612"/>
      <c r="F904" s="613" t="s">
        <v>958</v>
      </c>
      <c r="G904" s="614" t="s">
        <v>383</v>
      </c>
      <c r="H904" s="738"/>
      <c r="I904" s="738"/>
      <c r="J904" s="615">
        <v>286100</v>
      </c>
      <c r="K904" s="616">
        <v>286.10000000000002</v>
      </c>
      <c r="L904" s="617"/>
      <c r="M904" s="618">
        <v>0</v>
      </c>
      <c r="N904" s="619">
        <v>286100</v>
      </c>
      <c r="O904" s="620">
        <v>286.10000000000002</v>
      </c>
      <c r="P904" s="621">
        <v>0</v>
      </c>
      <c r="Q904" s="622">
        <v>0</v>
      </c>
      <c r="R904" s="622">
        <v>0</v>
      </c>
      <c r="S904" s="623">
        <v>0</v>
      </c>
      <c r="T904" s="739"/>
      <c r="U904" s="739"/>
      <c r="V904" s="509" t="s">
        <v>383</v>
      </c>
    </row>
    <row r="905" spans="1:22">
      <c r="A905" s="608" t="s">
        <v>604</v>
      </c>
      <c r="B905" s="609" t="s">
        <v>45</v>
      </c>
      <c r="C905" s="610">
        <v>4</v>
      </c>
      <c r="D905" s="611">
        <v>12</v>
      </c>
      <c r="E905" s="612"/>
      <c r="F905" s="613" t="s">
        <v>958</v>
      </c>
      <c r="G905" s="614">
        <v>40</v>
      </c>
      <c r="H905" s="738"/>
      <c r="I905" s="738"/>
      <c r="J905" s="615">
        <v>286100</v>
      </c>
      <c r="K905" s="616">
        <v>286.10000000000002</v>
      </c>
      <c r="L905" s="617"/>
      <c r="M905" s="618">
        <v>0</v>
      </c>
      <c r="N905" s="619">
        <v>286100</v>
      </c>
      <c r="O905" s="620">
        <v>286.10000000000002</v>
      </c>
      <c r="P905" s="621">
        <v>0</v>
      </c>
      <c r="Q905" s="622">
        <v>0</v>
      </c>
      <c r="R905" s="622">
        <v>0</v>
      </c>
      <c r="S905" s="623">
        <v>0</v>
      </c>
      <c r="T905" s="739"/>
      <c r="U905" s="739"/>
      <c r="V905" s="509" t="s">
        <v>383</v>
      </c>
    </row>
    <row r="906" spans="1:22">
      <c r="A906" s="608" t="s">
        <v>389</v>
      </c>
      <c r="B906" s="609" t="s">
        <v>45</v>
      </c>
      <c r="C906" s="610">
        <v>4</v>
      </c>
      <c r="D906" s="611">
        <v>12</v>
      </c>
      <c r="E906" s="612"/>
      <c r="F906" s="613" t="s">
        <v>388</v>
      </c>
      <c r="G906" s="614" t="s">
        <v>383</v>
      </c>
      <c r="H906" s="738"/>
      <c r="I906" s="738"/>
      <c r="J906" s="615">
        <v>1145800</v>
      </c>
      <c r="K906" s="616">
        <v>1145.8</v>
      </c>
      <c r="L906" s="617"/>
      <c r="M906" s="618">
        <v>0</v>
      </c>
      <c r="N906" s="619">
        <v>1145800</v>
      </c>
      <c r="O906" s="620">
        <v>1145.8</v>
      </c>
      <c r="P906" s="621">
        <v>0</v>
      </c>
      <c r="Q906" s="622">
        <v>0</v>
      </c>
      <c r="R906" s="622">
        <v>0</v>
      </c>
      <c r="S906" s="623">
        <v>0</v>
      </c>
      <c r="T906" s="739"/>
      <c r="U906" s="739"/>
      <c r="V906" s="509" t="s">
        <v>383</v>
      </c>
    </row>
    <row r="907" spans="1:22" ht="25.5">
      <c r="A907" s="608" t="s">
        <v>387</v>
      </c>
      <c r="B907" s="609" t="s">
        <v>45</v>
      </c>
      <c r="C907" s="610">
        <v>4</v>
      </c>
      <c r="D907" s="611">
        <v>12</v>
      </c>
      <c r="E907" s="612"/>
      <c r="F907" s="613" t="s">
        <v>386</v>
      </c>
      <c r="G907" s="614" t="s">
        <v>383</v>
      </c>
      <c r="H907" s="738"/>
      <c r="I907" s="738"/>
      <c r="J907" s="615">
        <v>1145800</v>
      </c>
      <c r="K907" s="616">
        <v>1145.8</v>
      </c>
      <c r="L907" s="617"/>
      <c r="M907" s="618">
        <v>0</v>
      </c>
      <c r="N907" s="619">
        <v>1145800</v>
      </c>
      <c r="O907" s="620">
        <v>1145.8</v>
      </c>
      <c r="P907" s="621">
        <v>0</v>
      </c>
      <c r="Q907" s="622">
        <v>0</v>
      </c>
      <c r="R907" s="622">
        <v>0</v>
      </c>
      <c r="S907" s="623">
        <v>0</v>
      </c>
      <c r="T907" s="739"/>
      <c r="U907" s="739"/>
      <c r="V907" s="509" t="s">
        <v>383</v>
      </c>
    </row>
    <row r="908" spans="1:22" ht="25.5">
      <c r="A908" s="608" t="s">
        <v>387</v>
      </c>
      <c r="B908" s="609" t="s">
        <v>45</v>
      </c>
      <c r="C908" s="610">
        <v>4</v>
      </c>
      <c r="D908" s="611">
        <v>12</v>
      </c>
      <c r="E908" s="612"/>
      <c r="F908" s="613" t="s">
        <v>386</v>
      </c>
      <c r="G908" s="614" t="s">
        <v>383</v>
      </c>
      <c r="H908" s="738"/>
      <c r="I908" s="738"/>
      <c r="J908" s="615">
        <v>1145800</v>
      </c>
      <c r="K908" s="616">
        <v>1145.8</v>
      </c>
      <c r="L908" s="617"/>
      <c r="M908" s="618">
        <v>0</v>
      </c>
      <c r="N908" s="619">
        <v>1145800</v>
      </c>
      <c r="O908" s="620">
        <v>1145.8</v>
      </c>
      <c r="P908" s="621">
        <v>0</v>
      </c>
      <c r="Q908" s="622">
        <v>0</v>
      </c>
      <c r="R908" s="622">
        <v>0</v>
      </c>
      <c r="S908" s="623">
        <v>0</v>
      </c>
      <c r="T908" s="739"/>
      <c r="U908" s="739"/>
      <c r="V908" s="509" t="s">
        <v>383</v>
      </c>
    </row>
    <row r="909" spans="1:22">
      <c r="A909" s="608" t="s">
        <v>604</v>
      </c>
      <c r="B909" s="609" t="s">
        <v>45</v>
      </c>
      <c r="C909" s="610">
        <v>4</v>
      </c>
      <c r="D909" s="611">
        <v>12</v>
      </c>
      <c r="E909" s="612"/>
      <c r="F909" s="613" t="s">
        <v>386</v>
      </c>
      <c r="G909" s="614">
        <v>40</v>
      </c>
      <c r="H909" s="738"/>
      <c r="I909" s="738"/>
      <c r="J909" s="615">
        <v>1145800</v>
      </c>
      <c r="K909" s="616">
        <v>1145.8</v>
      </c>
      <c r="L909" s="617"/>
      <c r="M909" s="618">
        <v>0</v>
      </c>
      <c r="N909" s="619">
        <v>1145800</v>
      </c>
      <c r="O909" s="620">
        <v>1145.8</v>
      </c>
      <c r="P909" s="621">
        <v>0</v>
      </c>
      <c r="Q909" s="622">
        <v>0</v>
      </c>
      <c r="R909" s="622">
        <v>0</v>
      </c>
      <c r="S909" s="623">
        <v>0</v>
      </c>
      <c r="T909" s="739"/>
      <c r="U909" s="739"/>
      <c r="V909" s="509" t="s">
        <v>383</v>
      </c>
    </row>
    <row r="910" spans="1:22" ht="25.5">
      <c r="A910" s="608" t="s">
        <v>1345</v>
      </c>
      <c r="B910" s="609" t="s">
        <v>1346</v>
      </c>
      <c r="C910" s="610" t="s">
        <v>383</v>
      </c>
      <c r="D910" s="611" t="s">
        <v>383</v>
      </c>
      <c r="E910" s="612"/>
      <c r="F910" s="613" t="s">
        <v>383</v>
      </c>
      <c r="G910" s="614" t="s">
        <v>383</v>
      </c>
      <c r="H910" s="738"/>
      <c r="I910" s="738"/>
      <c r="J910" s="615">
        <v>320000</v>
      </c>
      <c r="K910" s="616">
        <v>320</v>
      </c>
      <c r="L910" s="617"/>
      <c r="M910" s="618">
        <v>320000</v>
      </c>
      <c r="N910" s="619">
        <v>320000</v>
      </c>
      <c r="O910" s="620">
        <v>320</v>
      </c>
      <c r="P910" s="621">
        <v>0</v>
      </c>
      <c r="Q910" s="622">
        <v>0</v>
      </c>
      <c r="R910" s="622">
        <v>0</v>
      </c>
      <c r="S910" s="623">
        <v>0</v>
      </c>
      <c r="T910" s="739"/>
      <c r="U910" s="739"/>
      <c r="V910" s="509" t="s">
        <v>383</v>
      </c>
    </row>
    <row r="911" spans="1:22">
      <c r="A911" s="608" t="s">
        <v>610</v>
      </c>
      <c r="B911" s="609" t="s">
        <v>1346</v>
      </c>
      <c r="C911" s="610">
        <v>4</v>
      </c>
      <c r="D911" s="611" t="s">
        <v>383</v>
      </c>
      <c r="E911" s="612"/>
      <c r="F911" s="613" t="s">
        <v>383</v>
      </c>
      <c r="G911" s="614" t="s">
        <v>383</v>
      </c>
      <c r="H911" s="738"/>
      <c r="I911" s="738"/>
      <c r="J911" s="615">
        <v>320000</v>
      </c>
      <c r="K911" s="616">
        <v>320</v>
      </c>
      <c r="L911" s="617"/>
      <c r="M911" s="618">
        <v>320000</v>
      </c>
      <c r="N911" s="619">
        <v>320000</v>
      </c>
      <c r="O911" s="620">
        <v>320</v>
      </c>
      <c r="P911" s="621">
        <v>0</v>
      </c>
      <c r="Q911" s="622">
        <v>0</v>
      </c>
      <c r="R911" s="622">
        <v>0</v>
      </c>
      <c r="S911" s="623">
        <v>0</v>
      </c>
      <c r="T911" s="739"/>
      <c r="U911" s="739"/>
      <c r="V911" s="509" t="s">
        <v>383</v>
      </c>
    </row>
    <row r="912" spans="1:22">
      <c r="A912" s="608" t="s">
        <v>615</v>
      </c>
      <c r="B912" s="609" t="s">
        <v>1346</v>
      </c>
      <c r="C912" s="610">
        <v>4</v>
      </c>
      <c r="D912" s="611">
        <v>12</v>
      </c>
      <c r="E912" s="612"/>
      <c r="F912" s="613" t="s">
        <v>383</v>
      </c>
      <c r="G912" s="614" t="s">
        <v>383</v>
      </c>
      <c r="H912" s="738"/>
      <c r="I912" s="738"/>
      <c r="J912" s="615">
        <v>320000</v>
      </c>
      <c r="K912" s="616">
        <v>320</v>
      </c>
      <c r="L912" s="617"/>
      <c r="M912" s="618">
        <v>320000</v>
      </c>
      <c r="N912" s="619">
        <v>320000</v>
      </c>
      <c r="O912" s="620">
        <v>320</v>
      </c>
      <c r="P912" s="621">
        <v>0</v>
      </c>
      <c r="Q912" s="622">
        <v>0</v>
      </c>
      <c r="R912" s="622">
        <v>0</v>
      </c>
      <c r="S912" s="623">
        <v>0</v>
      </c>
      <c r="T912" s="739"/>
      <c r="U912" s="739"/>
      <c r="V912" s="509" t="s">
        <v>383</v>
      </c>
    </row>
    <row r="913" spans="1:22">
      <c r="A913" s="608" t="s">
        <v>395</v>
      </c>
      <c r="B913" s="609" t="s">
        <v>1346</v>
      </c>
      <c r="C913" s="610">
        <v>4</v>
      </c>
      <c r="D913" s="611">
        <v>12</v>
      </c>
      <c r="E913" s="612"/>
      <c r="F913" s="613" t="s">
        <v>394</v>
      </c>
      <c r="G913" s="614" t="s">
        <v>383</v>
      </c>
      <c r="H913" s="738"/>
      <c r="I913" s="738"/>
      <c r="J913" s="615">
        <v>30000</v>
      </c>
      <c r="K913" s="616">
        <v>30</v>
      </c>
      <c r="L913" s="617"/>
      <c r="M913" s="618">
        <v>30000</v>
      </c>
      <c r="N913" s="619">
        <v>30000</v>
      </c>
      <c r="O913" s="620">
        <v>30</v>
      </c>
      <c r="P913" s="621">
        <v>0</v>
      </c>
      <c r="Q913" s="622">
        <v>0</v>
      </c>
      <c r="R913" s="622">
        <v>0</v>
      </c>
      <c r="S913" s="623">
        <v>0</v>
      </c>
      <c r="T913" s="739"/>
      <c r="U913" s="739"/>
      <c r="V913" s="509" t="s">
        <v>383</v>
      </c>
    </row>
    <row r="914" spans="1:22" ht="25.5">
      <c r="A914" s="608" t="s">
        <v>393</v>
      </c>
      <c r="B914" s="609" t="s">
        <v>1346</v>
      </c>
      <c r="C914" s="610">
        <v>4</v>
      </c>
      <c r="D914" s="611">
        <v>12</v>
      </c>
      <c r="E914" s="612"/>
      <c r="F914" s="613" t="s">
        <v>391</v>
      </c>
      <c r="G914" s="614" t="s">
        <v>383</v>
      </c>
      <c r="H914" s="738"/>
      <c r="I914" s="738"/>
      <c r="J914" s="615">
        <v>30000</v>
      </c>
      <c r="K914" s="616">
        <v>30</v>
      </c>
      <c r="L914" s="617"/>
      <c r="M914" s="618">
        <v>30000</v>
      </c>
      <c r="N914" s="619">
        <v>30000</v>
      </c>
      <c r="O914" s="620">
        <v>30</v>
      </c>
      <c r="P914" s="621">
        <v>0</v>
      </c>
      <c r="Q914" s="622">
        <v>0</v>
      </c>
      <c r="R914" s="622">
        <v>0</v>
      </c>
      <c r="S914" s="623">
        <v>0</v>
      </c>
      <c r="T914" s="739"/>
      <c r="U914" s="739"/>
      <c r="V914" s="509" t="s">
        <v>383</v>
      </c>
    </row>
    <row r="915" spans="1:22" ht="25.5">
      <c r="A915" s="608" t="s">
        <v>957</v>
      </c>
      <c r="B915" s="609" t="s">
        <v>1346</v>
      </c>
      <c r="C915" s="610">
        <v>4</v>
      </c>
      <c r="D915" s="611">
        <v>12</v>
      </c>
      <c r="E915" s="612"/>
      <c r="F915" s="613" t="s">
        <v>958</v>
      </c>
      <c r="G915" s="614" t="s">
        <v>383</v>
      </c>
      <c r="H915" s="738"/>
      <c r="I915" s="738"/>
      <c r="J915" s="615">
        <v>30000</v>
      </c>
      <c r="K915" s="616">
        <v>30</v>
      </c>
      <c r="L915" s="617"/>
      <c r="M915" s="618">
        <v>30000</v>
      </c>
      <c r="N915" s="619">
        <v>30000</v>
      </c>
      <c r="O915" s="620">
        <v>30</v>
      </c>
      <c r="P915" s="621">
        <v>0</v>
      </c>
      <c r="Q915" s="622">
        <v>0</v>
      </c>
      <c r="R915" s="622">
        <v>0</v>
      </c>
      <c r="S915" s="623">
        <v>0</v>
      </c>
      <c r="T915" s="739"/>
      <c r="U915" s="739"/>
      <c r="V915" s="509" t="s">
        <v>383</v>
      </c>
    </row>
    <row r="916" spans="1:22">
      <c r="A916" s="608" t="s">
        <v>604</v>
      </c>
      <c r="B916" s="609" t="s">
        <v>1346</v>
      </c>
      <c r="C916" s="610">
        <v>4</v>
      </c>
      <c r="D916" s="611">
        <v>12</v>
      </c>
      <c r="E916" s="612"/>
      <c r="F916" s="613" t="s">
        <v>958</v>
      </c>
      <c r="G916" s="614">
        <v>40</v>
      </c>
      <c r="H916" s="738"/>
      <c r="I916" s="738"/>
      <c r="J916" s="615">
        <v>30000</v>
      </c>
      <c r="K916" s="616">
        <v>30</v>
      </c>
      <c r="L916" s="617"/>
      <c r="M916" s="618">
        <v>30000</v>
      </c>
      <c r="N916" s="619">
        <v>30000</v>
      </c>
      <c r="O916" s="620">
        <v>30</v>
      </c>
      <c r="P916" s="621">
        <v>0</v>
      </c>
      <c r="Q916" s="622">
        <v>0</v>
      </c>
      <c r="R916" s="622">
        <v>0</v>
      </c>
      <c r="S916" s="623">
        <v>0</v>
      </c>
      <c r="T916" s="739"/>
      <c r="U916" s="739"/>
      <c r="V916" s="509" t="s">
        <v>383</v>
      </c>
    </row>
    <row r="917" spans="1:22">
      <c r="A917" s="608" t="s">
        <v>389</v>
      </c>
      <c r="B917" s="609" t="s">
        <v>1346</v>
      </c>
      <c r="C917" s="610">
        <v>4</v>
      </c>
      <c r="D917" s="611">
        <v>12</v>
      </c>
      <c r="E917" s="612"/>
      <c r="F917" s="613" t="s">
        <v>388</v>
      </c>
      <c r="G917" s="614" t="s">
        <v>383</v>
      </c>
      <c r="H917" s="738"/>
      <c r="I917" s="738"/>
      <c r="J917" s="615">
        <v>290000</v>
      </c>
      <c r="K917" s="616">
        <v>290</v>
      </c>
      <c r="L917" s="617"/>
      <c r="M917" s="618">
        <v>290000</v>
      </c>
      <c r="N917" s="619">
        <v>290000</v>
      </c>
      <c r="O917" s="620">
        <v>290</v>
      </c>
      <c r="P917" s="621">
        <v>0</v>
      </c>
      <c r="Q917" s="622">
        <v>0</v>
      </c>
      <c r="R917" s="622">
        <v>0</v>
      </c>
      <c r="S917" s="623">
        <v>0</v>
      </c>
      <c r="T917" s="739"/>
      <c r="U917" s="739"/>
      <c r="V917" s="509" t="s">
        <v>383</v>
      </c>
    </row>
    <row r="918" spans="1:22" ht="25.5">
      <c r="A918" s="608" t="s">
        <v>387</v>
      </c>
      <c r="B918" s="609" t="s">
        <v>1346</v>
      </c>
      <c r="C918" s="610">
        <v>4</v>
      </c>
      <c r="D918" s="611">
        <v>12</v>
      </c>
      <c r="E918" s="612"/>
      <c r="F918" s="613" t="s">
        <v>386</v>
      </c>
      <c r="G918" s="614" t="s">
        <v>383</v>
      </c>
      <c r="H918" s="738"/>
      <c r="I918" s="738"/>
      <c r="J918" s="615">
        <v>290000</v>
      </c>
      <c r="K918" s="616">
        <v>290</v>
      </c>
      <c r="L918" s="617"/>
      <c r="M918" s="618">
        <v>290000</v>
      </c>
      <c r="N918" s="619">
        <v>290000</v>
      </c>
      <c r="O918" s="620">
        <v>290</v>
      </c>
      <c r="P918" s="621">
        <v>0</v>
      </c>
      <c r="Q918" s="622">
        <v>0</v>
      </c>
      <c r="R918" s="622">
        <v>0</v>
      </c>
      <c r="S918" s="623">
        <v>0</v>
      </c>
      <c r="T918" s="739"/>
      <c r="U918" s="739"/>
      <c r="V918" s="509" t="s">
        <v>383</v>
      </c>
    </row>
    <row r="919" spans="1:22" ht="25.5">
      <c r="A919" s="608" t="s">
        <v>387</v>
      </c>
      <c r="B919" s="609" t="s">
        <v>1346</v>
      </c>
      <c r="C919" s="610">
        <v>4</v>
      </c>
      <c r="D919" s="611">
        <v>12</v>
      </c>
      <c r="E919" s="612"/>
      <c r="F919" s="613" t="s">
        <v>386</v>
      </c>
      <c r="G919" s="614" t="s">
        <v>383</v>
      </c>
      <c r="H919" s="738"/>
      <c r="I919" s="738"/>
      <c r="J919" s="615">
        <v>290000</v>
      </c>
      <c r="K919" s="616">
        <v>290</v>
      </c>
      <c r="L919" s="617"/>
      <c r="M919" s="618">
        <v>290000</v>
      </c>
      <c r="N919" s="619">
        <v>290000</v>
      </c>
      <c r="O919" s="620">
        <v>290</v>
      </c>
      <c r="P919" s="621">
        <v>0</v>
      </c>
      <c r="Q919" s="622">
        <v>0</v>
      </c>
      <c r="R919" s="622">
        <v>0</v>
      </c>
      <c r="S919" s="623">
        <v>0</v>
      </c>
      <c r="T919" s="739"/>
      <c r="U919" s="739"/>
      <c r="V919" s="509" t="s">
        <v>383</v>
      </c>
    </row>
    <row r="920" spans="1:22">
      <c r="A920" s="608" t="s">
        <v>604</v>
      </c>
      <c r="B920" s="609" t="s">
        <v>1346</v>
      </c>
      <c r="C920" s="610">
        <v>4</v>
      </c>
      <c r="D920" s="611">
        <v>12</v>
      </c>
      <c r="E920" s="612"/>
      <c r="F920" s="613" t="s">
        <v>386</v>
      </c>
      <c r="G920" s="614">
        <v>40</v>
      </c>
      <c r="H920" s="738"/>
      <c r="I920" s="738"/>
      <c r="J920" s="615">
        <v>290000</v>
      </c>
      <c r="K920" s="616">
        <v>290</v>
      </c>
      <c r="L920" s="617"/>
      <c r="M920" s="618">
        <v>290000</v>
      </c>
      <c r="N920" s="619">
        <v>290000</v>
      </c>
      <c r="O920" s="620">
        <v>290</v>
      </c>
      <c r="P920" s="621">
        <v>0</v>
      </c>
      <c r="Q920" s="622">
        <v>0</v>
      </c>
      <c r="R920" s="622">
        <v>0</v>
      </c>
      <c r="S920" s="623">
        <v>0</v>
      </c>
      <c r="T920" s="739"/>
      <c r="U920" s="739"/>
      <c r="V920" s="509" t="s">
        <v>383</v>
      </c>
    </row>
    <row r="921" spans="1:22" ht="25.5">
      <c r="A921" s="624" t="s">
        <v>1347</v>
      </c>
      <c r="B921" s="625" t="s">
        <v>47</v>
      </c>
      <c r="C921" s="626" t="s">
        <v>383</v>
      </c>
      <c r="D921" s="627" t="s">
        <v>383</v>
      </c>
      <c r="E921" s="612"/>
      <c r="F921" s="628" t="s">
        <v>383</v>
      </c>
      <c r="G921" s="629" t="s">
        <v>383</v>
      </c>
      <c r="H921" s="745"/>
      <c r="I921" s="745"/>
      <c r="J921" s="615">
        <v>27028800</v>
      </c>
      <c r="K921" s="630">
        <v>27028.799999999999</v>
      </c>
      <c r="L921" s="617"/>
      <c r="M921" s="618">
        <v>26319000</v>
      </c>
      <c r="N921" s="619">
        <v>27028800</v>
      </c>
      <c r="O921" s="620">
        <v>27028.799999999999</v>
      </c>
      <c r="P921" s="621">
        <v>0</v>
      </c>
      <c r="Q921" s="622">
        <v>17357785.950000003</v>
      </c>
      <c r="R921" s="622">
        <v>17357785.950000003</v>
      </c>
      <c r="S921" s="623">
        <v>17357.785950000001</v>
      </c>
      <c r="T921" s="746"/>
      <c r="U921" s="746"/>
      <c r="V921" s="509" t="s">
        <v>383</v>
      </c>
    </row>
    <row r="922" spans="1:22" ht="25.5">
      <c r="A922" s="608" t="s">
        <v>1348</v>
      </c>
      <c r="B922" s="609" t="s">
        <v>1349</v>
      </c>
      <c r="C922" s="610" t="s">
        <v>383</v>
      </c>
      <c r="D922" s="611" t="s">
        <v>383</v>
      </c>
      <c r="E922" s="612"/>
      <c r="F922" s="613" t="s">
        <v>383</v>
      </c>
      <c r="G922" s="614" t="s">
        <v>383</v>
      </c>
      <c r="H922" s="738"/>
      <c r="I922" s="738"/>
      <c r="J922" s="615">
        <v>24161200</v>
      </c>
      <c r="K922" s="616">
        <v>24161.200000000001</v>
      </c>
      <c r="L922" s="617"/>
      <c r="M922" s="618">
        <v>26319000</v>
      </c>
      <c r="N922" s="619">
        <v>24161200</v>
      </c>
      <c r="O922" s="620">
        <v>24161.200000000001</v>
      </c>
      <c r="P922" s="621">
        <v>0</v>
      </c>
      <c r="Q922" s="622">
        <v>15381741.360000003</v>
      </c>
      <c r="R922" s="622">
        <v>15381741.360000003</v>
      </c>
      <c r="S922" s="623">
        <v>15381.741360000004</v>
      </c>
      <c r="T922" s="739"/>
      <c r="U922" s="739"/>
      <c r="V922" s="509" t="s">
        <v>383</v>
      </c>
    </row>
    <row r="923" spans="1:22">
      <c r="A923" s="608" t="s">
        <v>610</v>
      </c>
      <c r="B923" s="609" t="s">
        <v>1349</v>
      </c>
      <c r="C923" s="610">
        <v>4</v>
      </c>
      <c r="D923" s="611" t="s">
        <v>383</v>
      </c>
      <c r="E923" s="612"/>
      <c r="F923" s="613" t="s">
        <v>383</v>
      </c>
      <c r="G923" s="614" t="s">
        <v>383</v>
      </c>
      <c r="H923" s="738"/>
      <c r="I923" s="738"/>
      <c r="J923" s="615">
        <v>24161200</v>
      </c>
      <c r="K923" s="616">
        <v>24161.200000000001</v>
      </c>
      <c r="L923" s="617"/>
      <c r="M923" s="618">
        <v>26319000</v>
      </c>
      <c r="N923" s="619">
        <v>24161200</v>
      </c>
      <c r="O923" s="620">
        <v>24161.200000000001</v>
      </c>
      <c r="P923" s="621">
        <v>0</v>
      </c>
      <c r="Q923" s="622">
        <v>15381741.360000003</v>
      </c>
      <c r="R923" s="622">
        <v>15381741.360000003</v>
      </c>
      <c r="S923" s="623">
        <v>15381.741360000004</v>
      </c>
      <c r="T923" s="739"/>
      <c r="U923" s="739"/>
      <c r="V923" s="509" t="s">
        <v>383</v>
      </c>
    </row>
    <row r="924" spans="1:22">
      <c r="A924" s="608" t="s">
        <v>615</v>
      </c>
      <c r="B924" s="609" t="s">
        <v>1349</v>
      </c>
      <c r="C924" s="610">
        <v>4</v>
      </c>
      <c r="D924" s="611">
        <v>12</v>
      </c>
      <c r="E924" s="612"/>
      <c r="F924" s="613" t="s">
        <v>383</v>
      </c>
      <c r="G924" s="614" t="s">
        <v>383</v>
      </c>
      <c r="H924" s="738"/>
      <c r="I924" s="738"/>
      <c r="J924" s="615">
        <v>24161200</v>
      </c>
      <c r="K924" s="616">
        <v>24161.200000000001</v>
      </c>
      <c r="L924" s="617"/>
      <c r="M924" s="618">
        <v>26319000</v>
      </c>
      <c r="N924" s="619">
        <v>24161200</v>
      </c>
      <c r="O924" s="620">
        <v>24161.200000000001</v>
      </c>
      <c r="P924" s="621">
        <v>0</v>
      </c>
      <c r="Q924" s="622">
        <v>15381741.360000003</v>
      </c>
      <c r="R924" s="622">
        <v>15381741.360000003</v>
      </c>
      <c r="S924" s="623">
        <v>15381.741360000004</v>
      </c>
      <c r="T924" s="739"/>
      <c r="U924" s="739"/>
      <c r="V924" s="509" t="s">
        <v>383</v>
      </c>
    </row>
    <row r="925" spans="1:22" ht="38.25">
      <c r="A925" s="608" t="s">
        <v>419</v>
      </c>
      <c r="B925" s="609" t="s">
        <v>1349</v>
      </c>
      <c r="C925" s="610">
        <v>4</v>
      </c>
      <c r="D925" s="611">
        <v>12</v>
      </c>
      <c r="E925" s="612"/>
      <c r="F925" s="613" t="s">
        <v>418</v>
      </c>
      <c r="G925" s="614" t="s">
        <v>383</v>
      </c>
      <c r="H925" s="738"/>
      <c r="I925" s="738"/>
      <c r="J925" s="615">
        <v>19468000</v>
      </c>
      <c r="K925" s="616">
        <v>19468</v>
      </c>
      <c r="L925" s="617"/>
      <c r="M925" s="618">
        <v>23607000</v>
      </c>
      <c r="N925" s="619">
        <v>19468000</v>
      </c>
      <c r="O925" s="620">
        <v>19468</v>
      </c>
      <c r="P925" s="621">
        <v>0</v>
      </c>
      <c r="Q925" s="622">
        <v>12215782.970000001</v>
      </c>
      <c r="R925" s="622">
        <v>12215782.970000001</v>
      </c>
      <c r="S925" s="623">
        <v>12215.78297</v>
      </c>
      <c r="T925" s="739"/>
      <c r="U925" s="739"/>
      <c r="V925" s="509" t="s">
        <v>383</v>
      </c>
    </row>
    <row r="926" spans="1:22">
      <c r="A926" s="608" t="s">
        <v>52</v>
      </c>
      <c r="B926" s="609" t="s">
        <v>1349</v>
      </c>
      <c r="C926" s="610">
        <v>4</v>
      </c>
      <c r="D926" s="611">
        <v>12</v>
      </c>
      <c r="E926" s="612"/>
      <c r="F926" s="613" t="s">
        <v>53</v>
      </c>
      <c r="G926" s="614" t="s">
        <v>383</v>
      </c>
      <c r="H926" s="738"/>
      <c r="I926" s="738"/>
      <c r="J926" s="615">
        <v>19468000</v>
      </c>
      <c r="K926" s="616">
        <v>19468</v>
      </c>
      <c r="L926" s="617"/>
      <c r="M926" s="618">
        <v>23607000</v>
      </c>
      <c r="N926" s="619">
        <v>19468000</v>
      </c>
      <c r="O926" s="620">
        <v>19468</v>
      </c>
      <c r="P926" s="621">
        <v>0</v>
      </c>
      <c r="Q926" s="622">
        <v>12215782.970000001</v>
      </c>
      <c r="R926" s="622">
        <v>12215782.970000001</v>
      </c>
      <c r="S926" s="623">
        <v>12215.78297</v>
      </c>
      <c r="T926" s="739"/>
      <c r="U926" s="739"/>
      <c r="V926" s="509" t="s">
        <v>383</v>
      </c>
    </row>
    <row r="927" spans="1:22" ht="25.5">
      <c r="A927" s="608" t="s">
        <v>964</v>
      </c>
      <c r="B927" s="609" t="s">
        <v>1349</v>
      </c>
      <c r="C927" s="610">
        <v>4</v>
      </c>
      <c r="D927" s="611">
        <v>12</v>
      </c>
      <c r="E927" s="612"/>
      <c r="F927" s="613" t="s">
        <v>965</v>
      </c>
      <c r="G927" s="614" t="s">
        <v>383</v>
      </c>
      <c r="H927" s="738"/>
      <c r="I927" s="738"/>
      <c r="J927" s="615">
        <v>18857000</v>
      </c>
      <c r="K927" s="616">
        <v>18857</v>
      </c>
      <c r="L927" s="617"/>
      <c r="M927" s="618">
        <v>23006000</v>
      </c>
      <c r="N927" s="619">
        <v>18857000</v>
      </c>
      <c r="O927" s="620">
        <v>18857</v>
      </c>
      <c r="P927" s="621">
        <v>0</v>
      </c>
      <c r="Q927" s="622">
        <v>11947915.380000001</v>
      </c>
      <c r="R927" s="622">
        <v>11947915.380000001</v>
      </c>
      <c r="S927" s="623">
        <v>11947.91538</v>
      </c>
      <c r="T927" s="739"/>
      <c r="U927" s="739"/>
      <c r="V927" s="509" t="s">
        <v>383</v>
      </c>
    </row>
    <row r="928" spans="1:22">
      <c r="A928" s="608" t="s">
        <v>604</v>
      </c>
      <c r="B928" s="609" t="s">
        <v>1349</v>
      </c>
      <c r="C928" s="610">
        <v>4</v>
      </c>
      <c r="D928" s="611">
        <v>12</v>
      </c>
      <c r="E928" s="612"/>
      <c r="F928" s="613" t="s">
        <v>965</v>
      </c>
      <c r="G928" s="614">
        <v>40</v>
      </c>
      <c r="H928" s="738"/>
      <c r="I928" s="738"/>
      <c r="J928" s="615">
        <v>18857000</v>
      </c>
      <c r="K928" s="616">
        <v>18857</v>
      </c>
      <c r="L928" s="617"/>
      <c r="M928" s="618">
        <v>23006000</v>
      </c>
      <c r="N928" s="619">
        <v>18857000</v>
      </c>
      <c r="O928" s="620">
        <v>18857</v>
      </c>
      <c r="P928" s="621">
        <v>0</v>
      </c>
      <c r="Q928" s="622">
        <v>11947915.380000001</v>
      </c>
      <c r="R928" s="622">
        <v>11947915.380000001</v>
      </c>
      <c r="S928" s="623">
        <v>11947.91538</v>
      </c>
      <c r="T928" s="739"/>
      <c r="U928" s="739"/>
      <c r="V928" s="509" t="s">
        <v>383</v>
      </c>
    </row>
    <row r="929" spans="1:22">
      <c r="A929" s="608" t="s">
        <v>966</v>
      </c>
      <c r="B929" s="609" t="s">
        <v>1349</v>
      </c>
      <c r="C929" s="610">
        <v>4</v>
      </c>
      <c r="D929" s="611">
        <v>12</v>
      </c>
      <c r="E929" s="612"/>
      <c r="F929" s="613" t="s">
        <v>967</v>
      </c>
      <c r="G929" s="614" t="s">
        <v>383</v>
      </c>
      <c r="H929" s="738"/>
      <c r="I929" s="738"/>
      <c r="J929" s="615">
        <v>611000</v>
      </c>
      <c r="K929" s="616">
        <v>611</v>
      </c>
      <c r="L929" s="617"/>
      <c r="M929" s="618">
        <v>601000</v>
      </c>
      <c r="N929" s="619">
        <v>611000</v>
      </c>
      <c r="O929" s="620">
        <v>611</v>
      </c>
      <c r="P929" s="621">
        <v>0</v>
      </c>
      <c r="Q929" s="622">
        <v>267867.59000000003</v>
      </c>
      <c r="R929" s="622">
        <v>267867.59000000003</v>
      </c>
      <c r="S929" s="623">
        <v>267.86759000000001</v>
      </c>
      <c r="T929" s="739"/>
      <c r="U929" s="739"/>
      <c r="V929" s="509" t="s">
        <v>383</v>
      </c>
    </row>
    <row r="930" spans="1:22">
      <c r="A930" s="608" t="s">
        <v>604</v>
      </c>
      <c r="B930" s="609" t="s">
        <v>1349</v>
      </c>
      <c r="C930" s="610">
        <v>4</v>
      </c>
      <c r="D930" s="611">
        <v>12</v>
      </c>
      <c r="E930" s="612"/>
      <c r="F930" s="613" t="s">
        <v>967</v>
      </c>
      <c r="G930" s="614">
        <v>40</v>
      </c>
      <c r="H930" s="738"/>
      <c r="I930" s="738"/>
      <c r="J930" s="615">
        <v>611000</v>
      </c>
      <c r="K930" s="616">
        <v>611</v>
      </c>
      <c r="L930" s="617"/>
      <c r="M930" s="618">
        <v>601000</v>
      </c>
      <c r="N930" s="619">
        <v>611000</v>
      </c>
      <c r="O930" s="620">
        <v>611</v>
      </c>
      <c r="P930" s="621">
        <v>0</v>
      </c>
      <c r="Q930" s="622">
        <v>267867.59000000003</v>
      </c>
      <c r="R930" s="622">
        <v>267867.59000000003</v>
      </c>
      <c r="S930" s="623">
        <v>267.86759000000001</v>
      </c>
      <c r="T930" s="739"/>
      <c r="U930" s="739"/>
      <c r="V930" s="509" t="s">
        <v>383</v>
      </c>
    </row>
    <row r="931" spans="1:22">
      <c r="A931" s="608" t="s">
        <v>395</v>
      </c>
      <c r="B931" s="609" t="s">
        <v>1349</v>
      </c>
      <c r="C931" s="610">
        <v>4</v>
      </c>
      <c r="D931" s="611">
        <v>12</v>
      </c>
      <c r="E931" s="612"/>
      <c r="F931" s="613" t="s">
        <v>394</v>
      </c>
      <c r="G931" s="614" t="s">
        <v>383</v>
      </c>
      <c r="H931" s="738"/>
      <c r="I931" s="738"/>
      <c r="J931" s="615">
        <v>4682200</v>
      </c>
      <c r="K931" s="616">
        <v>4682.2</v>
      </c>
      <c r="L931" s="617"/>
      <c r="M931" s="618">
        <v>2707000</v>
      </c>
      <c r="N931" s="619">
        <v>4682200</v>
      </c>
      <c r="O931" s="620">
        <v>4682.2</v>
      </c>
      <c r="P931" s="621">
        <v>0</v>
      </c>
      <c r="Q931" s="622">
        <v>3155958.3899999997</v>
      </c>
      <c r="R931" s="622">
        <v>3155958.3899999997</v>
      </c>
      <c r="S931" s="623">
        <v>3155.9583899999998</v>
      </c>
      <c r="T931" s="739"/>
      <c r="U931" s="739"/>
      <c r="V931" s="509" t="s">
        <v>383</v>
      </c>
    </row>
    <row r="932" spans="1:22" ht="25.5">
      <c r="A932" s="608" t="s">
        <v>393</v>
      </c>
      <c r="B932" s="609" t="s">
        <v>1349</v>
      </c>
      <c r="C932" s="610">
        <v>4</v>
      </c>
      <c r="D932" s="611">
        <v>12</v>
      </c>
      <c r="E932" s="612"/>
      <c r="F932" s="613" t="s">
        <v>391</v>
      </c>
      <c r="G932" s="614" t="s">
        <v>383</v>
      </c>
      <c r="H932" s="738"/>
      <c r="I932" s="738"/>
      <c r="J932" s="615">
        <v>4682200</v>
      </c>
      <c r="K932" s="616">
        <v>4682.2</v>
      </c>
      <c r="L932" s="617"/>
      <c r="M932" s="618">
        <v>2707000</v>
      </c>
      <c r="N932" s="619">
        <v>4682200</v>
      </c>
      <c r="O932" s="620">
        <v>4682.2</v>
      </c>
      <c r="P932" s="621">
        <v>0</v>
      </c>
      <c r="Q932" s="622">
        <v>3155958.3899999997</v>
      </c>
      <c r="R932" s="622">
        <v>3155958.3899999997</v>
      </c>
      <c r="S932" s="623">
        <v>3155.9583899999998</v>
      </c>
      <c r="T932" s="739"/>
      <c r="U932" s="739"/>
      <c r="V932" s="509" t="s">
        <v>383</v>
      </c>
    </row>
    <row r="933" spans="1:22" ht="25.5">
      <c r="A933" s="608" t="s">
        <v>955</v>
      </c>
      <c r="B933" s="609" t="s">
        <v>1349</v>
      </c>
      <c r="C933" s="610">
        <v>4</v>
      </c>
      <c r="D933" s="611">
        <v>12</v>
      </c>
      <c r="E933" s="612"/>
      <c r="F933" s="613" t="s">
        <v>956</v>
      </c>
      <c r="G933" s="614" t="s">
        <v>383</v>
      </c>
      <c r="H933" s="738"/>
      <c r="I933" s="738"/>
      <c r="J933" s="615">
        <v>2996200</v>
      </c>
      <c r="K933" s="616">
        <v>2996.2</v>
      </c>
      <c r="L933" s="617"/>
      <c r="M933" s="618">
        <v>1446000</v>
      </c>
      <c r="N933" s="619">
        <v>2996200</v>
      </c>
      <c r="O933" s="620">
        <v>2996.2</v>
      </c>
      <c r="P933" s="621">
        <v>0</v>
      </c>
      <c r="Q933" s="622">
        <v>2355079.2999999998</v>
      </c>
      <c r="R933" s="622">
        <v>2355079.2999999998</v>
      </c>
      <c r="S933" s="623">
        <v>2355.0792999999999</v>
      </c>
      <c r="T933" s="739"/>
      <c r="U933" s="739"/>
      <c r="V933" s="509" t="s">
        <v>383</v>
      </c>
    </row>
    <row r="934" spans="1:22">
      <c r="A934" s="608" t="s">
        <v>604</v>
      </c>
      <c r="B934" s="609" t="s">
        <v>1349</v>
      </c>
      <c r="C934" s="610">
        <v>4</v>
      </c>
      <c r="D934" s="611">
        <v>12</v>
      </c>
      <c r="E934" s="612"/>
      <c r="F934" s="613" t="s">
        <v>956</v>
      </c>
      <c r="G934" s="614">
        <v>40</v>
      </c>
      <c r="H934" s="738"/>
      <c r="I934" s="738"/>
      <c r="J934" s="615">
        <v>2996200</v>
      </c>
      <c r="K934" s="616">
        <v>2996.2</v>
      </c>
      <c r="L934" s="617"/>
      <c r="M934" s="618">
        <v>1446000</v>
      </c>
      <c r="N934" s="619">
        <v>2996200</v>
      </c>
      <c r="O934" s="620">
        <v>2996.2</v>
      </c>
      <c r="P934" s="621">
        <v>0</v>
      </c>
      <c r="Q934" s="622">
        <v>2355079.2999999998</v>
      </c>
      <c r="R934" s="622">
        <v>2355079.2999999998</v>
      </c>
      <c r="S934" s="623">
        <v>2355.0792999999999</v>
      </c>
      <c r="T934" s="739"/>
      <c r="U934" s="739"/>
      <c r="V934" s="509" t="s">
        <v>383</v>
      </c>
    </row>
    <row r="935" spans="1:22" ht="25.5">
      <c r="A935" s="608" t="s">
        <v>957</v>
      </c>
      <c r="B935" s="609" t="s">
        <v>1349</v>
      </c>
      <c r="C935" s="610">
        <v>4</v>
      </c>
      <c r="D935" s="611">
        <v>12</v>
      </c>
      <c r="E935" s="612"/>
      <c r="F935" s="613" t="s">
        <v>958</v>
      </c>
      <c r="G935" s="614" t="s">
        <v>383</v>
      </c>
      <c r="H935" s="738"/>
      <c r="I935" s="738"/>
      <c r="J935" s="615">
        <v>1686000</v>
      </c>
      <c r="K935" s="616">
        <v>1686</v>
      </c>
      <c r="L935" s="617"/>
      <c r="M935" s="618">
        <v>1261000</v>
      </c>
      <c r="N935" s="619">
        <v>1686000</v>
      </c>
      <c r="O935" s="620">
        <v>1686</v>
      </c>
      <c r="P935" s="621">
        <v>0</v>
      </c>
      <c r="Q935" s="622">
        <v>800879.09000000008</v>
      </c>
      <c r="R935" s="622">
        <v>800879.09000000008</v>
      </c>
      <c r="S935" s="623">
        <v>800.87909000000013</v>
      </c>
      <c r="T935" s="739"/>
      <c r="U935" s="739"/>
      <c r="V935" s="509" t="s">
        <v>383</v>
      </c>
    </row>
    <row r="936" spans="1:22">
      <c r="A936" s="608" t="s">
        <v>604</v>
      </c>
      <c r="B936" s="609" t="s">
        <v>1349</v>
      </c>
      <c r="C936" s="610">
        <v>4</v>
      </c>
      <c r="D936" s="611">
        <v>12</v>
      </c>
      <c r="E936" s="612"/>
      <c r="F936" s="613" t="s">
        <v>958</v>
      </c>
      <c r="G936" s="614">
        <v>40</v>
      </c>
      <c r="H936" s="738"/>
      <c r="I936" s="738"/>
      <c r="J936" s="615">
        <v>1686000</v>
      </c>
      <c r="K936" s="616">
        <v>1686</v>
      </c>
      <c r="L936" s="617"/>
      <c r="M936" s="618">
        <v>1261000</v>
      </c>
      <c r="N936" s="619">
        <v>1686000</v>
      </c>
      <c r="O936" s="620">
        <v>1686</v>
      </c>
      <c r="P936" s="621">
        <v>0</v>
      </c>
      <c r="Q936" s="622">
        <v>800879.09000000008</v>
      </c>
      <c r="R936" s="622">
        <v>800879.09000000008</v>
      </c>
      <c r="S936" s="623">
        <v>800.87909000000013</v>
      </c>
      <c r="T936" s="739"/>
      <c r="U936" s="739"/>
      <c r="V936" s="509" t="s">
        <v>383</v>
      </c>
    </row>
    <row r="937" spans="1:22">
      <c r="A937" s="608" t="s">
        <v>389</v>
      </c>
      <c r="B937" s="609" t="s">
        <v>1349</v>
      </c>
      <c r="C937" s="610">
        <v>4</v>
      </c>
      <c r="D937" s="611">
        <v>12</v>
      </c>
      <c r="E937" s="612"/>
      <c r="F937" s="613" t="s">
        <v>388</v>
      </c>
      <c r="G937" s="614" t="s">
        <v>383</v>
      </c>
      <c r="H937" s="738"/>
      <c r="I937" s="738"/>
      <c r="J937" s="615">
        <v>11000</v>
      </c>
      <c r="K937" s="616">
        <v>11</v>
      </c>
      <c r="L937" s="617"/>
      <c r="M937" s="618">
        <v>5000</v>
      </c>
      <c r="N937" s="619">
        <v>11000</v>
      </c>
      <c r="O937" s="620">
        <v>11</v>
      </c>
      <c r="P937" s="621">
        <v>0</v>
      </c>
      <c r="Q937" s="622">
        <v>10000</v>
      </c>
      <c r="R937" s="622">
        <v>10000</v>
      </c>
      <c r="S937" s="623">
        <v>10</v>
      </c>
      <c r="T937" s="739"/>
      <c r="U937" s="739"/>
      <c r="V937" s="509" t="s">
        <v>383</v>
      </c>
    </row>
    <row r="938" spans="1:22">
      <c r="A938" s="608" t="s">
        <v>433</v>
      </c>
      <c r="B938" s="609" t="s">
        <v>1349</v>
      </c>
      <c r="C938" s="610">
        <v>4</v>
      </c>
      <c r="D938" s="611">
        <v>12</v>
      </c>
      <c r="E938" s="612"/>
      <c r="F938" s="613" t="s">
        <v>431</v>
      </c>
      <c r="G938" s="614" t="s">
        <v>383</v>
      </c>
      <c r="H938" s="738"/>
      <c r="I938" s="738"/>
      <c r="J938" s="615">
        <v>11000</v>
      </c>
      <c r="K938" s="616">
        <v>11</v>
      </c>
      <c r="L938" s="617"/>
      <c r="M938" s="618">
        <v>5000</v>
      </c>
      <c r="N938" s="619">
        <v>11000</v>
      </c>
      <c r="O938" s="620">
        <v>11</v>
      </c>
      <c r="P938" s="621">
        <v>0</v>
      </c>
      <c r="Q938" s="622">
        <v>10000</v>
      </c>
      <c r="R938" s="622">
        <v>10000</v>
      </c>
      <c r="S938" s="623">
        <v>10</v>
      </c>
      <c r="T938" s="739"/>
      <c r="U938" s="739"/>
      <c r="V938" s="509" t="s">
        <v>383</v>
      </c>
    </row>
    <row r="939" spans="1:22">
      <c r="A939" s="608" t="s">
        <v>959</v>
      </c>
      <c r="B939" s="609" t="s">
        <v>1349</v>
      </c>
      <c r="C939" s="610">
        <v>4</v>
      </c>
      <c r="D939" s="611">
        <v>12</v>
      </c>
      <c r="E939" s="612"/>
      <c r="F939" s="613" t="s">
        <v>960</v>
      </c>
      <c r="G939" s="614" t="s">
        <v>383</v>
      </c>
      <c r="H939" s="738"/>
      <c r="I939" s="738"/>
      <c r="J939" s="615">
        <v>11000</v>
      </c>
      <c r="K939" s="616">
        <v>11</v>
      </c>
      <c r="L939" s="617"/>
      <c r="M939" s="618">
        <v>5000</v>
      </c>
      <c r="N939" s="619">
        <v>11000</v>
      </c>
      <c r="O939" s="620">
        <v>11</v>
      </c>
      <c r="P939" s="621">
        <v>0</v>
      </c>
      <c r="Q939" s="622">
        <v>10000</v>
      </c>
      <c r="R939" s="622">
        <v>10000</v>
      </c>
      <c r="S939" s="623">
        <v>10</v>
      </c>
      <c r="T939" s="739"/>
      <c r="U939" s="739"/>
      <c r="V939" s="509" t="s">
        <v>383</v>
      </c>
    </row>
    <row r="940" spans="1:22">
      <c r="A940" s="608" t="s">
        <v>604</v>
      </c>
      <c r="B940" s="609" t="s">
        <v>1349</v>
      </c>
      <c r="C940" s="610">
        <v>4</v>
      </c>
      <c r="D940" s="611">
        <v>12</v>
      </c>
      <c r="E940" s="612"/>
      <c r="F940" s="613" t="s">
        <v>960</v>
      </c>
      <c r="G940" s="614">
        <v>40</v>
      </c>
      <c r="H940" s="738"/>
      <c r="I940" s="738"/>
      <c r="J940" s="615">
        <v>11000</v>
      </c>
      <c r="K940" s="616">
        <v>11</v>
      </c>
      <c r="L940" s="617"/>
      <c r="M940" s="618">
        <v>5000</v>
      </c>
      <c r="N940" s="619">
        <v>11000</v>
      </c>
      <c r="O940" s="620">
        <v>11</v>
      </c>
      <c r="P940" s="621">
        <v>0</v>
      </c>
      <c r="Q940" s="622">
        <v>10000</v>
      </c>
      <c r="R940" s="622">
        <v>10000</v>
      </c>
      <c r="S940" s="623">
        <v>10</v>
      </c>
      <c r="T940" s="739"/>
      <c r="U940" s="739"/>
      <c r="V940" s="509" t="s">
        <v>383</v>
      </c>
    </row>
    <row r="941" spans="1:22" ht="38.25">
      <c r="A941" s="608" t="s">
        <v>1207</v>
      </c>
      <c r="B941" s="609" t="s">
        <v>49</v>
      </c>
      <c r="C941" s="610" t="s">
        <v>383</v>
      </c>
      <c r="D941" s="611" t="s">
        <v>383</v>
      </c>
      <c r="E941" s="612"/>
      <c r="F941" s="613" t="s">
        <v>383</v>
      </c>
      <c r="G941" s="614" t="s">
        <v>383</v>
      </c>
      <c r="H941" s="738"/>
      <c r="I941" s="738"/>
      <c r="J941" s="615">
        <v>440000</v>
      </c>
      <c r="K941" s="616">
        <v>440</v>
      </c>
      <c r="L941" s="617"/>
      <c r="M941" s="618">
        <v>0</v>
      </c>
      <c r="N941" s="619">
        <v>440000</v>
      </c>
      <c r="O941" s="620">
        <v>440</v>
      </c>
      <c r="P941" s="621">
        <v>0</v>
      </c>
      <c r="Q941" s="622">
        <v>346517.5</v>
      </c>
      <c r="R941" s="622">
        <v>346517.5</v>
      </c>
      <c r="S941" s="623">
        <v>346.51749999999998</v>
      </c>
      <c r="T941" s="739"/>
      <c r="U941" s="739"/>
      <c r="V941" s="509" t="s">
        <v>383</v>
      </c>
    </row>
    <row r="942" spans="1:22">
      <c r="A942" s="608" t="s">
        <v>610</v>
      </c>
      <c r="B942" s="609" t="s">
        <v>49</v>
      </c>
      <c r="C942" s="610">
        <v>4</v>
      </c>
      <c r="D942" s="611" t="s">
        <v>383</v>
      </c>
      <c r="E942" s="612"/>
      <c r="F942" s="613" t="s">
        <v>383</v>
      </c>
      <c r="G942" s="614" t="s">
        <v>383</v>
      </c>
      <c r="H942" s="738"/>
      <c r="I942" s="738"/>
      <c r="J942" s="615">
        <v>440000</v>
      </c>
      <c r="K942" s="616">
        <v>440</v>
      </c>
      <c r="L942" s="617"/>
      <c r="M942" s="618">
        <v>0</v>
      </c>
      <c r="N942" s="619">
        <v>440000</v>
      </c>
      <c r="O942" s="620">
        <v>440</v>
      </c>
      <c r="P942" s="621">
        <v>0</v>
      </c>
      <c r="Q942" s="622">
        <v>346517.5</v>
      </c>
      <c r="R942" s="622">
        <v>346517.5</v>
      </c>
      <c r="S942" s="623">
        <v>346.51749999999998</v>
      </c>
      <c r="T942" s="739"/>
      <c r="U942" s="739"/>
      <c r="V942" s="509" t="s">
        <v>383</v>
      </c>
    </row>
    <row r="943" spans="1:22">
      <c r="A943" s="608" t="s">
        <v>615</v>
      </c>
      <c r="B943" s="609" t="s">
        <v>49</v>
      </c>
      <c r="C943" s="610">
        <v>4</v>
      </c>
      <c r="D943" s="611">
        <v>12</v>
      </c>
      <c r="E943" s="612"/>
      <c r="F943" s="613" t="s">
        <v>383</v>
      </c>
      <c r="G943" s="614" t="s">
        <v>383</v>
      </c>
      <c r="H943" s="738"/>
      <c r="I943" s="738"/>
      <c r="J943" s="615">
        <v>440000</v>
      </c>
      <c r="K943" s="616">
        <v>440</v>
      </c>
      <c r="L943" s="617"/>
      <c r="M943" s="618">
        <v>0</v>
      </c>
      <c r="N943" s="619">
        <v>440000</v>
      </c>
      <c r="O943" s="620">
        <v>440</v>
      </c>
      <c r="P943" s="621">
        <v>0</v>
      </c>
      <c r="Q943" s="622">
        <v>346517.5</v>
      </c>
      <c r="R943" s="622">
        <v>346517.5</v>
      </c>
      <c r="S943" s="623">
        <v>346.51749999999998</v>
      </c>
      <c r="T943" s="739"/>
      <c r="U943" s="739"/>
      <c r="V943" s="509" t="s">
        <v>383</v>
      </c>
    </row>
    <row r="944" spans="1:22">
      <c r="A944" s="608" t="s">
        <v>395</v>
      </c>
      <c r="B944" s="609" t="s">
        <v>49</v>
      </c>
      <c r="C944" s="610">
        <v>4</v>
      </c>
      <c r="D944" s="611">
        <v>12</v>
      </c>
      <c r="E944" s="612"/>
      <c r="F944" s="613" t="s">
        <v>394</v>
      </c>
      <c r="G944" s="614" t="s">
        <v>383</v>
      </c>
      <c r="H944" s="738"/>
      <c r="I944" s="738"/>
      <c r="J944" s="615">
        <v>440000</v>
      </c>
      <c r="K944" s="616">
        <v>440</v>
      </c>
      <c r="L944" s="617"/>
      <c r="M944" s="618">
        <v>0</v>
      </c>
      <c r="N944" s="619">
        <v>440000</v>
      </c>
      <c r="O944" s="620">
        <v>440</v>
      </c>
      <c r="P944" s="621">
        <v>0</v>
      </c>
      <c r="Q944" s="622">
        <v>346517.5</v>
      </c>
      <c r="R944" s="622">
        <v>346517.5</v>
      </c>
      <c r="S944" s="623">
        <v>346.51749999999998</v>
      </c>
      <c r="T944" s="739"/>
      <c r="U944" s="739"/>
      <c r="V944" s="509" t="s">
        <v>383</v>
      </c>
    </row>
    <row r="945" spans="1:22" ht="25.5">
      <c r="A945" s="608" t="s">
        <v>393</v>
      </c>
      <c r="B945" s="609" t="s">
        <v>49</v>
      </c>
      <c r="C945" s="610">
        <v>4</v>
      </c>
      <c r="D945" s="611">
        <v>12</v>
      </c>
      <c r="E945" s="612"/>
      <c r="F945" s="613" t="s">
        <v>391</v>
      </c>
      <c r="G945" s="614" t="s">
        <v>383</v>
      </c>
      <c r="H945" s="738"/>
      <c r="I945" s="738"/>
      <c r="J945" s="615">
        <v>440000</v>
      </c>
      <c r="K945" s="616">
        <v>440</v>
      </c>
      <c r="L945" s="617"/>
      <c r="M945" s="618">
        <v>0</v>
      </c>
      <c r="N945" s="619">
        <v>440000</v>
      </c>
      <c r="O945" s="620">
        <v>440</v>
      </c>
      <c r="P945" s="621">
        <v>0</v>
      </c>
      <c r="Q945" s="622">
        <v>346517.5</v>
      </c>
      <c r="R945" s="622">
        <v>346517.5</v>
      </c>
      <c r="S945" s="623">
        <v>346.51749999999998</v>
      </c>
      <c r="T945" s="739"/>
      <c r="U945" s="739"/>
      <c r="V945" s="509" t="s">
        <v>383</v>
      </c>
    </row>
    <row r="946" spans="1:22" ht="25.5">
      <c r="A946" s="608" t="s">
        <v>955</v>
      </c>
      <c r="B946" s="609" t="s">
        <v>49</v>
      </c>
      <c r="C946" s="610">
        <v>4</v>
      </c>
      <c r="D946" s="611">
        <v>12</v>
      </c>
      <c r="E946" s="612"/>
      <c r="F946" s="613" t="s">
        <v>956</v>
      </c>
      <c r="G946" s="614" t="s">
        <v>383</v>
      </c>
      <c r="H946" s="738"/>
      <c r="I946" s="738"/>
      <c r="J946" s="615">
        <v>331500</v>
      </c>
      <c r="K946" s="616">
        <v>331.5</v>
      </c>
      <c r="L946" s="617"/>
      <c r="M946" s="618">
        <v>0</v>
      </c>
      <c r="N946" s="619">
        <v>331500</v>
      </c>
      <c r="O946" s="620">
        <v>331.5</v>
      </c>
      <c r="P946" s="621">
        <v>0</v>
      </c>
      <c r="Q946" s="622">
        <v>289100</v>
      </c>
      <c r="R946" s="622">
        <v>289100</v>
      </c>
      <c r="S946" s="623">
        <v>289.10000000000002</v>
      </c>
      <c r="T946" s="739"/>
      <c r="U946" s="739"/>
      <c r="V946" s="509" t="s">
        <v>383</v>
      </c>
    </row>
    <row r="947" spans="1:22">
      <c r="A947" s="608" t="s">
        <v>604</v>
      </c>
      <c r="B947" s="609" t="s">
        <v>49</v>
      </c>
      <c r="C947" s="610">
        <v>4</v>
      </c>
      <c r="D947" s="611">
        <v>12</v>
      </c>
      <c r="E947" s="612"/>
      <c r="F947" s="613" t="s">
        <v>956</v>
      </c>
      <c r="G947" s="614">
        <v>40</v>
      </c>
      <c r="H947" s="738"/>
      <c r="I947" s="738"/>
      <c r="J947" s="615">
        <v>331500</v>
      </c>
      <c r="K947" s="616">
        <v>331.5</v>
      </c>
      <c r="L947" s="617"/>
      <c r="M947" s="618">
        <v>0</v>
      </c>
      <c r="N947" s="619">
        <v>331500</v>
      </c>
      <c r="O947" s="620">
        <v>331.5</v>
      </c>
      <c r="P947" s="621">
        <v>0</v>
      </c>
      <c r="Q947" s="622">
        <v>289100</v>
      </c>
      <c r="R947" s="622">
        <v>289100</v>
      </c>
      <c r="S947" s="623">
        <v>289.10000000000002</v>
      </c>
      <c r="T947" s="739"/>
      <c r="U947" s="739"/>
      <c r="V947" s="509" t="s">
        <v>383</v>
      </c>
    </row>
    <row r="948" spans="1:22" ht="25.5">
      <c r="A948" s="608" t="s">
        <v>957</v>
      </c>
      <c r="B948" s="609" t="s">
        <v>49</v>
      </c>
      <c r="C948" s="610">
        <v>4</v>
      </c>
      <c r="D948" s="611">
        <v>12</v>
      </c>
      <c r="E948" s="612"/>
      <c r="F948" s="613" t="s">
        <v>958</v>
      </c>
      <c r="G948" s="614" t="s">
        <v>383</v>
      </c>
      <c r="H948" s="738"/>
      <c r="I948" s="738"/>
      <c r="J948" s="615">
        <v>108500</v>
      </c>
      <c r="K948" s="616">
        <v>108.5</v>
      </c>
      <c r="L948" s="617"/>
      <c r="M948" s="618">
        <v>0</v>
      </c>
      <c r="N948" s="619">
        <v>108500</v>
      </c>
      <c r="O948" s="620">
        <v>108.5</v>
      </c>
      <c r="P948" s="621">
        <v>0</v>
      </c>
      <c r="Q948" s="622">
        <v>57417.5</v>
      </c>
      <c r="R948" s="622">
        <v>57417.5</v>
      </c>
      <c r="S948" s="623">
        <v>57.417499999999997</v>
      </c>
      <c r="T948" s="739"/>
      <c r="U948" s="739"/>
      <c r="V948" s="509" t="s">
        <v>383</v>
      </c>
    </row>
    <row r="949" spans="1:22">
      <c r="A949" s="608" t="s">
        <v>604</v>
      </c>
      <c r="B949" s="609" t="s">
        <v>49</v>
      </c>
      <c r="C949" s="610">
        <v>4</v>
      </c>
      <c r="D949" s="611">
        <v>12</v>
      </c>
      <c r="E949" s="612"/>
      <c r="F949" s="613" t="s">
        <v>958</v>
      </c>
      <c r="G949" s="614">
        <v>40</v>
      </c>
      <c r="H949" s="738"/>
      <c r="I949" s="738"/>
      <c r="J949" s="615">
        <v>108500</v>
      </c>
      <c r="K949" s="616">
        <v>108.5</v>
      </c>
      <c r="L949" s="617"/>
      <c r="M949" s="618">
        <v>0</v>
      </c>
      <c r="N949" s="619">
        <v>108500</v>
      </c>
      <c r="O949" s="620">
        <v>108.5</v>
      </c>
      <c r="P949" s="621">
        <v>0</v>
      </c>
      <c r="Q949" s="622">
        <v>57417.5</v>
      </c>
      <c r="R949" s="622">
        <v>57417.5</v>
      </c>
      <c r="S949" s="623">
        <v>57.417499999999997</v>
      </c>
      <c r="T949" s="739"/>
      <c r="U949" s="739"/>
      <c r="V949" s="509" t="s">
        <v>383</v>
      </c>
    </row>
    <row r="950" spans="1:22" ht="38.25">
      <c r="A950" s="608" t="s">
        <v>1208</v>
      </c>
      <c r="B950" s="609" t="s">
        <v>51</v>
      </c>
      <c r="C950" s="610" t="s">
        <v>383</v>
      </c>
      <c r="D950" s="611" t="s">
        <v>383</v>
      </c>
      <c r="E950" s="612"/>
      <c r="F950" s="613" t="s">
        <v>383</v>
      </c>
      <c r="G950" s="614" t="s">
        <v>383</v>
      </c>
      <c r="H950" s="738"/>
      <c r="I950" s="738"/>
      <c r="J950" s="615">
        <v>1407600</v>
      </c>
      <c r="K950" s="616">
        <v>1407.6</v>
      </c>
      <c r="L950" s="617"/>
      <c r="M950" s="618">
        <v>0</v>
      </c>
      <c r="N950" s="619">
        <v>1407600</v>
      </c>
      <c r="O950" s="620">
        <v>1407.6</v>
      </c>
      <c r="P950" s="621">
        <v>0</v>
      </c>
      <c r="Q950" s="622">
        <v>1301019.5900000001</v>
      </c>
      <c r="R950" s="622">
        <v>1301019.5900000001</v>
      </c>
      <c r="S950" s="623">
        <v>1301.0195900000001</v>
      </c>
      <c r="T950" s="739"/>
      <c r="U950" s="739"/>
      <c r="V950" s="509" t="s">
        <v>383</v>
      </c>
    </row>
    <row r="951" spans="1:22">
      <c r="A951" s="608" t="s">
        <v>610</v>
      </c>
      <c r="B951" s="609" t="s">
        <v>51</v>
      </c>
      <c r="C951" s="610">
        <v>4</v>
      </c>
      <c r="D951" s="611" t="s">
        <v>383</v>
      </c>
      <c r="E951" s="612"/>
      <c r="F951" s="613" t="s">
        <v>383</v>
      </c>
      <c r="G951" s="614" t="s">
        <v>383</v>
      </c>
      <c r="H951" s="738"/>
      <c r="I951" s="738"/>
      <c r="J951" s="615">
        <v>1407600</v>
      </c>
      <c r="K951" s="616">
        <v>1407.6</v>
      </c>
      <c r="L951" s="617"/>
      <c r="M951" s="618">
        <v>0</v>
      </c>
      <c r="N951" s="619">
        <v>1407600</v>
      </c>
      <c r="O951" s="620">
        <v>1407.6</v>
      </c>
      <c r="P951" s="621">
        <v>0</v>
      </c>
      <c r="Q951" s="622">
        <v>1301019.5900000001</v>
      </c>
      <c r="R951" s="622">
        <v>1301019.5900000001</v>
      </c>
      <c r="S951" s="623">
        <v>1301.0195900000001</v>
      </c>
      <c r="T951" s="739"/>
      <c r="U951" s="739"/>
      <c r="V951" s="509" t="s">
        <v>383</v>
      </c>
    </row>
    <row r="952" spans="1:22">
      <c r="A952" s="608" t="s">
        <v>615</v>
      </c>
      <c r="B952" s="609" t="s">
        <v>51</v>
      </c>
      <c r="C952" s="610">
        <v>4</v>
      </c>
      <c r="D952" s="611">
        <v>12</v>
      </c>
      <c r="E952" s="612"/>
      <c r="F952" s="613" t="s">
        <v>383</v>
      </c>
      <c r="G952" s="614" t="s">
        <v>383</v>
      </c>
      <c r="H952" s="738"/>
      <c r="I952" s="738"/>
      <c r="J952" s="615">
        <v>1407600</v>
      </c>
      <c r="K952" s="616">
        <v>1407.6</v>
      </c>
      <c r="L952" s="617"/>
      <c r="M952" s="618">
        <v>0</v>
      </c>
      <c r="N952" s="619">
        <v>1407600</v>
      </c>
      <c r="O952" s="620">
        <v>1407.6</v>
      </c>
      <c r="P952" s="621">
        <v>0</v>
      </c>
      <c r="Q952" s="622">
        <v>1301019.5900000001</v>
      </c>
      <c r="R952" s="622">
        <v>1301019.5900000001</v>
      </c>
      <c r="S952" s="623">
        <v>1301.0195900000001</v>
      </c>
      <c r="T952" s="739"/>
      <c r="U952" s="739"/>
      <c r="V952" s="509" t="s">
        <v>383</v>
      </c>
    </row>
    <row r="953" spans="1:22" ht="38.25">
      <c r="A953" s="608" t="s">
        <v>419</v>
      </c>
      <c r="B953" s="609" t="s">
        <v>51</v>
      </c>
      <c r="C953" s="610">
        <v>4</v>
      </c>
      <c r="D953" s="611">
        <v>12</v>
      </c>
      <c r="E953" s="612"/>
      <c r="F953" s="613" t="s">
        <v>418</v>
      </c>
      <c r="G953" s="614" t="s">
        <v>383</v>
      </c>
      <c r="H953" s="738"/>
      <c r="I953" s="738"/>
      <c r="J953" s="615">
        <v>1302000</v>
      </c>
      <c r="K953" s="616">
        <v>1302</v>
      </c>
      <c r="L953" s="617"/>
      <c r="M953" s="618">
        <v>0</v>
      </c>
      <c r="N953" s="619">
        <v>1302000</v>
      </c>
      <c r="O953" s="620">
        <v>1302</v>
      </c>
      <c r="P953" s="621">
        <v>0</v>
      </c>
      <c r="Q953" s="622">
        <v>1301019.5900000001</v>
      </c>
      <c r="R953" s="622">
        <v>1301019.5900000001</v>
      </c>
      <c r="S953" s="623">
        <v>1301.0195900000001</v>
      </c>
      <c r="T953" s="739"/>
      <c r="U953" s="739"/>
      <c r="V953" s="509" t="s">
        <v>383</v>
      </c>
    </row>
    <row r="954" spans="1:22">
      <c r="A954" s="608" t="s">
        <v>52</v>
      </c>
      <c r="B954" s="609" t="s">
        <v>51</v>
      </c>
      <c r="C954" s="610">
        <v>4</v>
      </c>
      <c r="D954" s="611">
        <v>12</v>
      </c>
      <c r="E954" s="612"/>
      <c r="F954" s="613" t="s">
        <v>53</v>
      </c>
      <c r="G954" s="614" t="s">
        <v>383</v>
      </c>
      <c r="H954" s="738"/>
      <c r="I954" s="738"/>
      <c r="J954" s="615">
        <v>1302000</v>
      </c>
      <c r="K954" s="616">
        <v>1302</v>
      </c>
      <c r="L954" s="617"/>
      <c r="M954" s="618">
        <v>0</v>
      </c>
      <c r="N954" s="619">
        <v>1302000</v>
      </c>
      <c r="O954" s="620">
        <v>1302</v>
      </c>
      <c r="P954" s="621">
        <v>0</v>
      </c>
      <c r="Q954" s="622">
        <v>1301019.5900000001</v>
      </c>
      <c r="R954" s="622">
        <v>1301019.5900000001</v>
      </c>
      <c r="S954" s="623">
        <v>1301.0195900000001</v>
      </c>
      <c r="T954" s="739"/>
      <c r="U954" s="739"/>
      <c r="V954" s="509" t="s">
        <v>383</v>
      </c>
    </row>
    <row r="955" spans="1:22" ht="25.5">
      <c r="A955" s="608" t="s">
        <v>964</v>
      </c>
      <c r="B955" s="609" t="s">
        <v>51</v>
      </c>
      <c r="C955" s="610">
        <v>4</v>
      </c>
      <c r="D955" s="611">
        <v>12</v>
      </c>
      <c r="E955" s="612"/>
      <c r="F955" s="613" t="s">
        <v>965</v>
      </c>
      <c r="G955" s="614" t="s">
        <v>383</v>
      </c>
      <c r="H955" s="738"/>
      <c r="I955" s="738"/>
      <c r="J955" s="615">
        <v>1302000</v>
      </c>
      <c r="K955" s="616">
        <v>1302</v>
      </c>
      <c r="L955" s="617"/>
      <c r="M955" s="618">
        <v>0</v>
      </c>
      <c r="N955" s="619">
        <v>1302000</v>
      </c>
      <c r="O955" s="620">
        <v>1302</v>
      </c>
      <c r="P955" s="621">
        <v>0</v>
      </c>
      <c r="Q955" s="622">
        <v>1301019.5900000001</v>
      </c>
      <c r="R955" s="622">
        <v>1301019.5900000001</v>
      </c>
      <c r="S955" s="623">
        <v>1301.0195900000001</v>
      </c>
      <c r="T955" s="739"/>
      <c r="U955" s="739"/>
      <c r="V955" s="509" t="s">
        <v>383</v>
      </c>
    </row>
    <row r="956" spans="1:22">
      <c r="A956" s="608" t="s">
        <v>604</v>
      </c>
      <c r="B956" s="609" t="s">
        <v>51</v>
      </c>
      <c r="C956" s="610">
        <v>4</v>
      </c>
      <c r="D956" s="611">
        <v>12</v>
      </c>
      <c r="E956" s="612"/>
      <c r="F956" s="613" t="s">
        <v>965</v>
      </c>
      <c r="G956" s="614">
        <v>40</v>
      </c>
      <c r="H956" s="738"/>
      <c r="I956" s="738"/>
      <c r="J956" s="615">
        <v>1302000</v>
      </c>
      <c r="K956" s="616">
        <v>1302</v>
      </c>
      <c r="L956" s="617"/>
      <c r="M956" s="618">
        <v>0</v>
      </c>
      <c r="N956" s="619">
        <v>1302000</v>
      </c>
      <c r="O956" s="620">
        <v>1302</v>
      </c>
      <c r="P956" s="621">
        <v>0</v>
      </c>
      <c r="Q956" s="622">
        <v>1301019.5900000001</v>
      </c>
      <c r="R956" s="622">
        <v>1301019.5900000001</v>
      </c>
      <c r="S956" s="623">
        <v>1301.0195900000001</v>
      </c>
      <c r="T956" s="739"/>
      <c r="U956" s="739"/>
      <c r="V956" s="509" t="s">
        <v>383</v>
      </c>
    </row>
    <row r="957" spans="1:22">
      <c r="A957" s="608" t="s">
        <v>395</v>
      </c>
      <c r="B957" s="609" t="s">
        <v>51</v>
      </c>
      <c r="C957" s="610">
        <v>4</v>
      </c>
      <c r="D957" s="611">
        <v>12</v>
      </c>
      <c r="E957" s="612"/>
      <c r="F957" s="613" t="s">
        <v>394</v>
      </c>
      <c r="G957" s="614" t="s">
        <v>383</v>
      </c>
      <c r="H957" s="738"/>
      <c r="I957" s="738"/>
      <c r="J957" s="615">
        <v>105600</v>
      </c>
      <c r="K957" s="616">
        <v>105.6</v>
      </c>
      <c r="L957" s="617"/>
      <c r="M957" s="618">
        <v>0</v>
      </c>
      <c r="N957" s="619">
        <v>105600</v>
      </c>
      <c r="O957" s="620">
        <v>105.6</v>
      </c>
      <c r="P957" s="621">
        <v>0</v>
      </c>
      <c r="Q957" s="622">
        <v>0</v>
      </c>
      <c r="R957" s="622">
        <v>0</v>
      </c>
      <c r="S957" s="623">
        <v>0</v>
      </c>
      <c r="T957" s="739"/>
      <c r="U957" s="739"/>
      <c r="V957" s="509" t="s">
        <v>383</v>
      </c>
    </row>
    <row r="958" spans="1:22" ht="25.5">
      <c r="A958" s="608" t="s">
        <v>393</v>
      </c>
      <c r="B958" s="609" t="s">
        <v>51</v>
      </c>
      <c r="C958" s="610">
        <v>4</v>
      </c>
      <c r="D958" s="611">
        <v>12</v>
      </c>
      <c r="E958" s="612"/>
      <c r="F958" s="613" t="s">
        <v>391</v>
      </c>
      <c r="G958" s="614" t="s">
        <v>383</v>
      </c>
      <c r="H958" s="738"/>
      <c r="I958" s="738"/>
      <c r="J958" s="615">
        <v>105600</v>
      </c>
      <c r="K958" s="616">
        <v>105.6</v>
      </c>
      <c r="L958" s="617"/>
      <c r="M958" s="618">
        <v>0</v>
      </c>
      <c r="N958" s="619">
        <v>105600</v>
      </c>
      <c r="O958" s="620">
        <v>105.6</v>
      </c>
      <c r="P958" s="621">
        <v>0</v>
      </c>
      <c r="Q958" s="622">
        <v>0</v>
      </c>
      <c r="R958" s="622">
        <v>0</v>
      </c>
      <c r="S958" s="623">
        <v>0</v>
      </c>
      <c r="T958" s="739"/>
      <c r="U958" s="739"/>
      <c r="V958" s="509" t="s">
        <v>383</v>
      </c>
    </row>
    <row r="959" spans="1:22" ht="25.5">
      <c r="A959" s="608" t="s">
        <v>955</v>
      </c>
      <c r="B959" s="609" t="s">
        <v>51</v>
      </c>
      <c r="C959" s="610">
        <v>4</v>
      </c>
      <c r="D959" s="611">
        <v>12</v>
      </c>
      <c r="E959" s="612"/>
      <c r="F959" s="613" t="s">
        <v>956</v>
      </c>
      <c r="G959" s="614" t="s">
        <v>383</v>
      </c>
      <c r="H959" s="738"/>
      <c r="I959" s="738"/>
      <c r="J959" s="615">
        <v>50000</v>
      </c>
      <c r="K959" s="616">
        <v>50</v>
      </c>
      <c r="L959" s="617"/>
      <c r="M959" s="618">
        <v>0</v>
      </c>
      <c r="N959" s="619">
        <v>50000</v>
      </c>
      <c r="O959" s="620">
        <v>50</v>
      </c>
      <c r="P959" s="621">
        <v>0</v>
      </c>
      <c r="Q959" s="622">
        <v>0</v>
      </c>
      <c r="R959" s="622">
        <v>0</v>
      </c>
      <c r="S959" s="623">
        <v>0</v>
      </c>
      <c r="T959" s="739"/>
      <c r="U959" s="739"/>
      <c r="V959" s="509" t="s">
        <v>383</v>
      </c>
    </row>
    <row r="960" spans="1:22">
      <c r="A960" s="608" t="s">
        <v>604</v>
      </c>
      <c r="B960" s="609" t="s">
        <v>51</v>
      </c>
      <c r="C960" s="610">
        <v>4</v>
      </c>
      <c r="D960" s="611">
        <v>12</v>
      </c>
      <c r="E960" s="612"/>
      <c r="F960" s="613" t="s">
        <v>956</v>
      </c>
      <c r="G960" s="614">
        <v>40</v>
      </c>
      <c r="H960" s="738"/>
      <c r="I960" s="738"/>
      <c r="J960" s="615">
        <v>50000</v>
      </c>
      <c r="K960" s="616">
        <v>50</v>
      </c>
      <c r="L960" s="617"/>
      <c r="M960" s="618">
        <v>0</v>
      </c>
      <c r="N960" s="619">
        <v>50000</v>
      </c>
      <c r="O960" s="620">
        <v>50</v>
      </c>
      <c r="P960" s="621">
        <v>0</v>
      </c>
      <c r="Q960" s="622">
        <v>0</v>
      </c>
      <c r="R960" s="622">
        <v>0</v>
      </c>
      <c r="S960" s="623">
        <v>0</v>
      </c>
      <c r="T960" s="739"/>
      <c r="U960" s="739"/>
      <c r="V960" s="509" t="s">
        <v>383</v>
      </c>
    </row>
    <row r="961" spans="1:22" ht="25.5">
      <c r="A961" s="608" t="s">
        <v>957</v>
      </c>
      <c r="B961" s="609" t="s">
        <v>51</v>
      </c>
      <c r="C961" s="610">
        <v>4</v>
      </c>
      <c r="D961" s="611">
        <v>12</v>
      </c>
      <c r="E961" s="612"/>
      <c r="F961" s="613" t="s">
        <v>958</v>
      </c>
      <c r="G961" s="614" t="s">
        <v>383</v>
      </c>
      <c r="H961" s="738"/>
      <c r="I961" s="738"/>
      <c r="J961" s="615">
        <v>55600</v>
      </c>
      <c r="K961" s="616">
        <v>55.6</v>
      </c>
      <c r="L961" s="617"/>
      <c r="M961" s="618">
        <v>0</v>
      </c>
      <c r="N961" s="619">
        <v>55600</v>
      </c>
      <c r="O961" s="620">
        <v>55.6</v>
      </c>
      <c r="P961" s="621">
        <v>0</v>
      </c>
      <c r="Q961" s="622">
        <v>0</v>
      </c>
      <c r="R961" s="622">
        <v>0</v>
      </c>
      <c r="S961" s="623">
        <v>0</v>
      </c>
      <c r="T961" s="739"/>
      <c r="U961" s="739"/>
      <c r="V961" s="509" t="s">
        <v>383</v>
      </c>
    </row>
    <row r="962" spans="1:22">
      <c r="A962" s="608" t="s">
        <v>604</v>
      </c>
      <c r="B962" s="609" t="s">
        <v>51</v>
      </c>
      <c r="C962" s="610">
        <v>4</v>
      </c>
      <c r="D962" s="611">
        <v>12</v>
      </c>
      <c r="E962" s="612"/>
      <c r="F962" s="613" t="s">
        <v>958</v>
      </c>
      <c r="G962" s="614">
        <v>40</v>
      </c>
      <c r="H962" s="738"/>
      <c r="I962" s="738"/>
      <c r="J962" s="615">
        <v>55600</v>
      </c>
      <c r="K962" s="616">
        <v>55.6</v>
      </c>
      <c r="L962" s="617"/>
      <c r="M962" s="618">
        <v>0</v>
      </c>
      <c r="N962" s="619">
        <v>55600</v>
      </c>
      <c r="O962" s="620">
        <v>55.6</v>
      </c>
      <c r="P962" s="621">
        <v>0</v>
      </c>
      <c r="Q962" s="622">
        <v>0</v>
      </c>
      <c r="R962" s="622">
        <v>0</v>
      </c>
      <c r="S962" s="623">
        <v>0</v>
      </c>
      <c r="T962" s="739"/>
      <c r="U962" s="739"/>
      <c r="V962" s="509" t="s">
        <v>383</v>
      </c>
    </row>
    <row r="963" spans="1:22" ht="25.5">
      <c r="A963" s="608" t="s">
        <v>1209</v>
      </c>
      <c r="B963" s="609" t="s">
        <v>1210</v>
      </c>
      <c r="C963" s="610" t="s">
        <v>383</v>
      </c>
      <c r="D963" s="611" t="s">
        <v>383</v>
      </c>
      <c r="E963" s="612"/>
      <c r="F963" s="613" t="s">
        <v>383</v>
      </c>
      <c r="G963" s="614" t="s">
        <v>383</v>
      </c>
      <c r="H963" s="738"/>
      <c r="I963" s="738"/>
      <c r="J963" s="615">
        <v>1020000</v>
      </c>
      <c r="K963" s="616">
        <v>1020</v>
      </c>
      <c r="L963" s="617"/>
      <c r="M963" s="618">
        <v>0</v>
      </c>
      <c r="N963" s="619">
        <v>1020000</v>
      </c>
      <c r="O963" s="620">
        <v>1020</v>
      </c>
      <c r="P963" s="621">
        <v>0</v>
      </c>
      <c r="Q963" s="622">
        <v>328507.5</v>
      </c>
      <c r="R963" s="622">
        <v>328507.5</v>
      </c>
      <c r="S963" s="623">
        <v>328.50749999999999</v>
      </c>
      <c r="T963" s="739"/>
      <c r="U963" s="739"/>
      <c r="V963" s="509" t="s">
        <v>383</v>
      </c>
    </row>
    <row r="964" spans="1:22">
      <c r="A964" s="608" t="s">
        <v>610</v>
      </c>
      <c r="B964" s="609" t="s">
        <v>1210</v>
      </c>
      <c r="C964" s="610">
        <v>4</v>
      </c>
      <c r="D964" s="611" t="s">
        <v>383</v>
      </c>
      <c r="E964" s="612"/>
      <c r="F964" s="613" t="s">
        <v>383</v>
      </c>
      <c r="G964" s="614" t="s">
        <v>383</v>
      </c>
      <c r="H964" s="738"/>
      <c r="I964" s="738"/>
      <c r="J964" s="615">
        <v>840000</v>
      </c>
      <c r="K964" s="616">
        <v>840</v>
      </c>
      <c r="L964" s="617"/>
      <c r="M964" s="618">
        <v>0</v>
      </c>
      <c r="N964" s="619">
        <v>840000</v>
      </c>
      <c r="O964" s="620">
        <v>840</v>
      </c>
      <c r="P964" s="621">
        <v>0</v>
      </c>
      <c r="Q964" s="622">
        <v>148507.5</v>
      </c>
      <c r="R964" s="622">
        <v>148507.5</v>
      </c>
      <c r="S964" s="623">
        <v>148.50749999999999</v>
      </c>
      <c r="T964" s="739"/>
      <c r="U964" s="739"/>
      <c r="V964" s="509" t="s">
        <v>383</v>
      </c>
    </row>
    <row r="965" spans="1:22">
      <c r="A965" s="608" t="s">
        <v>615</v>
      </c>
      <c r="B965" s="609" t="s">
        <v>1210</v>
      </c>
      <c r="C965" s="610">
        <v>4</v>
      </c>
      <c r="D965" s="611">
        <v>12</v>
      </c>
      <c r="E965" s="612"/>
      <c r="F965" s="613" t="s">
        <v>383</v>
      </c>
      <c r="G965" s="614" t="s">
        <v>383</v>
      </c>
      <c r="H965" s="738"/>
      <c r="I965" s="738"/>
      <c r="J965" s="615">
        <v>840000</v>
      </c>
      <c r="K965" s="616">
        <v>840</v>
      </c>
      <c r="L965" s="617"/>
      <c r="M965" s="618">
        <v>0</v>
      </c>
      <c r="N965" s="619">
        <v>840000</v>
      </c>
      <c r="O965" s="620">
        <v>840</v>
      </c>
      <c r="P965" s="621">
        <v>0</v>
      </c>
      <c r="Q965" s="622">
        <v>148507.5</v>
      </c>
      <c r="R965" s="622">
        <v>148507.5</v>
      </c>
      <c r="S965" s="623">
        <v>148.50749999999999</v>
      </c>
      <c r="T965" s="739"/>
      <c r="U965" s="739"/>
      <c r="V965" s="509" t="s">
        <v>383</v>
      </c>
    </row>
    <row r="966" spans="1:22">
      <c r="A966" s="608" t="s">
        <v>395</v>
      </c>
      <c r="B966" s="609" t="s">
        <v>1210</v>
      </c>
      <c r="C966" s="610">
        <v>4</v>
      </c>
      <c r="D966" s="611">
        <v>12</v>
      </c>
      <c r="E966" s="612"/>
      <c r="F966" s="613" t="s">
        <v>394</v>
      </c>
      <c r="G966" s="614" t="s">
        <v>383</v>
      </c>
      <c r="H966" s="738"/>
      <c r="I966" s="738"/>
      <c r="J966" s="615">
        <v>840000</v>
      </c>
      <c r="K966" s="616">
        <v>840</v>
      </c>
      <c r="L966" s="617"/>
      <c r="M966" s="618">
        <v>0</v>
      </c>
      <c r="N966" s="619">
        <v>840000</v>
      </c>
      <c r="O966" s="620">
        <v>840</v>
      </c>
      <c r="P966" s="621">
        <v>0</v>
      </c>
      <c r="Q966" s="622">
        <v>148507.5</v>
      </c>
      <c r="R966" s="622">
        <v>148507.5</v>
      </c>
      <c r="S966" s="623">
        <v>148.50749999999999</v>
      </c>
      <c r="T966" s="739"/>
      <c r="U966" s="739"/>
      <c r="V966" s="509" t="s">
        <v>383</v>
      </c>
    </row>
    <row r="967" spans="1:22" ht="25.5">
      <c r="A967" s="608" t="s">
        <v>393</v>
      </c>
      <c r="B967" s="609" t="s">
        <v>1210</v>
      </c>
      <c r="C967" s="610">
        <v>4</v>
      </c>
      <c r="D967" s="611">
        <v>12</v>
      </c>
      <c r="E967" s="612"/>
      <c r="F967" s="613" t="s">
        <v>391</v>
      </c>
      <c r="G967" s="614" t="s">
        <v>383</v>
      </c>
      <c r="H967" s="738"/>
      <c r="I967" s="738"/>
      <c r="J967" s="615">
        <v>840000</v>
      </c>
      <c r="K967" s="616">
        <v>840</v>
      </c>
      <c r="L967" s="617"/>
      <c r="M967" s="618">
        <v>0</v>
      </c>
      <c r="N967" s="619">
        <v>840000</v>
      </c>
      <c r="O967" s="620">
        <v>840</v>
      </c>
      <c r="P967" s="621">
        <v>0</v>
      </c>
      <c r="Q967" s="622">
        <v>148507.5</v>
      </c>
      <c r="R967" s="622">
        <v>148507.5</v>
      </c>
      <c r="S967" s="623">
        <v>148.50749999999999</v>
      </c>
      <c r="T967" s="739"/>
      <c r="U967" s="739"/>
      <c r="V967" s="509" t="s">
        <v>383</v>
      </c>
    </row>
    <row r="968" spans="1:22" ht="25.5">
      <c r="A968" s="608" t="s">
        <v>955</v>
      </c>
      <c r="B968" s="609" t="s">
        <v>1210</v>
      </c>
      <c r="C968" s="610">
        <v>4</v>
      </c>
      <c r="D968" s="611">
        <v>12</v>
      </c>
      <c r="E968" s="612"/>
      <c r="F968" s="613" t="s">
        <v>956</v>
      </c>
      <c r="G968" s="614" t="s">
        <v>383</v>
      </c>
      <c r="H968" s="738"/>
      <c r="I968" s="738"/>
      <c r="J968" s="615">
        <v>780000</v>
      </c>
      <c r="K968" s="616">
        <v>780</v>
      </c>
      <c r="L968" s="617"/>
      <c r="M968" s="618">
        <v>0</v>
      </c>
      <c r="N968" s="619">
        <v>780000</v>
      </c>
      <c r="O968" s="620">
        <v>780</v>
      </c>
      <c r="P968" s="621">
        <v>0</v>
      </c>
      <c r="Q968" s="622">
        <v>123900</v>
      </c>
      <c r="R968" s="622">
        <v>123900</v>
      </c>
      <c r="S968" s="623">
        <v>123.9</v>
      </c>
      <c r="T968" s="739"/>
      <c r="U968" s="739"/>
      <c r="V968" s="509" t="s">
        <v>383</v>
      </c>
    </row>
    <row r="969" spans="1:22">
      <c r="A969" s="608" t="s">
        <v>604</v>
      </c>
      <c r="B969" s="609" t="s">
        <v>1210</v>
      </c>
      <c r="C969" s="610">
        <v>4</v>
      </c>
      <c r="D969" s="611">
        <v>12</v>
      </c>
      <c r="E969" s="612"/>
      <c r="F969" s="613" t="s">
        <v>956</v>
      </c>
      <c r="G969" s="614">
        <v>40</v>
      </c>
      <c r="H969" s="738"/>
      <c r="I969" s="738"/>
      <c r="J969" s="615">
        <v>780000</v>
      </c>
      <c r="K969" s="616">
        <v>780</v>
      </c>
      <c r="L969" s="617"/>
      <c r="M969" s="618">
        <v>0</v>
      </c>
      <c r="N969" s="619">
        <v>780000</v>
      </c>
      <c r="O969" s="620">
        <v>780</v>
      </c>
      <c r="P969" s="621">
        <v>0</v>
      </c>
      <c r="Q969" s="622">
        <v>123900</v>
      </c>
      <c r="R969" s="622">
        <v>123900</v>
      </c>
      <c r="S969" s="623">
        <v>123.9</v>
      </c>
      <c r="T969" s="739"/>
      <c r="U969" s="739"/>
      <c r="V969" s="509" t="s">
        <v>383</v>
      </c>
    </row>
    <row r="970" spans="1:22" ht="25.5">
      <c r="A970" s="608" t="s">
        <v>957</v>
      </c>
      <c r="B970" s="609" t="s">
        <v>1210</v>
      </c>
      <c r="C970" s="610">
        <v>4</v>
      </c>
      <c r="D970" s="611">
        <v>12</v>
      </c>
      <c r="E970" s="612"/>
      <c r="F970" s="613" t="s">
        <v>958</v>
      </c>
      <c r="G970" s="614" t="s">
        <v>383</v>
      </c>
      <c r="H970" s="738"/>
      <c r="I970" s="738"/>
      <c r="J970" s="615">
        <v>60000</v>
      </c>
      <c r="K970" s="616">
        <v>60</v>
      </c>
      <c r="L970" s="617"/>
      <c r="M970" s="618">
        <v>0</v>
      </c>
      <c r="N970" s="619">
        <v>60000</v>
      </c>
      <c r="O970" s="620">
        <v>60</v>
      </c>
      <c r="P970" s="621">
        <v>0</v>
      </c>
      <c r="Q970" s="622">
        <v>24607.5</v>
      </c>
      <c r="R970" s="622">
        <v>24607.5</v>
      </c>
      <c r="S970" s="623">
        <v>24.607500000000002</v>
      </c>
      <c r="T970" s="739"/>
      <c r="U970" s="739"/>
      <c r="V970" s="509" t="s">
        <v>383</v>
      </c>
    </row>
    <row r="971" spans="1:22">
      <c r="A971" s="608" t="s">
        <v>604</v>
      </c>
      <c r="B971" s="609" t="s">
        <v>1210</v>
      </c>
      <c r="C971" s="610">
        <v>4</v>
      </c>
      <c r="D971" s="611">
        <v>12</v>
      </c>
      <c r="E971" s="612"/>
      <c r="F971" s="613" t="s">
        <v>958</v>
      </c>
      <c r="G971" s="614">
        <v>40</v>
      </c>
      <c r="H971" s="738"/>
      <c r="I971" s="738"/>
      <c r="J971" s="615">
        <v>60000</v>
      </c>
      <c r="K971" s="616">
        <v>60</v>
      </c>
      <c r="L971" s="617"/>
      <c r="M971" s="618">
        <v>0</v>
      </c>
      <c r="N971" s="619">
        <v>60000</v>
      </c>
      <c r="O971" s="620">
        <v>60</v>
      </c>
      <c r="P971" s="621">
        <v>0</v>
      </c>
      <c r="Q971" s="622">
        <v>24607.5</v>
      </c>
      <c r="R971" s="622">
        <v>24607.5</v>
      </c>
      <c r="S971" s="623">
        <v>24.607500000000002</v>
      </c>
      <c r="T971" s="739"/>
      <c r="U971" s="739"/>
      <c r="V971" s="509" t="s">
        <v>383</v>
      </c>
    </row>
    <row r="972" spans="1:22">
      <c r="A972" s="608" t="s">
        <v>658</v>
      </c>
      <c r="B972" s="609" t="s">
        <v>1210</v>
      </c>
      <c r="C972" s="610">
        <v>7</v>
      </c>
      <c r="D972" s="611" t="s">
        <v>383</v>
      </c>
      <c r="E972" s="612"/>
      <c r="F972" s="613" t="s">
        <v>383</v>
      </c>
      <c r="G972" s="614" t="s">
        <v>383</v>
      </c>
      <c r="H972" s="738"/>
      <c r="I972" s="738"/>
      <c r="J972" s="615">
        <v>180000</v>
      </c>
      <c r="K972" s="616">
        <v>180</v>
      </c>
      <c r="L972" s="617"/>
      <c r="M972" s="618">
        <v>0</v>
      </c>
      <c r="N972" s="619">
        <v>180000</v>
      </c>
      <c r="O972" s="620">
        <v>180</v>
      </c>
      <c r="P972" s="621">
        <v>0</v>
      </c>
      <c r="Q972" s="622">
        <v>180000</v>
      </c>
      <c r="R972" s="622">
        <v>180000</v>
      </c>
      <c r="S972" s="623">
        <v>180</v>
      </c>
      <c r="T972" s="739"/>
      <c r="U972" s="739"/>
      <c r="V972" s="509" t="s">
        <v>383</v>
      </c>
    </row>
    <row r="973" spans="1:22">
      <c r="A973" s="608" t="s">
        <v>662</v>
      </c>
      <c r="B973" s="609" t="s">
        <v>1210</v>
      </c>
      <c r="C973" s="610">
        <v>7</v>
      </c>
      <c r="D973" s="611">
        <v>9</v>
      </c>
      <c r="E973" s="612"/>
      <c r="F973" s="613" t="s">
        <v>383</v>
      </c>
      <c r="G973" s="614" t="s">
        <v>383</v>
      </c>
      <c r="H973" s="738"/>
      <c r="I973" s="738"/>
      <c r="J973" s="615">
        <v>180000</v>
      </c>
      <c r="K973" s="616">
        <v>180</v>
      </c>
      <c r="L973" s="617"/>
      <c r="M973" s="618">
        <v>0</v>
      </c>
      <c r="N973" s="619">
        <v>180000</v>
      </c>
      <c r="O973" s="620">
        <v>180</v>
      </c>
      <c r="P973" s="621">
        <v>0</v>
      </c>
      <c r="Q973" s="622">
        <v>180000</v>
      </c>
      <c r="R973" s="622">
        <v>180000</v>
      </c>
      <c r="S973" s="623">
        <v>180</v>
      </c>
      <c r="T973" s="739"/>
      <c r="U973" s="739"/>
      <c r="V973" s="509" t="s">
        <v>383</v>
      </c>
    </row>
    <row r="974" spans="1:22">
      <c r="A974" s="608" t="s">
        <v>395</v>
      </c>
      <c r="B974" s="609" t="s">
        <v>1210</v>
      </c>
      <c r="C974" s="610">
        <v>7</v>
      </c>
      <c r="D974" s="611">
        <v>9</v>
      </c>
      <c r="E974" s="612"/>
      <c r="F974" s="613" t="s">
        <v>394</v>
      </c>
      <c r="G974" s="614" t="s">
        <v>383</v>
      </c>
      <c r="H974" s="738"/>
      <c r="I974" s="738"/>
      <c r="J974" s="615">
        <v>180000</v>
      </c>
      <c r="K974" s="616">
        <v>180</v>
      </c>
      <c r="L974" s="617"/>
      <c r="M974" s="618">
        <v>0</v>
      </c>
      <c r="N974" s="619">
        <v>180000</v>
      </c>
      <c r="O974" s="620">
        <v>180</v>
      </c>
      <c r="P974" s="621">
        <v>0</v>
      </c>
      <c r="Q974" s="622">
        <v>180000</v>
      </c>
      <c r="R974" s="622">
        <v>180000</v>
      </c>
      <c r="S974" s="623">
        <v>180</v>
      </c>
      <c r="T974" s="739"/>
      <c r="U974" s="739"/>
      <c r="V974" s="509" t="s">
        <v>383</v>
      </c>
    </row>
    <row r="975" spans="1:22" ht="25.5">
      <c r="A975" s="608" t="s">
        <v>393</v>
      </c>
      <c r="B975" s="609" t="s">
        <v>1210</v>
      </c>
      <c r="C975" s="610">
        <v>7</v>
      </c>
      <c r="D975" s="611">
        <v>9</v>
      </c>
      <c r="E975" s="612"/>
      <c r="F975" s="613" t="s">
        <v>391</v>
      </c>
      <c r="G975" s="614" t="s">
        <v>383</v>
      </c>
      <c r="H975" s="738"/>
      <c r="I975" s="738"/>
      <c r="J975" s="615">
        <v>180000</v>
      </c>
      <c r="K975" s="616">
        <v>180</v>
      </c>
      <c r="L975" s="617"/>
      <c r="M975" s="618">
        <v>0</v>
      </c>
      <c r="N975" s="619">
        <v>180000</v>
      </c>
      <c r="O975" s="620">
        <v>180</v>
      </c>
      <c r="P975" s="621">
        <v>0</v>
      </c>
      <c r="Q975" s="622">
        <v>180000</v>
      </c>
      <c r="R975" s="622">
        <v>180000</v>
      </c>
      <c r="S975" s="623">
        <v>180</v>
      </c>
      <c r="T975" s="739"/>
      <c r="U975" s="739"/>
      <c r="V975" s="509" t="s">
        <v>383</v>
      </c>
    </row>
    <row r="976" spans="1:22" ht="25.5">
      <c r="A976" s="608" t="s">
        <v>955</v>
      </c>
      <c r="B976" s="609" t="s">
        <v>1210</v>
      </c>
      <c r="C976" s="610">
        <v>7</v>
      </c>
      <c r="D976" s="611">
        <v>9</v>
      </c>
      <c r="E976" s="612"/>
      <c r="F976" s="613" t="s">
        <v>956</v>
      </c>
      <c r="G976" s="614" t="s">
        <v>383</v>
      </c>
      <c r="H976" s="738"/>
      <c r="I976" s="738"/>
      <c r="J976" s="615">
        <v>180000</v>
      </c>
      <c r="K976" s="616">
        <v>180</v>
      </c>
      <c r="L976" s="617"/>
      <c r="M976" s="618">
        <v>0</v>
      </c>
      <c r="N976" s="619">
        <v>180000</v>
      </c>
      <c r="O976" s="620">
        <v>180</v>
      </c>
      <c r="P976" s="621">
        <v>0</v>
      </c>
      <c r="Q976" s="622">
        <v>180000</v>
      </c>
      <c r="R976" s="622">
        <v>180000</v>
      </c>
      <c r="S976" s="623">
        <v>180</v>
      </c>
      <c r="T976" s="739"/>
      <c r="U976" s="739"/>
      <c r="V976" s="509" t="s">
        <v>383</v>
      </c>
    </row>
    <row r="977" spans="1:22">
      <c r="A977" s="608" t="s">
        <v>1000</v>
      </c>
      <c r="B977" s="609" t="s">
        <v>1210</v>
      </c>
      <c r="C977" s="610">
        <v>7</v>
      </c>
      <c r="D977" s="611">
        <v>9</v>
      </c>
      <c r="E977" s="612"/>
      <c r="F977" s="613" t="s">
        <v>956</v>
      </c>
      <c r="G977" s="614">
        <v>231</v>
      </c>
      <c r="H977" s="738"/>
      <c r="I977" s="738"/>
      <c r="J977" s="615">
        <v>180000</v>
      </c>
      <c r="K977" s="616">
        <v>180</v>
      </c>
      <c r="L977" s="617"/>
      <c r="M977" s="618">
        <v>0</v>
      </c>
      <c r="N977" s="619">
        <v>180000</v>
      </c>
      <c r="O977" s="620">
        <v>180</v>
      </c>
      <c r="P977" s="621">
        <v>0</v>
      </c>
      <c r="Q977" s="622">
        <v>180000</v>
      </c>
      <c r="R977" s="622">
        <v>180000</v>
      </c>
      <c r="S977" s="623">
        <v>180</v>
      </c>
      <c r="T977" s="739"/>
      <c r="U977" s="739"/>
      <c r="V977" s="509" t="s">
        <v>383</v>
      </c>
    </row>
    <row r="978" spans="1:22" ht="25.5">
      <c r="A978" s="624" t="s">
        <v>1335</v>
      </c>
      <c r="B978" s="625" t="s">
        <v>55</v>
      </c>
      <c r="C978" s="626">
        <v>4</v>
      </c>
      <c r="D978" s="627">
        <v>0</v>
      </c>
      <c r="E978" s="612"/>
      <c r="F978" s="628" t="s">
        <v>383</v>
      </c>
      <c r="G978" s="629" t="s">
        <v>383</v>
      </c>
      <c r="H978" s="745"/>
      <c r="I978" s="745"/>
      <c r="J978" s="615">
        <v>138188600</v>
      </c>
      <c r="K978" s="630">
        <v>138188.6</v>
      </c>
      <c r="L978" s="617"/>
      <c r="M978" s="618">
        <v>125232100</v>
      </c>
      <c r="N978" s="619">
        <v>138188600</v>
      </c>
      <c r="O978" s="620">
        <v>138188.6</v>
      </c>
      <c r="P978" s="621">
        <v>0</v>
      </c>
      <c r="Q978" s="622">
        <v>63531541.359999999</v>
      </c>
      <c r="R978" s="622">
        <v>63531541.359999999</v>
      </c>
      <c r="S978" s="623">
        <v>63531.541360000003</v>
      </c>
      <c r="T978" s="746"/>
      <c r="U978" s="746"/>
      <c r="V978" s="509" t="s">
        <v>383</v>
      </c>
    </row>
    <row r="979" spans="1:22" ht="25.5">
      <c r="A979" s="608" t="s">
        <v>1340</v>
      </c>
      <c r="B979" s="609" t="s">
        <v>57</v>
      </c>
      <c r="C979" s="610" t="s">
        <v>383</v>
      </c>
      <c r="D979" s="611" t="s">
        <v>383</v>
      </c>
      <c r="E979" s="612"/>
      <c r="F979" s="613" t="s">
        <v>383</v>
      </c>
      <c r="G979" s="614" t="s">
        <v>383</v>
      </c>
      <c r="H979" s="738"/>
      <c r="I979" s="738"/>
      <c r="J979" s="615">
        <v>108660000</v>
      </c>
      <c r="K979" s="616">
        <v>108660</v>
      </c>
      <c r="L979" s="617"/>
      <c r="M979" s="618">
        <v>97366800</v>
      </c>
      <c r="N979" s="619">
        <v>108660000</v>
      </c>
      <c r="O979" s="620">
        <v>108660</v>
      </c>
      <c r="P979" s="621">
        <v>0</v>
      </c>
      <c r="Q979" s="622">
        <v>46892560.530000001</v>
      </c>
      <c r="R979" s="622">
        <v>46892560.530000001</v>
      </c>
      <c r="S979" s="623">
        <v>46892.560530000002</v>
      </c>
      <c r="T979" s="739"/>
      <c r="U979" s="739"/>
      <c r="V979" s="509" t="s">
        <v>383</v>
      </c>
    </row>
    <row r="980" spans="1:22" ht="51">
      <c r="A980" s="608" t="s">
        <v>1341</v>
      </c>
      <c r="B980" s="609" t="s">
        <v>59</v>
      </c>
      <c r="C980" s="610" t="s">
        <v>383</v>
      </c>
      <c r="D980" s="611" t="s">
        <v>383</v>
      </c>
      <c r="E980" s="612"/>
      <c r="F980" s="613" t="s">
        <v>383</v>
      </c>
      <c r="G980" s="614" t="s">
        <v>383</v>
      </c>
      <c r="H980" s="738"/>
      <c r="I980" s="738"/>
      <c r="J980" s="615">
        <v>42298900</v>
      </c>
      <c r="K980" s="616">
        <v>42298.9</v>
      </c>
      <c r="L980" s="617"/>
      <c r="M980" s="618">
        <v>44523500</v>
      </c>
      <c r="N980" s="619">
        <v>42298900</v>
      </c>
      <c r="O980" s="620">
        <v>42298.9</v>
      </c>
      <c r="P980" s="621">
        <v>0</v>
      </c>
      <c r="Q980" s="622">
        <v>4813081.2</v>
      </c>
      <c r="R980" s="622">
        <v>4813081.2</v>
      </c>
      <c r="S980" s="623">
        <v>4813.0812000000005</v>
      </c>
      <c r="T980" s="739"/>
      <c r="U980" s="739"/>
      <c r="V980" s="509" t="s">
        <v>383</v>
      </c>
    </row>
    <row r="981" spans="1:22">
      <c r="A981" s="608" t="s">
        <v>610</v>
      </c>
      <c r="B981" s="609" t="s">
        <v>59</v>
      </c>
      <c r="C981" s="610">
        <v>4</v>
      </c>
      <c r="D981" s="611" t="s">
        <v>383</v>
      </c>
      <c r="E981" s="612"/>
      <c r="F981" s="613" t="s">
        <v>383</v>
      </c>
      <c r="G981" s="614" t="s">
        <v>383</v>
      </c>
      <c r="H981" s="738"/>
      <c r="I981" s="738"/>
      <c r="J981" s="615">
        <v>42298900</v>
      </c>
      <c r="K981" s="616">
        <v>42298.9</v>
      </c>
      <c r="L981" s="617"/>
      <c r="M981" s="618">
        <v>44523500</v>
      </c>
      <c r="N981" s="619">
        <v>42298900</v>
      </c>
      <c r="O981" s="620">
        <v>42298.9</v>
      </c>
      <c r="P981" s="621">
        <v>0</v>
      </c>
      <c r="Q981" s="622">
        <v>4813081.2</v>
      </c>
      <c r="R981" s="622">
        <v>4813081.2</v>
      </c>
      <c r="S981" s="623">
        <v>4813.0812000000005</v>
      </c>
      <c r="T981" s="739"/>
      <c r="U981" s="739"/>
      <c r="V981" s="509" t="s">
        <v>383</v>
      </c>
    </row>
    <row r="982" spans="1:22">
      <c r="A982" s="608" t="s">
        <v>654</v>
      </c>
      <c r="B982" s="609" t="s">
        <v>59</v>
      </c>
      <c r="C982" s="610">
        <v>4</v>
      </c>
      <c r="D982" s="611">
        <v>9</v>
      </c>
      <c r="E982" s="612"/>
      <c r="F982" s="613" t="s">
        <v>383</v>
      </c>
      <c r="G982" s="614" t="s">
        <v>383</v>
      </c>
      <c r="H982" s="738"/>
      <c r="I982" s="738"/>
      <c r="J982" s="615">
        <v>42298900</v>
      </c>
      <c r="K982" s="616">
        <v>42298.9</v>
      </c>
      <c r="L982" s="617"/>
      <c r="M982" s="618">
        <v>44523500</v>
      </c>
      <c r="N982" s="619">
        <v>42298900</v>
      </c>
      <c r="O982" s="620">
        <v>42298.9</v>
      </c>
      <c r="P982" s="621">
        <v>0</v>
      </c>
      <c r="Q982" s="622">
        <v>4813081.2</v>
      </c>
      <c r="R982" s="622">
        <v>4813081.2</v>
      </c>
      <c r="S982" s="623">
        <v>4813.0812000000005</v>
      </c>
      <c r="T982" s="739"/>
      <c r="U982" s="739"/>
      <c r="V982" s="509" t="s">
        <v>383</v>
      </c>
    </row>
    <row r="983" spans="1:22">
      <c r="A983" s="608" t="s">
        <v>395</v>
      </c>
      <c r="B983" s="609" t="s">
        <v>59</v>
      </c>
      <c r="C983" s="610">
        <v>4</v>
      </c>
      <c r="D983" s="611">
        <v>9</v>
      </c>
      <c r="E983" s="612"/>
      <c r="F983" s="613" t="s">
        <v>394</v>
      </c>
      <c r="G983" s="614" t="s">
        <v>383</v>
      </c>
      <c r="H983" s="738"/>
      <c r="I983" s="738"/>
      <c r="J983" s="615">
        <v>13575000</v>
      </c>
      <c r="K983" s="616">
        <v>13575</v>
      </c>
      <c r="L983" s="617"/>
      <c r="M983" s="618">
        <v>13379000</v>
      </c>
      <c r="N983" s="619">
        <v>13575000</v>
      </c>
      <c r="O983" s="620">
        <v>13575</v>
      </c>
      <c r="P983" s="621">
        <v>0</v>
      </c>
      <c r="Q983" s="622">
        <v>1577340.28</v>
      </c>
      <c r="R983" s="622">
        <v>1577340.28</v>
      </c>
      <c r="S983" s="623">
        <v>1577.3402800000001</v>
      </c>
      <c r="T983" s="739"/>
      <c r="U983" s="739"/>
      <c r="V983" s="509" t="s">
        <v>383</v>
      </c>
    </row>
    <row r="984" spans="1:22" ht="25.5">
      <c r="A984" s="608" t="s">
        <v>393</v>
      </c>
      <c r="B984" s="609" t="s">
        <v>59</v>
      </c>
      <c r="C984" s="610">
        <v>4</v>
      </c>
      <c r="D984" s="611">
        <v>9</v>
      </c>
      <c r="E984" s="612"/>
      <c r="F984" s="613" t="s">
        <v>391</v>
      </c>
      <c r="G984" s="614" t="s">
        <v>383</v>
      </c>
      <c r="H984" s="738"/>
      <c r="I984" s="738"/>
      <c r="J984" s="615">
        <v>13575000</v>
      </c>
      <c r="K984" s="616">
        <v>13575</v>
      </c>
      <c r="L984" s="617"/>
      <c r="M984" s="618">
        <v>13379000</v>
      </c>
      <c r="N984" s="619">
        <v>13575000</v>
      </c>
      <c r="O984" s="620">
        <v>13575</v>
      </c>
      <c r="P984" s="621">
        <v>0</v>
      </c>
      <c r="Q984" s="622">
        <v>1577340.28</v>
      </c>
      <c r="R984" s="622">
        <v>1577340.28</v>
      </c>
      <c r="S984" s="623">
        <v>1577.3402800000001</v>
      </c>
      <c r="T984" s="739"/>
      <c r="U984" s="739"/>
      <c r="V984" s="509" t="s">
        <v>383</v>
      </c>
    </row>
    <row r="985" spans="1:22" ht="25.5">
      <c r="A985" s="608" t="s">
        <v>962</v>
      </c>
      <c r="B985" s="609" t="s">
        <v>59</v>
      </c>
      <c r="C985" s="610">
        <v>4</v>
      </c>
      <c r="D985" s="611">
        <v>9</v>
      </c>
      <c r="E985" s="612"/>
      <c r="F985" s="613" t="s">
        <v>963</v>
      </c>
      <c r="G985" s="614" t="s">
        <v>383</v>
      </c>
      <c r="H985" s="738"/>
      <c r="I985" s="738"/>
      <c r="J985" s="615">
        <v>13575000</v>
      </c>
      <c r="K985" s="616">
        <v>13575</v>
      </c>
      <c r="L985" s="617"/>
      <c r="M985" s="618">
        <v>13379000</v>
      </c>
      <c r="N985" s="619">
        <v>13575000</v>
      </c>
      <c r="O985" s="620">
        <v>13575</v>
      </c>
      <c r="P985" s="621">
        <v>0</v>
      </c>
      <c r="Q985" s="622">
        <v>1577340.28</v>
      </c>
      <c r="R985" s="622">
        <v>1577340.28</v>
      </c>
      <c r="S985" s="623">
        <v>1577.3402800000001</v>
      </c>
      <c r="T985" s="739"/>
      <c r="U985" s="739"/>
      <c r="V985" s="509" t="s">
        <v>383</v>
      </c>
    </row>
    <row r="986" spans="1:22">
      <c r="A986" s="608" t="s">
        <v>604</v>
      </c>
      <c r="B986" s="609" t="s">
        <v>59</v>
      </c>
      <c r="C986" s="610">
        <v>4</v>
      </c>
      <c r="D986" s="611">
        <v>9</v>
      </c>
      <c r="E986" s="612"/>
      <c r="F986" s="613" t="s">
        <v>963</v>
      </c>
      <c r="G986" s="614">
        <v>40</v>
      </c>
      <c r="H986" s="738"/>
      <c r="I986" s="738"/>
      <c r="J986" s="615">
        <v>13575000</v>
      </c>
      <c r="K986" s="616">
        <v>13575</v>
      </c>
      <c r="L986" s="617"/>
      <c r="M986" s="618">
        <v>13379000</v>
      </c>
      <c r="N986" s="619">
        <v>13575000</v>
      </c>
      <c r="O986" s="620">
        <v>13575</v>
      </c>
      <c r="P986" s="621">
        <v>0</v>
      </c>
      <c r="Q986" s="622">
        <v>1577340.28</v>
      </c>
      <c r="R986" s="622">
        <v>1577340.28</v>
      </c>
      <c r="S986" s="623">
        <v>1577.3402800000001</v>
      </c>
      <c r="T986" s="739"/>
      <c r="U986" s="739"/>
      <c r="V986" s="509" t="s">
        <v>383</v>
      </c>
    </row>
    <row r="987" spans="1:22" ht="25.5">
      <c r="A987" s="608" t="s">
        <v>8</v>
      </c>
      <c r="B987" s="609" t="s">
        <v>59</v>
      </c>
      <c r="C987" s="610">
        <v>4</v>
      </c>
      <c r="D987" s="611">
        <v>9</v>
      </c>
      <c r="E987" s="612"/>
      <c r="F987" s="613" t="s">
        <v>9</v>
      </c>
      <c r="G987" s="614" t="s">
        <v>383</v>
      </c>
      <c r="H987" s="738"/>
      <c r="I987" s="738"/>
      <c r="J987" s="615">
        <v>28723900</v>
      </c>
      <c r="K987" s="616">
        <v>28723.9</v>
      </c>
      <c r="L987" s="617"/>
      <c r="M987" s="618">
        <v>31144500</v>
      </c>
      <c r="N987" s="619">
        <v>28723900</v>
      </c>
      <c r="O987" s="620">
        <v>28723.9</v>
      </c>
      <c r="P987" s="621">
        <v>0</v>
      </c>
      <c r="Q987" s="622">
        <v>3235740.92</v>
      </c>
      <c r="R987" s="622">
        <v>3235740.92</v>
      </c>
      <c r="S987" s="623">
        <v>3235.7409199999997</v>
      </c>
      <c r="T987" s="739"/>
      <c r="U987" s="739"/>
      <c r="V987" s="509" t="s">
        <v>383</v>
      </c>
    </row>
    <row r="988" spans="1:22">
      <c r="A988" s="608" t="s">
        <v>10</v>
      </c>
      <c r="B988" s="609" t="s">
        <v>59</v>
      </c>
      <c r="C988" s="610">
        <v>4</v>
      </c>
      <c r="D988" s="611">
        <v>9</v>
      </c>
      <c r="E988" s="612"/>
      <c r="F988" s="613" t="s">
        <v>11</v>
      </c>
      <c r="G988" s="614" t="s">
        <v>383</v>
      </c>
      <c r="H988" s="738"/>
      <c r="I988" s="738"/>
      <c r="J988" s="615">
        <v>28723900</v>
      </c>
      <c r="K988" s="616">
        <v>28723.9</v>
      </c>
      <c r="L988" s="617"/>
      <c r="M988" s="618">
        <v>31144500</v>
      </c>
      <c r="N988" s="619">
        <v>28723900</v>
      </c>
      <c r="O988" s="620">
        <v>28723.9</v>
      </c>
      <c r="P988" s="621">
        <v>0</v>
      </c>
      <c r="Q988" s="622">
        <v>3235740.92</v>
      </c>
      <c r="R988" s="622">
        <v>3235740.92</v>
      </c>
      <c r="S988" s="623">
        <v>3235.7409199999997</v>
      </c>
      <c r="T988" s="739"/>
      <c r="U988" s="739"/>
      <c r="V988" s="509" t="s">
        <v>383</v>
      </c>
    </row>
    <row r="989" spans="1:22" ht="25.5">
      <c r="A989" s="608" t="s">
        <v>972</v>
      </c>
      <c r="B989" s="609" t="s">
        <v>59</v>
      </c>
      <c r="C989" s="610">
        <v>4</v>
      </c>
      <c r="D989" s="611">
        <v>9</v>
      </c>
      <c r="E989" s="612"/>
      <c r="F989" s="613" t="s">
        <v>973</v>
      </c>
      <c r="G989" s="614" t="s">
        <v>383</v>
      </c>
      <c r="H989" s="738"/>
      <c r="I989" s="738"/>
      <c r="J989" s="615">
        <v>28723900</v>
      </c>
      <c r="K989" s="616">
        <v>28723.9</v>
      </c>
      <c r="L989" s="617"/>
      <c r="M989" s="618">
        <v>31144500</v>
      </c>
      <c r="N989" s="619">
        <v>28723900</v>
      </c>
      <c r="O989" s="620">
        <v>28723.9</v>
      </c>
      <c r="P989" s="621">
        <v>0</v>
      </c>
      <c r="Q989" s="622">
        <v>3235740.92</v>
      </c>
      <c r="R989" s="622">
        <v>3235740.92</v>
      </c>
      <c r="S989" s="623">
        <v>3235.7409199999997</v>
      </c>
      <c r="T989" s="739"/>
      <c r="U989" s="739"/>
      <c r="V989" s="509" t="s">
        <v>383</v>
      </c>
    </row>
    <row r="990" spans="1:22">
      <c r="A990" s="608" t="s">
        <v>604</v>
      </c>
      <c r="B990" s="609" t="s">
        <v>59</v>
      </c>
      <c r="C990" s="610">
        <v>4</v>
      </c>
      <c r="D990" s="611">
        <v>9</v>
      </c>
      <c r="E990" s="612"/>
      <c r="F990" s="613" t="s">
        <v>973</v>
      </c>
      <c r="G990" s="614">
        <v>40</v>
      </c>
      <c r="H990" s="738"/>
      <c r="I990" s="738"/>
      <c r="J990" s="615">
        <v>28723900</v>
      </c>
      <c r="K990" s="616">
        <v>28723.9</v>
      </c>
      <c r="L990" s="617"/>
      <c r="M990" s="618">
        <v>31144500</v>
      </c>
      <c r="N990" s="619">
        <v>28723900</v>
      </c>
      <c r="O990" s="620">
        <v>28723.9</v>
      </c>
      <c r="P990" s="621">
        <v>0</v>
      </c>
      <c r="Q990" s="622">
        <v>3235740.92</v>
      </c>
      <c r="R990" s="622">
        <v>3235740.92</v>
      </c>
      <c r="S990" s="623">
        <v>3235.7409199999997</v>
      </c>
      <c r="T990" s="739"/>
      <c r="U990" s="739"/>
      <c r="V990" s="509" t="s">
        <v>383</v>
      </c>
    </row>
    <row r="991" spans="1:22" ht="25.5">
      <c r="A991" s="608" t="s">
        <v>1342</v>
      </c>
      <c r="B991" s="609" t="s">
        <v>1343</v>
      </c>
      <c r="C991" s="610" t="s">
        <v>383</v>
      </c>
      <c r="D991" s="611" t="s">
        <v>383</v>
      </c>
      <c r="E991" s="612"/>
      <c r="F991" s="613" t="s">
        <v>383</v>
      </c>
      <c r="G991" s="614" t="s">
        <v>383</v>
      </c>
      <c r="H991" s="738"/>
      <c r="I991" s="738"/>
      <c r="J991" s="615">
        <v>66361100</v>
      </c>
      <c r="K991" s="616">
        <v>66361.100000000006</v>
      </c>
      <c r="L991" s="617"/>
      <c r="M991" s="618">
        <v>52843300</v>
      </c>
      <c r="N991" s="619">
        <v>66361100</v>
      </c>
      <c r="O991" s="620">
        <v>66361.100000000006</v>
      </c>
      <c r="P991" s="621">
        <v>0</v>
      </c>
      <c r="Q991" s="622">
        <v>42079479.329999998</v>
      </c>
      <c r="R991" s="622">
        <v>42079479.329999998</v>
      </c>
      <c r="S991" s="623">
        <v>42079.479329999995</v>
      </c>
      <c r="T991" s="739"/>
      <c r="U991" s="739"/>
      <c r="V991" s="509" t="s">
        <v>383</v>
      </c>
    </row>
    <row r="992" spans="1:22">
      <c r="A992" s="608" t="s">
        <v>610</v>
      </c>
      <c r="B992" s="609" t="s">
        <v>1343</v>
      </c>
      <c r="C992" s="610">
        <v>4</v>
      </c>
      <c r="D992" s="611" t="s">
        <v>383</v>
      </c>
      <c r="E992" s="612"/>
      <c r="F992" s="613" t="s">
        <v>383</v>
      </c>
      <c r="G992" s="614" t="s">
        <v>383</v>
      </c>
      <c r="H992" s="738"/>
      <c r="I992" s="738"/>
      <c r="J992" s="615">
        <v>66361100</v>
      </c>
      <c r="K992" s="616">
        <v>66361.100000000006</v>
      </c>
      <c r="L992" s="617"/>
      <c r="M992" s="618">
        <v>52843300</v>
      </c>
      <c r="N992" s="619">
        <v>66361100</v>
      </c>
      <c r="O992" s="620">
        <v>66361.100000000006</v>
      </c>
      <c r="P992" s="621">
        <v>0</v>
      </c>
      <c r="Q992" s="622">
        <v>42079479.329999998</v>
      </c>
      <c r="R992" s="622">
        <v>42079479.329999998</v>
      </c>
      <c r="S992" s="623">
        <v>42079.479329999995</v>
      </c>
      <c r="T992" s="739"/>
      <c r="U992" s="739"/>
      <c r="V992" s="509" t="s">
        <v>383</v>
      </c>
    </row>
    <row r="993" spans="1:22">
      <c r="A993" s="608" t="s">
        <v>654</v>
      </c>
      <c r="B993" s="609" t="s">
        <v>1343</v>
      </c>
      <c r="C993" s="610">
        <v>4</v>
      </c>
      <c r="D993" s="611">
        <v>9</v>
      </c>
      <c r="E993" s="612"/>
      <c r="F993" s="613" t="s">
        <v>383</v>
      </c>
      <c r="G993" s="614" t="s">
        <v>383</v>
      </c>
      <c r="H993" s="738"/>
      <c r="I993" s="738"/>
      <c r="J993" s="615">
        <v>66361100</v>
      </c>
      <c r="K993" s="616">
        <v>66361.100000000006</v>
      </c>
      <c r="L993" s="617"/>
      <c r="M993" s="618">
        <v>52843300</v>
      </c>
      <c r="N993" s="619">
        <v>66361100</v>
      </c>
      <c r="O993" s="620">
        <v>66361.100000000006</v>
      </c>
      <c r="P993" s="621">
        <v>0</v>
      </c>
      <c r="Q993" s="622">
        <v>42079479.329999998</v>
      </c>
      <c r="R993" s="622">
        <v>42079479.329999998</v>
      </c>
      <c r="S993" s="623">
        <v>42079.479329999995</v>
      </c>
      <c r="T993" s="739"/>
      <c r="U993" s="739"/>
      <c r="V993" s="509" t="s">
        <v>383</v>
      </c>
    </row>
    <row r="994" spans="1:22">
      <c r="A994" s="608" t="s">
        <v>395</v>
      </c>
      <c r="B994" s="609" t="s">
        <v>1343</v>
      </c>
      <c r="C994" s="610">
        <v>4</v>
      </c>
      <c r="D994" s="611">
        <v>9</v>
      </c>
      <c r="E994" s="612"/>
      <c r="F994" s="613" t="s">
        <v>394</v>
      </c>
      <c r="G994" s="614" t="s">
        <v>383</v>
      </c>
      <c r="H994" s="738"/>
      <c r="I994" s="738"/>
      <c r="J994" s="615">
        <v>59901600</v>
      </c>
      <c r="K994" s="616">
        <v>59901.599999999999</v>
      </c>
      <c r="L994" s="617"/>
      <c r="M994" s="618">
        <v>51204200</v>
      </c>
      <c r="N994" s="619">
        <v>59901600</v>
      </c>
      <c r="O994" s="620">
        <v>59901.599999999999</v>
      </c>
      <c r="P994" s="621">
        <v>0</v>
      </c>
      <c r="Q994" s="622">
        <v>37640449</v>
      </c>
      <c r="R994" s="622">
        <v>37640449</v>
      </c>
      <c r="S994" s="623">
        <v>37640.449000000001</v>
      </c>
      <c r="T994" s="739"/>
      <c r="U994" s="739"/>
      <c r="V994" s="509" t="s">
        <v>383</v>
      </c>
    </row>
    <row r="995" spans="1:22" ht="25.5">
      <c r="A995" s="608" t="s">
        <v>393</v>
      </c>
      <c r="B995" s="609" t="s">
        <v>1343</v>
      </c>
      <c r="C995" s="610">
        <v>4</v>
      </c>
      <c r="D995" s="611">
        <v>9</v>
      </c>
      <c r="E995" s="612"/>
      <c r="F995" s="613" t="s">
        <v>391</v>
      </c>
      <c r="G995" s="614" t="s">
        <v>383</v>
      </c>
      <c r="H995" s="738"/>
      <c r="I995" s="738"/>
      <c r="J995" s="615">
        <v>59901600</v>
      </c>
      <c r="K995" s="616">
        <v>59901.599999999999</v>
      </c>
      <c r="L995" s="617"/>
      <c r="M995" s="618">
        <v>51204200</v>
      </c>
      <c r="N995" s="619">
        <v>59901600</v>
      </c>
      <c r="O995" s="620">
        <v>59901.599999999999</v>
      </c>
      <c r="P995" s="621">
        <v>0</v>
      </c>
      <c r="Q995" s="622">
        <v>37640449</v>
      </c>
      <c r="R995" s="622">
        <v>37640449</v>
      </c>
      <c r="S995" s="623">
        <v>37640.449000000001</v>
      </c>
      <c r="T995" s="739"/>
      <c r="U995" s="739"/>
      <c r="V995" s="509" t="s">
        <v>383</v>
      </c>
    </row>
    <row r="996" spans="1:22" ht="25.5">
      <c r="A996" s="608" t="s">
        <v>962</v>
      </c>
      <c r="B996" s="609" t="s">
        <v>1343</v>
      </c>
      <c r="C996" s="610">
        <v>4</v>
      </c>
      <c r="D996" s="611">
        <v>9</v>
      </c>
      <c r="E996" s="612"/>
      <c r="F996" s="613" t="s">
        <v>963</v>
      </c>
      <c r="G996" s="614" t="s">
        <v>383</v>
      </c>
      <c r="H996" s="738"/>
      <c r="I996" s="738"/>
      <c r="J996" s="615">
        <v>1878500</v>
      </c>
      <c r="K996" s="616">
        <v>1878.5</v>
      </c>
      <c r="L996" s="617"/>
      <c r="M996" s="618">
        <v>704200</v>
      </c>
      <c r="N996" s="619">
        <v>1878500</v>
      </c>
      <c r="O996" s="620">
        <v>1878.5</v>
      </c>
      <c r="P996" s="621">
        <v>0</v>
      </c>
      <c r="Q996" s="622">
        <v>1033898.07</v>
      </c>
      <c r="R996" s="622">
        <v>1033898.07</v>
      </c>
      <c r="S996" s="623">
        <v>1033.89807</v>
      </c>
      <c r="T996" s="739"/>
      <c r="U996" s="739"/>
      <c r="V996" s="509" t="s">
        <v>383</v>
      </c>
    </row>
    <row r="997" spans="1:22">
      <c r="A997" s="608" t="s">
        <v>604</v>
      </c>
      <c r="B997" s="609" t="s">
        <v>1343</v>
      </c>
      <c r="C997" s="610">
        <v>4</v>
      </c>
      <c r="D997" s="611">
        <v>9</v>
      </c>
      <c r="E997" s="612"/>
      <c r="F997" s="613" t="s">
        <v>963</v>
      </c>
      <c r="G997" s="614">
        <v>40</v>
      </c>
      <c r="H997" s="738"/>
      <c r="I997" s="738"/>
      <c r="J997" s="615">
        <v>1878500</v>
      </c>
      <c r="K997" s="616">
        <v>1878.5</v>
      </c>
      <c r="L997" s="617"/>
      <c r="M997" s="618">
        <v>704200</v>
      </c>
      <c r="N997" s="619">
        <v>1878500</v>
      </c>
      <c r="O997" s="620">
        <v>1878.5</v>
      </c>
      <c r="P997" s="621">
        <v>0</v>
      </c>
      <c r="Q997" s="622">
        <v>1033898.07</v>
      </c>
      <c r="R997" s="622">
        <v>1033898.07</v>
      </c>
      <c r="S997" s="623">
        <v>1033.89807</v>
      </c>
      <c r="T997" s="739"/>
      <c r="U997" s="739"/>
      <c r="V997" s="509" t="s">
        <v>383</v>
      </c>
    </row>
    <row r="998" spans="1:22" ht="25.5">
      <c r="A998" s="608" t="s">
        <v>957</v>
      </c>
      <c r="B998" s="609" t="s">
        <v>1343</v>
      </c>
      <c r="C998" s="610">
        <v>4</v>
      </c>
      <c r="D998" s="611">
        <v>9</v>
      </c>
      <c r="E998" s="612"/>
      <c r="F998" s="613" t="s">
        <v>958</v>
      </c>
      <c r="G998" s="614" t="s">
        <v>383</v>
      </c>
      <c r="H998" s="738"/>
      <c r="I998" s="738"/>
      <c r="J998" s="615">
        <v>58023100</v>
      </c>
      <c r="K998" s="616">
        <v>58023.1</v>
      </c>
      <c r="L998" s="617"/>
      <c r="M998" s="618">
        <v>50500000</v>
      </c>
      <c r="N998" s="619">
        <v>58023100</v>
      </c>
      <c r="O998" s="620">
        <v>58023.1</v>
      </c>
      <c r="P998" s="621">
        <v>0</v>
      </c>
      <c r="Q998" s="622">
        <v>36606550.93</v>
      </c>
      <c r="R998" s="622">
        <v>36606550.93</v>
      </c>
      <c r="S998" s="623">
        <v>36606.550929999998</v>
      </c>
      <c r="T998" s="739"/>
      <c r="U998" s="739"/>
      <c r="V998" s="509" t="s">
        <v>383</v>
      </c>
    </row>
    <row r="999" spans="1:22">
      <c r="A999" s="608" t="s">
        <v>604</v>
      </c>
      <c r="B999" s="609" t="s">
        <v>1343</v>
      </c>
      <c r="C999" s="610">
        <v>4</v>
      </c>
      <c r="D999" s="611">
        <v>9</v>
      </c>
      <c r="E999" s="612"/>
      <c r="F999" s="613" t="s">
        <v>958</v>
      </c>
      <c r="G999" s="614">
        <v>40</v>
      </c>
      <c r="H999" s="738"/>
      <c r="I999" s="738"/>
      <c r="J999" s="615">
        <v>58023100</v>
      </c>
      <c r="K999" s="616">
        <v>58023.1</v>
      </c>
      <c r="L999" s="617"/>
      <c r="M999" s="618">
        <v>50500000</v>
      </c>
      <c r="N999" s="619">
        <v>58023100</v>
      </c>
      <c r="O999" s="620">
        <v>58023.1</v>
      </c>
      <c r="P999" s="621">
        <v>0</v>
      </c>
      <c r="Q999" s="622">
        <v>36606550.93</v>
      </c>
      <c r="R999" s="622">
        <v>36606550.93</v>
      </c>
      <c r="S999" s="623">
        <v>36606.550929999998</v>
      </c>
      <c r="T999" s="739"/>
      <c r="U999" s="739"/>
      <c r="V999" s="509" t="s">
        <v>383</v>
      </c>
    </row>
    <row r="1000" spans="1:22" ht="25.5">
      <c r="A1000" s="608" t="s">
        <v>8</v>
      </c>
      <c r="B1000" s="609" t="s">
        <v>1343</v>
      </c>
      <c r="C1000" s="610">
        <v>4</v>
      </c>
      <c r="D1000" s="611">
        <v>9</v>
      </c>
      <c r="E1000" s="612"/>
      <c r="F1000" s="613" t="s">
        <v>9</v>
      </c>
      <c r="G1000" s="614" t="s">
        <v>383</v>
      </c>
      <c r="H1000" s="738"/>
      <c r="I1000" s="738"/>
      <c r="J1000" s="615">
        <v>6459500</v>
      </c>
      <c r="K1000" s="616">
        <v>6459.5</v>
      </c>
      <c r="L1000" s="617"/>
      <c r="M1000" s="618">
        <v>1639100</v>
      </c>
      <c r="N1000" s="619">
        <v>6459500</v>
      </c>
      <c r="O1000" s="620">
        <v>6459.5</v>
      </c>
      <c r="P1000" s="621">
        <v>0</v>
      </c>
      <c r="Q1000" s="622">
        <v>4439030.33</v>
      </c>
      <c r="R1000" s="622">
        <v>4439030.33</v>
      </c>
      <c r="S1000" s="623">
        <v>4439.0303300000005</v>
      </c>
      <c r="T1000" s="739"/>
      <c r="U1000" s="739"/>
      <c r="V1000" s="509" t="s">
        <v>383</v>
      </c>
    </row>
    <row r="1001" spans="1:22">
      <c r="A1001" s="608" t="s">
        <v>10</v>
      </c>
      <c r="B1001" s="609" t="s">
        <v>1343</v>
      </c>
      <c r="C1001" s="610">
        <v>4</v>
      </c>
      <c r="D1001" s="611">
        <v>9</v>
      </c>
      <c r="E1001" s="612"/>
      <c r="F1001" s="613" t="s">
        <v>11</v>
      </c>
      <c r="G1001" s="614" t="s">
        <v>383</v>
      </c>
      <c r="H1001" s="738"/>
      <c r="I1001" s="738"/>
      <c r="J1001" s="615">
        <v>6459500</v>
      </c>
      <c r="K1001" s="616">
        <v>6459.5</v>
      </c>
      <c r="L1001" s="617"/>
      <c r="M1001" s="618">
        <v>1639100</v>
      </c>
      <c r="N1001" s="619">
        <v>6459500</v>
      </c>
      <c r="O1001" s="620">
        <v>6459.5</v>
      </c>
      <c r="P1001" s="621">
        <v>0</v>
      </c>
      <c r="Q1001" s="622">
        <v>4439030.33</v>
      </c>
      <c r="R1001" s="622">
        <v>4439030.33</v>
      </c>
      <c r="S1001" s="623">
        <v>4439.0303300000005</v>
      </c>
      <c r="T1001" s="739"/>
      <c r="U1001" s="739"/>
      <c r="V1001" s="509" t="s">
        <v>383</v>
      </c>
    </row>
    <row r="1002" spans="1:22" ht="25.5">
      <c r="A1002" s="608" t="s">
        <v>972</v>
      </c>
      <c r="B1002" s="609" t="s">
        <v>1343</v>
      </c>
      <c r="C1002" s="610">
        <v>4</v>
      </c>
      <c r="D1002" s="611">
        <v>9</v>
      </c>
      <c r="E1002" s="612"/>
      <c r="F1002" s="613" t="s">
        <v>973</v>
      </c>
      <c r="G1002" s="614" t="s">
        <v>383</v>
      </c>
      <c r="H1002" s="738"/>
      <c r="I1002" s="738"/>
      <c r="J1002" s="615">
        <v>6459500</v>
      </c>
      <c r="K1002" s="616">
        <v>6459.5</v>
      </c>
      <c r="L1002" s="617"/>
      <c r="M1002" s="618">
        <v>1639100</v>
      </c>
      <c r="N1002" s="619">
        <v>6459500</v>
      </c>
      <c r="O1002" s="620">
        <v>6459.5</v>
      </c>
      <c r="P1002" s="621">
        <v>0</v>
      </c>
      <c r="Q1002" s="622">
        <v>4439030.33</v>
      </c>
      <c r="R1002" s="622">
        <v>4439030.33</v>
      </c>
      <c r="S1002" s="623">
        <v>4439.0303300000005</v>
      </c>
      <c r="T1002" s="739"/>
      <c r="U1002" s="739"/>
      <c r="V1002" s="509" t="s">
        <v>383</v>
      </c>
    </row>
    <row r="1003" spans="1:22">
      <c r="A1003" s="608" t="s">
        <v>604</v>
      </c>
      <c r="B1003" s="609" t="s">
        <v>1343</v>
      </c>
      <c r="C1003" s="610">
        <v>4</v>
      </c>
      <c r="D1003" s="611">
        <v>9</v>
      </c>
      <c r="E1003" s="612"/>
      <c r="F1003" s="613" t="s">
        <v>973</v>
      </c>
      <c r="G1003" s="614">
        <v>40</v>
      </c>
      <c r="H1003" s="738"/>
      <c r="I1003" s="738"/>
      <c r="J1003" s="615">
        <v>6459500</v>
      </c>
      <c r="K1003" s="616">
        <v>6459.5</v>
      </c>
      <c r="L1003" s="617"/>
      <c r="M1003" s="618">
        <v>1639100</v>
      </c>
      <c r="N1003" s="619">
        <v>6459500</v>
      </c>
      <c r="O1003" s="620">
        <v>6459.5</v>
      </c>
      <c r="P1003" s="621">
        <v>0</v>
      </c>
      <c r="Q1003" s="622">
        <v>4439030.33</v>
      </c>
      <c r="R1003" s="622">
        <v>4439030.33</v>
      </c>
      <c r="S1003" s="623">
        <v>4439.0303300000005</v>
      </c>
      <c r="T1003" s="739"/>
      <c r="U1003" s="739"/>
      <c r="V1003" s="509" t="s">
        <v>383</v>
      </c>
    </row>
    <row r="1004" spans="1:22" ht="25.5">
      <c r="A1004" s="608" t="s">
        <v>1336</v>
      </c>
      <c r="B1004" s="609" t="s">
        <v>1337</v>
      </c>
      <c r="C1004" s="610" t="s">
        <v>383</v>
      </c>
      <c r="D1004" s="611" t="s">
        <v>383</v>
      </c>
      <c r="E1004" s="612"/>
      <c r="F1004" s="613" t="s">
        <v>383</v>
      </c>
      <c r="G1004" s="614" t="s">
        <v>383</v>
      </c>
      <c r="H1004" s="738"/>
      <c r="I1004" s="738"/>
      <c r="J1004" s="615">
        <v>29528600</v>
      </c>
      <c r="K1004" s="616">
        <v>29528.6</v>
      </c>
      <c r="L1004" s="617"/>
      <c r="M1004" s="618">
        <v>27865300</v>
      </c>
      <c r="N1004" s="619">
        <v>29528600</v>
      </c>
      <c r="O1004" s="620">
        <v>29528.6</v>
      </c>
      <c r="P1004" s="621">
        <v>0</v>
      </c>
      <c r="Q1004" s="622">
        <v>16638980.83</v>
      </c>
      <c r="R1004" s="622">
        <v>16638980.83</v>
      </c>
      <c r="S1004" s="623">
        <v>16638.98083</v>
      </c>
      <c r="T1004" s="739"/>
      <c r="U1004" s="739"/>
      <c r="V1004" s="509" t="s">
        <v>383</v>
      </c>
    </row>
    <row r="1005" spans="1:22" ht="38.25">
      <c r="A1005" s="608" t="s">
        <v>1338</v>
      </c>
      <c r="B1005" s="609" t="s">
        <v>1339</v>
      </c>
      <c r="C1005" s="610" t="s">
        <v>383</v>
      </c>
      <c r="D1005" s="611" t="s">
        <v>383</v>
      </c>
      <c r="E1005" s="612"/>
      <c r="F1005" s="613" t="s">
        <v>383</v>
      </c>
      <c r="G1005" s="614" t="s">
        <v>383</v>
      </c>
      <c r="H1005" s="738"/>
      <c r="I1005" s="738"/>
      <c r="J1005" s="615">
        <v>29528600</v>
      </c>
      <c r="K1005" s="616">
        <v>29528.6</v>
      </c>
      <c r="L1005" s="617"/>
      <c r="M1005" s="618">
        <v>27865300</v>
      </c>
      <c r="N1005" s="619">
        <v>29528600</v>
      </c>
      <c r="O1005" s="620">
        <v>29528.6</v>
      </c>
      <c r="P1005" s="621">
        <v>0</v>
      </c>
      <c r="Q1005" s="622">
        <v>16638980.83</v>
      </c>
      <c r="R1005" s="622">
        <v>16638980.83</v>
      </c>
      <c r="S1005" s="623">
        <v>16638.98083</v>
      </c>
      <c r="T1005" s="739"/>
      <c r="U1005" s="739"/>
      <c r="V1005" s="509" t="s">
        <v>383</v>
      </c>
    </row>
    <row r="1006" spans="1:22">
      <c r="A1006" s="608" t="s">
        <v>610</v>
      </c>
      <c r="B1006" s="609" t="s">
        <v>1339</v>
      </c>
      <c r="C1006" s="610">
        <v>4</v>
      </c>
      <c r="D1006" s="611" t="s">
        <v>383</v>
      </c>
      <c r="E1006" s="612"/>
      <c r="F1006" s="613" t="s">
        <v>383</v>
      </c>
      <c r="G1006" s="614" t="s">
        <v>383</v>
      </c>
      <c r="H1006" s="738"/>
      <c r="I1006" s="738"/>
      <c r="J1006" s="615">
        <v>29528600</v>
      </c>
      <c r="K1006" s="616">
        <v>29528.6</v>
      </c>
      <c r="L1006" s="617"/>
      <c r="M1006" s="618">
        <v>27865300</v>
      </c>
      <c r="N1006" s="619">
        <v>29528600</v>
      </c>
      <c r="O1006" s="620">
        <v>29528.6</v>
      </c>
      <c r="P1006" s="621">
        <v>0</v>
      </c>
      <c r="Q1006" s="622">
        <v>16638980.83</v>
      </c>
      <c r="R1006" s="622">
        <v>16638980.83</v>
      </c>
      <c r="S1006" s="623">
        <v>16638.98083</v>
      </c>
      <c r="T1006" s="739"/>
      <c r="U1006" s="739"/>
      <c r="V1006" s="509" t="s">
        <v>383</v>
      </c>
    </row>
    <row r="1007" spans="1:22">
      <c r="A1007" s="608" t="s">
        <v>611</v>
      </c>
      <c r="B1007" s="609" t="s">
        <v>1339</v>
      </c>
      <c r="C1007" s="610">
        <v>4</v>
      </c>
      <c r="D1007" s="611">
        <v>8</v>
      </c>
      <c r="E1007" s="612"/>
      <c r="F1007" s="613" t="s">
        <v>383</v>
      </c>
      <c r="G1007" s="614" t="s">
        <v>383</v>
      </c>
      <c r="H1007" s="738"/>
      <c r="I1007" s="738"/>
      <c r="J1007" s="615">
        <v>26589000</v>
      </c>
      <c r="K1007" s="616">
        <v>26589</v>
      </c>
      <c r="L1007" s="617"/>
      <c r="M1007" s="618">
        <v>27865300</v>
      </c>
      <c r="N1007" s="619">
        <v>26589000</v>
      </c>
      <c r="O1007" s="620">
        <v>26589</v>
      </c>
      <c r="P1007" s="621">
        <v>0</v>
      </c>
      <c r="Q1007" s="622">
        <v>16638980.83</v>
      </c>
      <c r="R1007" s="622">
        <v>16638980.83</v>
      </c>
      <c r="S1007" s="623">
        <v>16638.98083</v>
      </c>
      <c r="T1007" s="739"/>
      <c r="U1007" s="739"/>
      <c r="V1007" s="509" t="s">
        <v>383</v>
      </c>
    </row>
    <row r="1008" spans="1:22">
      <c r="A1008" s="608" t="s">
        <v>389</v>
      </c>
      <c r="B1008" s="609" t="s">
        <v>1339</v>
      </c>
      <c r="C1008" s="610">
        <v>4</v>
      </c>
      <c r="D1008" s="611">
        <v>8</v>
      </c>
      <c r="E1008" s="612"/>
      <c r="F1008" s="613" t="s">
        <v>388</v>
      </c>
      <c r="G1008" s="614" t="s">
        <v>383</v>
      </c>
      <c r="H1008" s="738"/>
      <c r="I1008" s="738"/>
      <c r="J1008" s="615">
        <v>26589000</v>
      </c>
      <c r="K1008" s="616">
        <v>26589</v>
      </c>
      <c r="L1008" s="617"/>
      <c r="M1008" s="618">
        <v>27865300</v>
      </c>
      <c r="N1008" s="619">
        <v>26589000</v>
      </c>
      <c r="O1008" s="620">
        <v>26589</v>
      </c>
      <c r="P1008" s="621">
        <v>0</v>
      </c>
      <c r="Q1008" s="622">
        <v>16638980.83</v>
      </c>
      <c r="R1008" s="622">
        <v>16638980.83</v>
      </c>
      <c r="S1008" s="623">
        <v>16638.98083</v>
      </c>
      <c r="T1008" s="739"/>
      <c r="U1008" s="739"/>
      <c r="V1008" s="509" t="s">
        <v>383</v>
      </c>
    </row>
    <row r="1009" spans="1:22" ht="25.5">
      <c r="A1009" s="608" t="s">
        <v>387</v>
      </c>
      <c r="B1009" s="609" t="s">
        <v>1339</v>
      </c>
      <c r="C1009" s="610">
        <v>4</v>
      </c>
      <c r="D1009" s="611">
        <v>8</v>
      </c>
      <c r="E1009" s="612"/>
      <c r="F1009" s="613" t="s">
        <v>386</v>
      </c>
      <c r="G1009" s="614" t="s">
        <v>383</v>
      </c>
      <c r="H1009" s="738"/>
      <c r="I1009" s="738"/>
      <c r="J1009" s="615">
        <v>26589000</v>
      </c>
      <c r="K1009" s="616">
        <v>26589</v>
      </c>
      <c r="L1009" s="617"/>
      <c r="M1009" s="618">
        <v>27865300</v>
      </c>
      <c r="N1009" s="619">
        <v>26589000</v>
      </c>
      <c r="O1009" s="620">
        <v>26589</v>
      </c>
      <c r="P1009" s="621">
        <v>0</v>
      </c>
      <c r="Q1009" s="622">
        <v>16638980.83</v>
      </c>
      <c r="R1009" s="622">
        <v>16638980.83</v>
      </c>
      <c r="S1009" s="623">
        <v>16638.98083</v>
      </c>
      <c r="T1009" s="739"/>
      <c r="U1009" s="739"/>
      <c r="V1009" s="509" t="s">
        <v>383</v>
      </c>
    </row>
    <row r="1010" spans="1:22" ht="25.5">
      <c r="A1010" s="608" t="s">
        <v>387</v>
      </c>
      <c r="B1010" s="609" t="s">
        <v>1339</v>
      </c>
      <c r="C1010" s="610">
        <v>4</v>
      </c>
      <c r="D1010" s="611">
        <v>8</v>
      </c>
      <c r="E1010" s="612"/>
      <c r="F1010" s="613" t="s">
        <v>386</v>
      </c>
      <c r="G1010" s="614" t="s">
        <v>383</v>
      </c>
      <c r="H1010" s="738"/>
      <c r="I1010" s="738"/>
      <c r="J1010" s="615">
        <v>26589000</v>
      </c>
      <c r="K1010" s="616">
        <v>26589</v>
      </c>
      <c r="L1010" s="617"/>
      <c r="M1010" s="618">
        <v>27865300</v>
      </c>
      <c r="N1010" s="619">
        <v>26589000</v>
      </c>
      <c r="O1010" s="620">
        <v>26589</v>
      </c>
      <c r="P1010" s="621">
        <v>0</v>
      </c>
      <c r="Q1010" s="622">
        <v>16638980.83</v>
      </c>
      <c r="R1010" s="622">
        <v>16638980.83</v>
      </c>
      <c r="S1010" s="623">
        <v>16638.98083</v>
      </c>
      <c r="T1010" s="739"/>
      <c r="U1010" s="739"/>
      <c r="V1010" s="509" t="s">
        <v>383</v>
      </c>
    </row>
    <row r="1011" spans="1:22">
      <c r="A1011" s="608" t="s">
        <v>604</v>
      </c>
      <c r="B1011" s="609" t="s">
        <v>1339</v>
      </c>
      <c r="C1011" s="610">
        <v>4</v>
      </c>
      <c r="D1011" s="611">
        <v>8</v>
      </c>
      <c r="E1011" s="612"/>
      <c r="F1011" s="613" t="s">
        <v>386</v>
      </c>
      <c r="G1011" s="614">
        <v>40</v>
      </c>
      <c r="H1011" s="738"/>
      <c r="I1011" s="738"/>
      <c r="J1011" s="615">
        <v>26589000</v>
      </c>
      <c r="K1011" s="616">
        <v>26589</v>
      </c>
      <c r="L1011" s="617"/>
      <c r="M1011" s="618">
        <v>27865300</v>
      </c>
      <c r="N1011" s="619">
        <v>26589000</v>
      </c>
      <c r="O1011" s="620">
        <v>26589</v>
      </c>
      <c r="P1011" s="621">
        <v>0</v>
      </c>
      <c r="Q1011" s="622">
        <v>16638980.83</v>
      </c>
      <c r="R1011" s="622">
        <v>16638980.83</v>
      </c>
      <c r="S1011" s="623">
        <v>16638.98083</v>
      </c>
      <c r="T1011" s="739"/>
      <c r="U1011" s="739"/>
      <c r="V1011" s="509" t="s">
        <v>383</v>
      </c>
    </row>
    <row r="1012" spans="1:22">
      <c r="A1012" s="608" t="s">
        <v>654</v>
      </c>
      <c r="B1012" s="609" t="s">
        <v>1339</v>
      </c>
      <c r="C1012" s="610">
        <v>4</v>
      </c>
      <c r="D1012" s="611">
        <v>9</v>
      </c>
      <c r="E1012" s="612"/>
      <c r="F1012" s="613" t="s">
        <v>383</v>
      </c>
      <c r="G1012" s="614" t="s">
        <v>383</v>
      </c>
      <c r="H1012" s="738"/>
      <c r="I1012" s="738"/>
      <c r="J1012" s="615">
        <v>2939600</v>
      </c>
      <c r="K1012" s="616">
        <v>2939.6</v>
      </c>
      <c r="L1012" s="617"/>
      <c r="M1012" s="618">
        <v>0</v>
      </c>
      <c r="N1012" s="619">
        <v>2939600</v>
      </c>
      <c r="O1012" s="620">
        <v>2939.6</v>
      </c>
      <c r="P1012" s="621">
        <v>0</v>
      </c>
      <c r="Q1012" s="622">
        <v>0</v>
      </c>
      <c r="R1012" s="622">
        <v>0</v>
      </c>
      <c r="S1012" s="623">
        <v>0</v>
      </c>
      <c r="T1012" s="739"/>
      <c r="U1012" s="739"/>
      <c r="V1012" s="509" t="s">
        <v>383</v>
      </c>
    </row>
    <row r="1013" spans="1:22">
      <c r="A1013" s="608" t="s">
        <v>395</v>
      </c>
      <c r="B1013" s="609" t="s">
        <v>1339</v>
      </c>
      <c r="C1013" s="610">
        <v>4</v>
      </c>
      <c r="D1013" s="611">
        <v>9</v>
      </c>
      <c r="E1013" s="612"/>
      <c r="F1013" s="613" t="s">
        <v>394</v>
      </c>
      <c r="G1013" s="614" t="s">
        <v>383</v>
      </c>
      <c r="H1013" s="738"/>
      <c r="I1013" s="738"/>
      <c r="J1013" s="615">
        <v>2939600</v>
      </c>
      <c r="K1013" s="616">
        <v>2939.6</v>
      </c>
      <c r="L1013" s="617"/>
      <c r="M1013" s="618">
        <v>0</v>
      </c>
      <c r="N1013" s="619">
        <v>2939600</v>
      </c>
      <c r="O1013" s="620">
        <v>2939.6</v>
      </c>
      <c r="P1013" s="621">
        <v>0</v>
      </c>
      <c r="Q1013" s="622">
        <v>0</v>
      </c>
      <c r="R1013" s="622">
        <v>0</v>
      </c>
      <c r="S1013" s="623">
        <v>0</v>
      </c>
      <c r="T1013" s="739"/>
      <c r="U1013" s="739"/>
      <c r="V1013" s="509" t="s">
        <v>383</v>
      </c>
    </row>
    <row r="1014" spans="1:22" ht="25.5">
      <c r="A1014" s="608" t="s">
        <v>393</v>
      </c>
      <c r="B1014" s="609" t="s">
        <v>1339</v>
      </c>
      <c r="C1014" s="610">
        <v>4</v>
      </c>
      <c r="D1014" s="611">
        <v>9</v>
      </c>
      <c r="E1014" s="612"/>
      <c r="F1014" s="613" t="s">
        <v>391</v>
      </c>
      <c r="G1014" s="614" t="s">
        <v>383</v>
      </c>
      <c r="H1014" s="738"/>
      <c r="I1014" s="738"/>
      <c r="J1014" s="615">
        <v>2939600</v>
      </c>
      <c r="K1014" s="616">
        <v>2939.6</v>
      </c>
      <c r="L1014" s="617"/>
      <c r="M1014" s="618">
        <v>0</v>
      </c>
      <c r="N1014" s="619">
        <v>2939600</v>
      </c>
      <c r="O1014" s="620">
        <v>2939.6</v>
      </c>
      <c r="P1014" s="621">
        <v>0</v>
      </c>
      <c r="Q1014" s="622">
        <v>0</v>
      </c>
      <c r="R1014" s="622">
        <v>0</v>
      </c>
      <c r="S1014" s="623">
        <v>0</v>
      </c>
      <c r="T1014" s="739"/>
      <c r="U1014" s="739"/>
      <c r="V1014" s="509" t="s">
        <v>383</v>
      </c>
    </row>
    <row r="1015" spans="1:22" ht="25.5">
      <c r="A1015" s="608" t="s">
        <v>957</v>
      </c>
      <c r="B1015" s="609" t="s">
        <v>1339</v>
      </c>
      <c r="C1015" s="610">
        <v>4</v>
      </c>
      <c r="D1015" s="611">
        <v>9</v>
      </c>
      <c r="E1015" s="612"/>
      <c r="F1015" s="613" t="s">
        <v>958</v>
      </c>
      <c r="G1015" s="614" t="s">
        <v>383</v>
      </c>
      <c r="H1015" s="738"/>
      <c r="I1015" s="738"/>
      <c r="J1015" s="615">
        <v>2939600</v>
      </c>
      <c r="K1015" s="616">
        <v>2939.6</v>
      </c>
      <c r="L1015" s="617"/>
      <c r="M1015" s="618">
        <v>0</v>
      </c>
      <c r="N1015" s="619">
        <v>2939600</v>
      </c>
      <c r="O1015" s="620">
        <v>2939.6</v>
      </c>
      <c r="P1015" s="621">
        <v>0</v>
      </c>
      <c r="Q1015" s="622">
        <v>0</v>
      </c>
      <c r="R1015" s="622">
        <v>0</v>
      </c>
      <c r="S1015" s="623">
        <v>0</v>
      </c>
      <c r="T1015" s="739"/>
      <c r="U1015" s="739"/>
      <c r="V1015" s="509" t="s">
        <v>383</v>
      </c>
    </row>
    <row r="1016" spans="1:22">
      <c r="A1016" s="608" t="s">
        <v>604</v>
      </c>
      <c r="B1016" s="609" t="s">
        <v>1339</v>
      </c>
      <c r="C1016" s="610">
        <v>4</v>
      </c>
      <c r="D1016" s="611">
        <v>9</v>
      </c>
      <c r="E1016" s="612"/>
      <c r="F1016" s="613" t="s">
        <v>958</v>
      </c>
      <c r="G1016" s="614">
        <v>40</v>
      </c>
      <c r="H1016" s="738"/>
      <c r="I1016" s="738"/>
      <c r="J1016" s="615">
        <v>2939600</v>
      </c>
      <c r="K1016" s="616">
        <v>2939.6</v>
      </c>
      <c r="L1016" s="617"/>
      <c r="M1016" s="618">
        <v>0</v>
      </c>
      <c r="N1016" s="619">
        <v>2939600</v>
      </c>
      <c r="O1016" s="620">
        <v>2939.6</v>
      </c>
      <c r="P1016" s="621">
        <v>0</v>
      </c>
      <c r="Q1016" s="622">
        <v>0</v>
      </c>
      <c r="R1016" s="622">
        <v>0</v>
      </c>
      <c r="S1016" s="623">
        <v>0</v>
      </c>
      <c r="T1016" s="739"/>
      <c r="U1016" s="739"/>
      <c r="V1016" s="509" t="s">
        <v>383</v>
      </c>
    </row>
    <row r="1017" spans="1:22" ht="25.5">
      <c r="A1017" s="624" t="s">
        <v>693</v>
      </c>
      <c r="B1017" s="625" t="s">
        <v>694</v>
      </c>
      <c r="C1017" s="626" t="s">
        <v>383</v>
      </c>
      <c r="D1017" s="627" t="s">
        <v>383</v>
      </c>
      <c r="E1017" s="612"/>
      <c r="F1017" s="628" t="s">
        <v>383</v>
      </c>
      <c r="G1017" s="629" t="s">
        <v>383</v>
      </c>
      <c r="H1017" s="745"/>
      <c r="I1017" s="745"/>
      <c r="J1017" s="615">
        <v>30222100</v>
      </c>
      <c r="K1017" s="630">
        <v>30222.1</v>
      </c>
      <c r="L1017" s="617"/>
      <c r="M1017" s="618">
        <v>28694000</v>
      </c>
      <c r="N1017" s="619">
        <v>30222100</v>
      </c>
      <c r="O1017" s="620">
        <v>30222.1</v>
      </c>
      <c r="P1017" s="621">
        <v>0</v>
      </c>
      <c r="Q1017" s="622">
        <v>22977000.190000001</v>
      </c>
      <c r="R1017" s="622">
        <v>22977000.190000001</v>
      </c>
      <c r="S1017" s="623">
        <v>22977.000190000002</v>
      </c>
      <c r="T1017" s="746"/>
      <c r="U1017" s="746"/>
      <c r="V1017" s="509" t="s">
        <v>383</v>
      </c>
    </row>
    <row r="1018" spans="1:22" ht="38.25">
      <c r="A1018" s="608" t="s">
        <v>695</v>
      </c>
      <c r="B1018" s="609" t="s">
        <v>696</v>
      </c>
      <c r="C1018" s="610" t="s">
        <v>383</v>
      </c>
      <c r="D1018" s="611" t="s">
        <v>383</v>
      </c>
      <c r="E1018" s="612"/>
      <c r="F1018" s="613" t="s">
        <v>383</v>
      </c>
      <c r="G1018" s="614" t="s">
        <v>383</v>
      </c>
      <c r="H1018" s="738"/>
      <c r="I1018" s="738"/>
      <c r="J1018" s="615">
        <v>26775000</v>
      </c>
      <c r="K1018" s="616">
        <v>26775</v>
      </c>
      <c r="L1018" s="617"/>
      <c r="M1018" s="618">
        <v>27044000</v>
      </c>
      <c r="N1018" s="619">
        <v>26775000</v>
      </c>
      <c r="O1018" s="620">
        <v>26775</v>
      </c>
      <c r="P1018" s="621">
        <v>0</v>
      </c>
      <c r="Q1018" s="622">
        <v>20571813.880000003</v>
      </c>
      <c r="R1018" s="622">
        <v>20571813.880000003</v>
      </c>
      <c r="S1018" s="623">
        <v>20571.813880000002</v>
      </c>
      <c r="T1018" s="739"/>
      <c r="U1018" s="739"/>
      <c r="V1018" s="509" t="s">
        <v>383</v>
      </c>
    </row>
    <row r="1019" spans="1:22" ht="51">
      <c r="A1019" s="608" t="s">
        <v>697</v>
      </c>
      <c r="B1019" s="609" t="s">
        <v>698</v>
      </c>
      <c r="C1019" s="610" t="s">
        <v>383</v>
      </c>
      <c r="D1019" s="611" t="s">
        <v>383</v>
      </c>
      <c r="E1019" s="612"/>
      <c r="F1019" s="613" t="s">
        <v>383</v>
      </c>
      <c r="G1019" s="614" t="s">
        <v>383</v>
      </c>
      <c r="H1019" s="738"/>
      <c r="I1019" s="738"/>
      <c r="J1019" s="615">
        <v>26775000</v>
      </c>
      <c r="K1019" s="616">
        <v>26775</v>
      </c>
      <c r="L1019" s="617"/>
      <c r="M1019" s="618">
        <v>27044000</v>
      </c>
      <c r="N1019" s="619">
        <v>26775000</v>
      </c>
      <c r="O1019" s="620">
        <v>26775</v>
      </c>
      <c r="P1019" s="621">
        <v>0</v>
      </c>
      <c r="Q1019" s="622">
        <v>20571813.880000003</v>
      </c>
      <c r="R1019" s="622">
        <v>20571813.880000003</v>
      </c>
      <c r="S1019" s="623">
        <v>20571.813880000002</v>
      </c>
      <c r="T1019" s="739"/>
      <c r="U1019" s="739"/>
      <c r="V1019" s="509" t="s">
        <v>383</v>
      </c>
    </row>
    <row r="1020" spans="1:22">
      <c r="A1020" s="608" t="s">
        <v>643</v>
      </c>
      <c r="B1020" s="609" t="s">
        <v>698</v>
      </c>
      <c r="C1020" s="610">
        <v>1</v>
      </c>
      <c r="D1020" s="611" t="s">
        <v>383</v>
      </c>
      <c r="E1020" s="612"/>
      <c r="F1020" s="613" t="s">
        <v>383</v>
      </c>
      <c r="G1020" s="614" t="s">
        <v>383</v>
      </c>
      <c r="H1020" s="738"/>
      <c r="I1020" s="738"/>
      <c r="J1020" s="615">
        <v>26775000</v>
      </c>
      <c r="K1020" s="616">
        <v>26775</v>
      </c>
      <c r="L1020" s="617"/>
      <c r="M1020" s="618">
        <v>27044000</v>
      </c>
      <c r="N1020" s="619">
        <v>26775000</v>
      </c>
      <c r="O1020" s="620">
        <v>26775</v>
      </c>
      <c r="P1020" s="621">
        <v>0</v>
      </c>
      <c r="Q1020" s="622">
        <v>20571813.880000003</v>
      </c>
      <c r="R1020" s="622">
        <v>20571813.880000003</v>
      </c>
      <c r="S1020" s="623">
        <v>20571.813880000002</v>
      </c>
      <c r="T1020" s="739"/>
      <c r="U1020" s="739"/>
      <c r="V1020" s="509" t="s">
        <v>383</v>
      </c>
    </row>
    <row r="1021" spans="1:22" ht="25.5">
      <c r="A1021" s="608" t="s">
        <v>648</v>
      </c>
      <c r="B1021" s="609" t="s">
        <v>698</v>
      </c>
      <c r="C1021" s="610">
        <v>1</v>
      </c>
      <c r="D1021" s="611">
        <v>6</v>
      </c>
      <c r="E1021" s="612"/>
      <c r="F1021" s="613" t="s">
        <v>383</v>
      </c>
      <c r="G1021" s="614" t="s">
        <v>383</v>
      </c>
      <c r="H1021" s="738"/>
      <c r="I1021" s="738"/>
      <c r="J1021" s="615">
        <v>26775000</v>
      </c>
      <c r="K1021" s="616">
        <v>26775</v>
      </c>
      <c r="L1021" s="617"/>
      <c r="M1021" s="618">
        <v>27044000</v>
      </c>
      <c r="N1021" s="619">
        <v>26775000</v>
      </c>
      <c r="O1021" s="620">
        <v>26775</v>
      </c>
      <c r="P1021" s="621">
        <v>0</v>
      </c>
      <c r="Q1021" s="622">
        <v>20571813.880000003</v>
      </c>
      <c r="R1021" s="622">
        <v>20571813.880000003</v>
      </c>
      <c r="S1021" s="623">
        <v>20571.813880000002</v>
      </c>
      <c r="T1021" s="739"/>
      <c r="U1021" s="739"/>
      <c r="V1021" s="509" t="s">
        <v>383</v>
      </c>
    </row>
    <row r="1022" spans="1:22" ht="38.25">
      <c r="A1022" s="608" t="s">
        <v>419</v>
      </c>
      <c r="B1022" s="609" t="s">
        <v>698</v>
      </c>
      <c r="C1022" s="610">
        <v>1</v>
      </c>
      <c r="D1022" s="611">
        <v>6</v>
      </c>
      <c r="E1022" s="612"/>
      <c r="F1022" s="613" t="s">
        <v>418</v>
      </c>
      <c r="G1022" s="614" t="s">
        <v>383</v>
      </c>
      <c r="H1022" s="738"/>
      <c r="I1022" s="738"/>
      <c r="J1022" s="615">
        <v>24602000</v>
      </c>
      <c r="K1022" s="616">
        <v>24602</v>
      </c>
      <c r="L1022" s="617"/>
      <c r="M1022" s="618">
        <v>24399000</v>
      </c>
      <c r="N1022" s="619">
        <v>24602000</v>
      </c>
      <c r="O1022" s="620">
        <v>24602</v>
      </c>
      <c r="P1022" s="621">
        <v>0</v>
      </c>
      <c r="Q1022" s="622">
        <v>19412014.050000001</v>
      </c>
      <c r="R1022" s="622">
        <v>19412014.050000001</v>
      </c>
      <c r="S1022" s="623">
        <v>19412.014050000002</v>
      </c>
      <c r="T1022" s="739"/>
      <c r="U1022" s="739"/>
      <c r="V1022" s="509" t="s">
        <v>383</v>
      </c>
    </row>
    <row r="1023" spans="1:22">
      <c r="A1023" s="608" t="s">
        <v>417</v>
      </c>
      <c r="B1023" s="609" t="s">
        <v>698</v>
      </c>
      <c r="C1023" s="610">
        <v>1</v>
      </c>
      <c r="D1023" s="611">
        <v>6</v>
      </c>
      <c r="E1023" s="612"/>
      <c r="F1023" s="613" t="s">
        <v>416</v>
      </c>
      <c r="G1023" s="614" t="s">
        <v>383</v>
      </c>
      <c r="H1023" s="738"/>
      <c r="I1023" s="738"/>
      <c r="J1023" s="615">
        <v>24602000</v>
      </c>
      <c r="K1023" s="616">
        <v>24602</v>
      </c>
      <c r="L1023" s="617"/>
      <c r="M1023" s="618">
        <v>24399000</v>
      </c>
      <c r="N1023" s="619">
        <v>24602000</v>
      </c>
      <c r="O1023" s="620">
        <v>24602</v>
      </c>
      <c r="P1023" s="621">
        <v>0</v>
      </c>
      <c r="Q1023" s="622">
        <v>19412014.050000001</v>
      </c>
      <c r="R1023" s="622">
        <v>19412014.050000001</v>
      </c>
      <c r="S1023" s="623">
        <v>19412.014050000002</v>
      </c>
      <c r="T1023" s="739"/>
      <c r="U1023" s="739"/>
      <c r="V1023" s="509" t="s">
        <v>383</v>
      </c>
    </row>
    <row r="1024" spans="1:22" ht="25.5">
      <c r="A1024" s="608" t="s">
        <v>951</v>
      </c>
      <c r="B1024" s="609" t="s">
        <v>698</v>
      </c>
      <c r="C1024" s="610">
        <v>1</v>
      </c>
      <c r="D1024" s="611">
        <v>6</v>
      </c>
      <c r="E1024" s="612"/>
      <c r="F1024" s="613" t="s">
        <v>952</v>
      </c>
      <c r="G1024" s="614" t="s">
        <v>383</v>
      </c>
      <c r="H1024" s="738"/>
      <c r="I1024" s="738"/>
      <c r="J1024" s="615">
        <v>23709000</v>
      </c>
      <c r="K1024" s="616">
        <v>23709</v>
      </c>
      <c r="L1024" s="617"/>
      <c r="M1024" s="618">
        <v>23709000</v>
      </c>
      <c r="N1024" s="619">
        <v>23709000</v>
      </c>
      <c r="O1024" s="620">
        <v>23709</v>
      </c>
      <c r="P1024" s="621">
        <v>0</v>
      </c>
      <c r="Q1024" s="622">
        <v>18942740.25</v>
      </c>
      <c r="R1024" s="622">
        <v>18942740.25</v>
      </c>
      <c r="S1024" s="623">
        <v>18942.740249999999</v>
      </c>
      <c r="T1024" s="739"/>
      <c r="U1024" s="739"/>
      <c r="V1024" s="509" t="s">
        <v>383</v>
      </c>
    </row>
    <row r="1025" spans="1:22">
      <c r="A1025" s="608" t="s">
        <v>604</v>
      </c>
      <c r="B1025" s="609" t="s">
        <v>698</v>
      </c>
      <c r="C1025" s="610">
        <v>1</v>
      </c>
      <c r="D1025" s="611">
        <v>6</v>
      </c>
      <c r="E1025" s="612"/>
      <c r="F1025" s="613" t="s">
        <v>952</v>
      </c>
      <c r="G1025" s="614">
        <v>40</v>
      </c>
      <c r="H1025" s="738"/>
      <c r="I1025" s="738"/>
      <c r="J1025" s="615">
        <v>23709000</v>
      </c>
      <c r="K1025" s="616">
        <v>23709</v>
      </c>
      <c r="L1025" s="617"/>
      <c r="M1025" s="618">
        <v>23709000</v>
      </c>
      <c r="N1025" s="619">
        <v>23709000</v>
      </c>
      <c r="O1025" s="620">
        <v>23709</v>
      </c>
      <c r="P1025" s="621">
        <v>0</v>
      </c>
      <c r="Q1025" s="622">
        <v>18942740.25</v>
      </c>
      <c r="R1025" s="622">
        <v>18942740.25</v>
      </c>
      <c r="S1025" s="623">
        <v>18942.740249999999</v>
      </c>
      <c r="T1025" s="739"/>
      <c r="U1025" s="739"/>
      <c r="V1025" s="509" t="s">
        <v>383</v>
      </c>
    </row>
    <row r="1026" spans="1:22" ht="25.5">
      <c r="A1026" s="608" t="s">
        <v>953</v>
      </c>
      <c r="B1026" s="609" t="s">
        <v>698</v>
      </c>
      <c r="C1026" s="610">
        <v>1</v>
      </c>
      <c r="D1026" s="611">
        <v>6</v>
      </c>
      <c r="E1026" s="612"/>
      <c r="F1026" s="613" t="s">
        <v>954</v>
      </c>
      <c r="G1026" s="614" t="s">
        <v>383</v>
      </c>
      <c r="H1026" s="738"/>
      <c r="I1026" s="738"/>
      <c r="J1026" s="615">
        <v>893000</v>
      </c>
      <c r="K1026" s="616">
        <v>893</v>
      </c>
      <c r="L1026" s="617"/>
      <c r="M1026" s="618">
        <v>690000</v>
      </c>
      <c r="N1026" s="619">
        <v>893000</v>
      </c>
      <c r="O1026" s="620">
        <v>893</v>
      </c>
      <c r="P1026" s="621">
        <v>0</v>
      </c>
      <c r="Q1026" s="622">
        <v>469273.8</v>
      </c>
      <c r="R1026" s="622">
        <v>469273.8</v>
      </c>
      <c r="S1026" s="623">
        <v>469.27379999999999</v>
      </c>
      <c r="T1026" s="739"/>
      <c r="U1026" s="739"/>
      <c r="V1026" s="509" t="s">
        <v>383</v>
      </c>
    </row>
    <row r="1027" spans="1:22">
      <c r="A1027" s="608" t="s">
        <v>604</v>
      </c>
      <c r="B1027" s="609" t="s">
        <v>698</v>
      </c>
      <c r="C1027" s="610">
        <v>1</v>
      </c>
      <c r="D1027" s="611">
        <v>6</v>
      </c>
      <c r="E1027" s="612"/>
      <c r="F1027" s="613" t="s">
        <v>954</v>
      </c>
      <c r="G1027" s="614">
        <v>40</v>
      </c>
      <c r="H1027" s="738"/>
      <c r="I1027" s="738"/>
      <c r="J1027" s="615">
        <v>893000</v>
      </c>
      <c r="K1027" s="616">
        <v>893</v>
      </c>
      <c r="L1027" s="617"/>
      <c r="M1027" s="618">
        <v>690000</v>
      </c>
      <c r="N1027" s="619">
        <v>893000</v>
      </c>
      <c r="O1027" s="620">
        <v>893</v>
      </c>
      <c r="P1027" s="621">
        <v>0</v>
      </c>
      <c r="Q1027" s="622">
        <v>469273.8</v>
      </c>
      <c r="R1027" s="622">
        <v>469273.8</v>
      </c>
      <c r="S1027" s="623">
        <v>469.27379999999999</v>
      </c>
      <c r="T1027" s="739"/>
      <c r="U1027" s="739"/>
      <c r="V1027" s="509" t="s">
        <v>383</v>
      </c>
    </row>
    <row r="1028" spans="1:22">
      <c r="A1028" s="608" t="s">
        <v>395</v>
      </c>
      <c r="B1028" s="609" t="s">
        <v>698</v>
      </c>
      <c r="C1028" s="610">
        <v>1</v>
      </c>
      <c r="D1028" s="611">
        <v>6</v>
      </c>
      <c r="E1028" s="612"/>
      <c r="F1028" s="613" t="s">
        <v>394</v>
      </c>
      <c r="G1028" s="614" t="s">
        <v>383</v>
      </c>
      <c r="H1028" s="738"/>
      <c r="I1028" s="738"/>
      <c r="J1028" s="615">
        <v>2170000</v>
      </c>
      <c r="K1028" s="616">
        <v>2170</v>
      </c>
      <c r="L1028" s="617"/>
      <c r="M1028" s="618">
        <v>2642000</v>
      </c>
      <c r="N1028" s="619">
        <v>2170000</v>
      </c>
      <c r="O1028" s="620">
        <v>2170</v>
      </c>
      <c r="P1028" s="621">
        <v>0</v>
      </c>
      <c r="Q1028" s="622">
        <v>1159799.83</v>
      </c>
      <c r="R1028" s="622">
        <v>1159799.83</v>
      </c>
      <c r="S1028" s="623">
        <v>1159.7998300000002</v>
      </c>
      <c r="T1028" s="739"/>
      <c r="U1028" s="739"/>
      <c r="V1028" s="509" t="s">
        <v>383</v>
      </c>
    </row>
    <row r="1029" spans="1:22" ht="25.5">
      <c r="A1029" s="608" t="s">
        <v>393</v>
      </c>
      <c r="B1029" s="609" t="s">
        <v>698</v>
      </c>
      <c r="C1029" s="610">
        <v>1</v>
      </c>
      <c r="D1029" s="611">
        <v>6</v>
      </c>
      <c r="E1029" s="612"/>
      <c r="F1029" s="613" t="s">
        <v>391</v>
      </c>
      <c r="G1029" s="614" t="s">
        <v>383</v>
      </c>
      <c r="H1029" s="738"/>
      <c r="I1029" s="738"/>
      <c r="J1029" s="615">
        <v>2170000</v>
      </c>
      <c r="K1029" s="616">
        <v>2170</v>
      </c>
      <c r="L1029" s="617"/>
      <c r="M1029" s="618">
        <v>2642000</v>
      </c>
      <c r="N1029" s="619">
        <v>2170000</v>
      </c>
      <c r="O1029" s="620">
        <v>2170</v>
      </c>
      <c r="P1029" s="621">
        <v>0</v>
      </c>
      <c r="Q1029" s="622">
        <v>1159799.83</v>
      </c>
      <c r="R1029" s="622">
        <v>1159799.83</v>
      </c>
      <c r="S1029" s="623">
        <v>1159.7998300000002</v>
      </c>
      <c r="T1029" s="739"/>
      <c r="U1029" s="739"/>
      <c r="V1029" s="509" t="s">
        <v>383</v>
      </c>
    </row>
    <row r="1030" spans="1:22" ht="25.5">
      <c r="A1030" s="608" t="s">
        <v>955</v>
      </c>
      <c r="B1030" s="609" t="s">
        <v>698</v>
      </c>
      <c r="C1030" s="610">
        <v>1</v>
      </c>
      <c r="D1030" s="611">
        <v>6</v>
      </c>
      <c r="E1030" s="612"/>
      <c r="F1030" s="613" t="s">
        <v>956</v>
      </c>
      <c r="G1030" s="614" t="s">
        <v>383</v>
      </c>
      <c r="H1030" s="738"/>
      <c r="I1030" s="738"/>
      <c r="J1030" s="615">
        <v>1727000</v>
      </c>
      <c r="K1030" s="616">
        <v>1727</v>
      </c>
      <c r="L1030" s="617"/>
      <c r="M1030" s="618">
        <v>1633000</v>
      </c>
      <c r="N1030" s="619">
        <v>1727000</v>
      </c>
      <c r="O1030" s="620">
        <v>1727</v>
      </c>
      <c r="P1030" s="621">
        <v>0</v>
      </c>
      <c r="Q1030" s="622">
        <v>1041147.93</v>
      </c>
      <c r="R1030" s="622">
        <v>1041147.93</v>
      </c>
      <c r="S1030" s="623">
        <v>1041.1479300000001</v>
      </c>
      <c r="T1030" s="739"/>
      <c r="U1030" s="739"/>
      <c r="V1030" s="509" t="s">
        <v>383</v>
      </c>
    </row>
    <row r="1031" spans="1:22">
      <c r="A1031" s="608" t="s">
        <v>604</v>
      </c>
      <c r="B1031" s="609" t="s">
        <v>698</v>
      </c>
      <c r="C1031" s="610">
        <v>1</v>
      </c>
      <c r="D1031" s="611">
        <v>6</v>
      </c>
      <c r="E1031" s="612"/>
      <c r="F1031" s="613" t="s">
        <v>956</v>
      </c>
      <c r="G1031" s="614">
        <v>40</v>
      </c>
      <c r="H1031" s="738"/>
      <c r="I1031" s="738"/>
      <c r="J1031" s="615">
        <v>1727000</v>
      </c>
      <c r="K1031" s="616">
        <v>1727</v>
      </c>
      <c r="L1031" s="617"/>
      <c r="M1031" s="618">
        <v>1633000</v>
      </c>
      <c r="N1031" s="619">
        <v>1727000</v>
      </c>
      <c r="O1031" s="620">
        <v>1727</v>
      </c>
      <c r="P1031" s="621">
        <v>0</v>
      </c>
      <c r="Q1031" s="622">
        <v>1041147.93</v>
      </c>
      <c r="R1031" s="622">
        <v>1041147.93</v>
      </c>
      <c r="S1031" s="623">
        <v>1041.1479300000001</v>
      </c>
      <c r="T1031" s="739"/>
      <c r="U1031" s="739"/>
      <c r="V1031" s="509" t="s">
        <v>383</v>
      </c>
    </row>
    <row r="1032" spans="1:22" ht="25.5">
      <c r="A1032" s="608" t="s">
        <v>957</v>
      </c>
      <c r="B1032" s="609" t="s">
        <v>698</v>
      </c>
      <c r="C1032" s="610">
        <v>1</v>
      </c>
      <c r="D1032" s="611">
        <v>6</v>
      </c>
      <c r="E1032" s="612"/>
      <c r="F1032" s="613" t="s">
        <v>958</v>
      </c>
      <c r="G1032" s="614" t="s">
        <v>383</v>
      </c>
      <c r="H1032" s="738"/>
      <c r="I1032" s="738"/>
      <c r="J1032" s="615">
        <v>443000</v>
      </c>
      <c r="K1032" s="616">
        <v>443</v>
      </c>
      <c r="L1032" s="617"/>
      <c r="M1032" s="618">
        <v>1009000</v>
      </c>
      <c r="N1032" s="619">
        <v>443000</v>
      </c>
      <c r="O1032" s="620">
        <v>443</v>
      </c>
      <c r="P1032" s="621">
        <v>0</v>
      </c>
      <c r="Q1032" s="622">
        <v>118651.9</v>
      </c>
      <c r="R1032" s="622">
        <v>118651.9</v>
      </c>
      <c r="S1032" s="623">
        <v>118.6519</v>
      </c>
      <c r="T1032" s="739"/>
      <c r="U1032" s="739"/>
      <c r="V1032" s="509" t="s">
        <v>383</v>
      </c>
    </row>
    <row r="1033" spans="1:22">
      <c r="A1033" s="608" t="s">
        <v>604</v>
      </c>
      <c r="B1033" s="609" t="s">
        <v>698</v>
      </c>
      <c r="C1033" s="610">
        <v>1</v>
      </c>
      <c r="D1033" s="611">
        <v>6</v>
      </c>
      <c r="E1033" s="612"/>
      <c r="F1033" s="613" t="s">
        <v>958</v>
      </c>
      <c r="G1033" s="614">
        <v>40</v>
      </c>
      <c r="H1033" s="738"/>
      <c r="I1033" s="738"/>
      <c r="J1033" s="615">
        <v>443000</v>
      </c>
      <c r="K1033" s="616">
        <v>443</v>
      </c>
      <c r="L1033" s="617"/>
      <c r="M1033" s="618">
        <v>1009000</v>
      </c>
      <c r="N1033" s="619">
        <v>443000</v>
      </c>
      <c r="O1033" s="620">
        <v>443</v>
      </c>
      <c r="P1033" s="621">
        <v>0</v>
      </c>
      <c r="Q1033" s="622">
        <v>118651.9</v>
      </c>
      <c r="R1033" s="622">
        <v>118651.9</v>
      </c>
      <c r="S1033" s="623">
        <v>118.6519</v>
      </c>
      <c r="T1033" s="739"/>
      <c r="U1033" s="739"/>
      <c r="V1033" s="509" t="s">
        <v>383</v>
      </c>
    </row>
    <row r="1034" spans="1:22">
      <c r="A1034" s="608" t="s">
        <v>389</v>
      </c>
      <c r="B1034" s="609" t="s">
        <v>698</v>
      </c>
      <c r="C1034" s="610">
        <v>1</v>
      </c>
      <c r="D1034" s="611">
        <v>6</v>
      </c>
      <c r="E1034" s="612"/>
      <c r="F1034" s="613" t="s">
        <v>388</v>
      </c>
      <c r="G1034" s="614" t="s">
        <v>383</v>
      </c>
      <c r="H1034" s="738"/>
      <c r="I1034" s="738"/>
      <c r="J1034" s="615">
        <v>3000</v>
      </c>
      <c r="K1034" s="616">
        <v>3</v>
      </c>
      <c r="L1034" s="617"/>
      <c r="M1034" s="618">
        <v>3000</v>
      </c>
      <c r="N1034" s="619">
        <v>3000</v>
      </c>
      <c r="O1034" s="620">
        <v>3</v>
      </c>
      <c r="P1034" s="621">
        <v>0</v>
      </c>
      <c r="Q1034" s="622">
        <v>0</v>
      </c>
      <c r="R1034" s="622">
        <v>0</v>
      </c>
      <c r="S1034" s="623">
        <v>0</v>
      </c>
      <c r="T1034" s="739"/>
      <c r="U1034" s="739"/>
      <c r="V1034" s="509" t="s">
        <v>383</v>
      </c>
    </row>
    <row r="1035" spans="1:22">
      <c r="A1035" s="608" t="s">
        <v>433</v>
      </c>
      <c r="B1035" s="609" t="s">
        <v>698</v>
      </c>
      <c r="C1035" s="610">
        <v>1</v>
      </c>
      <c r="D1035" s="611">
        <v>6</v>
      </c>
      <c r="E1035" s="612"/>
      <c r="F1035" s="613" t="s">
        <v>431</v>
      </c>
      <c r="G1035" s="614" t="s">
        <v>383</v>
      </c>
      <c r="H1035" s="738"/>
      <c r="I1035" s="738"/>
      <c r="J1035" s="615">
        <v>3000</v>
      </c>
      <c r="K1035" s="616">
        <v>3</v>
      </c>
      <c r="L1035" s="617"/>
      <c r="M1035" s="618">
        <v>3000</v>
      </c>
      <c r="N1035" s="619">
        <v>3000</v>
      </c>
      <c r="O1035" s="620">
        <v>3</v>
      </c>
      <c r="P1035" s="621">
        <v>0</v>
      </c>
      <c r="Q1035" s="622">
        <v>0</v>
      </c>
      <c r="R1035" s="622">
        <v>0</v>
      </c>
      <c r="S1035" s="623">
        <v>0</v>
      </c>
      <c r="T1035" s="739"/>
      <c r="U1035" s="739"/>
      <c r="V1035" s="509" t="s">
        <v>383</v>
      </c>
    </row>
    <row r="1036" spans="1:22">
      <c r="A1036" s="608" t="s">
        <v>959</v>
      </c>
      <c r="B1036" s="609" t="s">
        <v>698</v>
      </c>
      <c r="C1036" s="610">
        <v>1</v>
      </c>
      <c r="D1036" s="611">
        <v>6</v>
      </c>
      <c r="E1036" s="612"/>
      <c r="F1036" s="613" t="s">
        <v>960</v>
      </c>
      <c r="G1036" s="614" t="s">
        <v>383</v>
      </c>
      <c r="H1036" s="738"/>
      <c r="I1036" s="738"/>
      <c r="J1036" s="615">
        <v>3000</v>
      </c>
      <c r="K1036" s="616">
        <v>3</v>
      </c>
      <c r="L1036" s="617"/>
      <c r="M1036" s="618">
        <v>3000</v>
      </c>
      <c r="N1036" s="619">
        <v>3000</v>
      </c>
      <c r="O1036" s="620">
        <v>3</v>
      </c>
      <c r="P1036" s="621">
        <v>0</v>
      </c>
      <c r="Q1036" s="622">
        <v>0</v>
      </c>
      <c r="R1036" s="622">
        <v>0</v>
      </c>
      <c r="S1036" s="623">
        <v>0</v>
      </c>
      <c r="T1036" s="739"/>
      <c r="U1036" s="739"/>
      <c r="V1036" s="509" t="s">
        <v>383</v>
      </c>
    </row>
    <row r="1037" spans="1:22">
      <c r="A1037" s="608" t="s">
        <v>604</v>
      </c>
      <c r="B1037" s="609" t="s">
        <v>698</v>
      </c>
      <c r="C1037" s="610">
        <v>1</v>
      </c>
      <c r="D1037" s="611">
        <v>6</v>
      </c>
      <c r="E1037" s="612"/>
      <c r="F1037" s="613" t="s">
        <v>960</v>
      </c>
      <c r="G1037" s="614">
        <v>40</v>
      </c>
      <c r="H1037" s="738"/>
      <c r="I1037" s="738"/>
      <c r="J1037" s="615">
        <v>3000</v>
      </c>
      <c r="K1037" s="616">
        <v>3</v>
      </c>
      <c r="L1037" s="617"/>
      <c r="M1037" s="618">
        <v>3000</v>
      </c>
      <c r="N1037" s="619">
        <v>3000</v>
      </c>
      <c r="O1037" s="620">
        <v>3</v>
      </c>
      <c r="P1037" s="621">
        <v>0</v>
      </c>
      <c r="Q1037" s="622">
        <v>0</v>
      </c>
      <c r="R1037" s="622">
        <v>0</v>
      </c>
      <c r="S1037" s="623">
        <v>0</v>
      </c>
      <c r="T1037" s="739"/>
      <c r="U1037" s="739"/>
      <c r="V1037" s="509" t="s">
        <v>383</v>
      </c>
    </row>
    <row r="1038" spans="1:22" ht="38.25">
      <c r="A1038" s="608" t="s">
        <v>937</v>
      </c>
      <c r="B1038" s="609" t="s">
        <v>938</v>
      </c>
      <c r="C1038" s="610" t="s">
        <v>383</v>
      </c>
      <c r="D1038" s="611" t="s">
        <v>383</v>
      </c>
      <c r="E1038" s="612"/>
      <c r="F1038" s="613" t="s">
        <v>383</v>
      </c>
      <c r="G1038" s="614" t="s">
        <v>383</v>
      </c>
      <c r="H1038" s="738"/>
      <c r="I1038" s="738"/>
      <c r="J1038" s="615">
        <v>3447100</v>
      </c>
      <c r="K1038" s="616">
        <v>3447.1</v>
      </c>
      <c r="L1038" s="617"/>
      <c r="M1038" s="618">
        <v>1650000</v>
      </c>
      <c r="N1038" s="619">
        <v>3447100</v>
      </c>
      <c r="O1038" s="620">
        <v>3447.1</v>
      </c>
      <c r="P1038" s="621">
        <v>0</v>
      </c>
      <c r="Q1038" s="622">
        <v>2405186.31</v>
      </c>
      <c r="R1038" s="622">
        <v>2405186.31</v>
      </c>
      <c r="S1038" s="623">
        <v>2405.18631</v>
      </c>
      <c r="T1038" s="739"/>
      <c r="U1038" s="739"/>
      <c r="V1038" s="509" t="s">
        <v>383</v>
      </c>
    </row>
    <row r="1039" spans="1:22" ht="38.25">
      <c r="A1039" s="608" t="s">
        <v>939</v>
      </c>
      <c r="B1039" s="609" t="s">
        <v>940</v>
      </c>
      <c r="C1039" s="610" t="s">
        <v>383</v>
      </c>
      <c r="D1039" s="611" t="s">
        <v>383</v>
      </c>
      <c r="E1039" s="612"/>
      <c r="F1039" s="613" t="s">
        <v>383</v>
      </c>
      <c r="G1039" s="614" t="s">
        <v>383</v>
      </c>
      <c r="H1039" s="738"/>
      <c r="I1039" s="738"/>
      <c r="J1039" s="615">
        <v>3447100</v>
      </c>
      <c r="K1039" s="616">
        <v>3447.1</v>
      </c>
      <c r="L1039" s="617"/>
      <c r="M1039" s="618">
        <v>1650000</v>
      </c>
      <c r="N1039" s="619">
        <v>3447100</v>
      </c>
      <c r="O1039" s="620">
        <v>3447.1</v>
      </c>
      <c r="P1039" s="621">
        <v>0</v>
      </c>
      <c r="Q1039" s="622">
        <v>2405186.31</v>
      </c>
      <c r="R1039" s="622">
        <v>2405186.31</v>
      </c>
      <c r="S1039" s="623">
        <v>2405.18631</v>
      </c>
      <c r="T1039" s="739"/>
      <c r="U1039" s="739"/>
      <c r="V1039" s="509" t="s">
        <v>383</v>
      </c>
    </row>
    <row r="1040" spans="1:22">
      <c r="A1040" s="608" t="s">
        <v>677</v>
      </c>
      <c r="B1040" s="609" t="s">
        <v>940</v>
      </c>
      <c r="C1040" s="610">
        <v>13</v>
      </c>
      <c r="D1040" s="611" t="s">
        <v>383</v>
      </c>
      <c r="E1040" s="612"/>
      <c r="F1040" s="613" t="s">
        <v>383</v>
      </c>
      <c r="G1040" s="614" t="s">
        <v>383</v>
      </c>
      <c r="H1040" s="738"/>
      <c r="I1040" s="738"/>
      <c r="J1040" s="615">
        <v>3447100</v>
      </c>
      <c r="K1040" s="616">
        <v>3447.1</v>
      </c>
      <c r="L1040" s="617"/>
      <c r="M1040" s="618">
        <v>1650000</v>
      </c>
      <c r="N1040" s="619">
        <v>3447100</v>
      </c>
      <c r="O1040" s="620">
        <v>3447.1</v>
      </c>
      <c r="P1040" s="621">
        <v>0</v>
      </c>
      <c r="Q1040" s="622">
        <v>2405186.31</v>
      </c>
      <c r="R1040" s="622">
        <v>2405186.31</v>
      </c>
      <c r="S1040" s="623">
        <v>2405.18631</v>
      </c>
      <c r="T1040" s="739"/>
      <c r="U1040" s="739"/>
      <c r="V1040" s="509" t="s">
        <v>383</v>
      </c>
    </row>
    <row r="1041" spans="1:22">
      <c r="A1041" s="608" t="s">
        <v>678</v>
      </c>
      <c r="B1041" s="609" t="s">
        <v>940</v>
      </c>
      <c r="C1041" s="610">
        <v>13</v>
      </c>
      <c r="D1041" s="611">
        <v>1</v>
      </c>
      <c r="E1041" s="612"/>
      <c r="F1041" s="613" t="s">
        <v>383</v>
      </c>
      <c r="G1041" s="614" t="s">
        <v>383</v>
      </c>
      <c r="H1041" s="738"/>
      <c r="I1041" s="738"/>
      <c r="J1041" s="615">
        <v>3447100</v>
      </c>
      <c r="K1041" s="616">
        <v>3447.1</v>
      </c>
      <c r="L1041" s="617"/>
      <c r="M1041" s="618">
        <v>1650000</v>
      </c>
      <c r="N1041" s="619">
        <v>3447100</v>
      </c>
      <c r="O1041" s="620">
        <v>3447.1</v>
      </c>
      <c r="P1041" s="621">
        <v>0</v>
      </c>
      <c r="Q1041" s="622">
        <v>2405186.31</v>
      </c>
      <c r="R1041" s="622">
        <v>2405186.31</v>
      </c>
      <c r="S1041" s="623">
        <v>2405.18631</v>
      </c>
      <c r="T1041" s="739"/>
      <c r="U1041" s="739"/>
      <c r="V1041" s="509" t="s">
        <v>383</v>
      </c>
    </row>
    <row r="1042" spans="1:22">
      <c r="A1042" s="608" t="s">
        <v>941</v>
      </c>
      <c r="B1042" s="609" t="s">
        <v>940</v>
      </c>
      <c r="C1042" s="610">
        <v>13</v>
      </c>
      <c r="D1042" s="611">
        <v>1</v>
      </c>
      <c r="E1042" s="612"/>
      <c r="F1042" s="613" t="s">
        <v>942</v>
      </c>
      <c r="G1042" s="614" t="s">
        <v>383</v>
      </c>
      <c r="H1042" s="738"/>
      <c r="I1042" s="738"/>
      <c r="J1042" s="615">
        <v>3447100</v>
      </c>
      <c r="K1042" s="616">
        <v>3447.1</v>
      </c>
      <c r="L1042" s="617"/>
      <c r="M1042" s="618">
        <v>1650000</v>
      </c>
      <c r="N1042" s="619">
        <v>3447100</v>
      </c>
      <c r="O1042" s="620">
        <v>3447.1</v>
      </c>
      <c r="P1042" s="621">
        <v>0</v>
      </c>
      <c r="Q1042" s="622">
        <v>2405186.31</v>
      </c>
      <c r="R1042" s="622">
        <v>2405186.31</v>
      </c>
      <c r="S1042" s="623">
        <v>2405.18631</v>
      </c>
      <c r="T1042" s="739"/>
      <c r="U1042" s="739"/>
      <c r="V1042" s="509" t="s">
        <v>383</v>
      </c>
    </row>
    <row r="1043" spans="1:22">
      <c r="A1043" s="608" t="s">
        <v>943</v>
      </c>
      <c r="B1043" s="609" t="s">
        <v>940</v>
      </c>
      <c r="C1043" s="610">
        <v>13</v>
      </c>
      <c r="D1043" s="611">
        <v>1</v>
      </c>
      <c r="E1043" s="612"/>
      <c r="F1043" s="613" t="s">
        <v>944</v>
      </c>
      <c r="G1043" s="614" t="s">
        <v>383</v>
      </c>
      <c r="H1043" s="738"/>
      <c r="I1043" s="738"/>
      <c r="J1043" s="615">
        <v>3447100</v>
      </c>
      <c r="K1043" s="616">
        <v>3447.1</v>
      </c>
      <c r="L1043" s="617"/>
      <c r="M1043" s="618">
        <v>1650000</v>
      </c>
      <c r="N1043" s="619">
        <v>3447100</v>
      </c>
      <c r="O1043" s="620">
        <v>3447.1</v>
      </c>
      <c r="P1043" s="621">
        <v>0</v>
      </c>
      <c r="Q1043" s="622">
        <v>2405186.31</v>
      </c>
      <c r="R1043" s="622">
        <v>2405186.31</v>
      </c>
      <c r="S1043" s="623">
        <v>2405.18631</v>
      </c>
      <c r="T1043" s="739"/>
      <c r="U1043" s="739"/>
      <c r="V1043" s="509" t="s">
        <v>383</v>
      </c>
    </row>
    <row r="1044" spans="1:22">
      <c r="A1044" s="608" t="s">
        <v>943</v>
      </c>
      <c r="B1044" s="609" t="s">
        <v>940</v>
      </c>
      <c r="C1044" s="610">
        <v>13</v>
      </c>
      <c r="D1044" s="611">
        <v>1</v>
      </c>
      <c r="E1044" s="612"/>
      <c r="F1044" s="613" t="s">
        <v>944</v>
      </c>
      <c r="G1044" s="614" t="s">
        <v>383</v>
      </c>
      <c r="H1044" s="738"/>
      <c r="I1044" s="738"/>
      <c r="J1044" s="615">
        <v>3447100</v>
      </c>
      <c r="K1044" s="616">
        <v>3447.1</v>
      </c>
      <c r="L1044" s="617"/>
      <c r="M1044" s="618">
        <v>1650000</v>
      </c>
      <c r="N1044" s="619">
        <v>3447100</v>
      </c>
      <c r="O1044" s="620">
        <v>3447.1</v>
      </c>
      <c r="P1044" s="621">
        <v>0</v>
      </c>
      <c r="Q1044" s="622">
        <v>2405186.31</v>
      </c>
      <c r="R1044" s="622">
        <v>2405186.31</v>
      </c>
      <c r="S1044" s="623">
        <v>2405.18631</v>
      </c>
      <c r="T1044" s="739"/>
      <c r="U1044" s="739"/>
      <c r="V1044" s="509" t="s">
        <v>383</v>
      </c>
    </row>
    <row r="1045" spans="1:22">
      <c r="A1045" s="608" t="s">
        <v>604</v>
      </c>
      <c r="B1045" s="609" t="s">
        <v>940</v>
      </c>
      <c r="C1045" s="610">
        <v>13</v>
      </c>
      <c r="D1045" s="611">
        <v>1</v>
      </c>
      <c r="E1045" s="612"/>
      <c r="F1045" s="613" t="s">
        <v>944</v>
      </c>
      <c r="G1045" s="614">
        <v>40</v>
      </c>
      <c r="H1045" s="738"/>
      <c r="I1045" s="738"/>
      <c r="J1045" s="615">
        <v>820000</v>
      </c>
      <c r="K1045" s="616">
        <v>820</v>
      </c>
      <c r="L1045" s="617"/>
      <c r="M1045" s="618">
        <v>1610000</v>
      </c>
      <c r="N1045" s="619">
        <v>820000</v>
      </c>
      <c r="O1045" s="620">
        <v>820</v>
      </c>
      <c r="P1045" s="621">
        <v>0</v>
      </c>
      <c r="Q1045" s="622">
        <v>0</v>
      </c>
      <c r="R1045" s="622">
        <v>0</v>
      </c>
      <c r="S1045" s="623">
        <v>0</v>
      </c>
      <c r="T1045" s="739"/>
      <c r="U1045" s="739"/>
      <c r="V1045" s="509" t="s">
        <v>383</v>
      </c>
    </row>
    <row r="1046" spans="1:22">
      <c r="A1046" s="608" t="s">
        <v>1002</v>
      </c>
      <c r="B1046" s="609" t="s">
        <v>940</v>
      </c>
      <c r="C1046" s="610">
        <v>13</v>
      </c>
      <c r="D1046" s="611">
        <v>1</v>
      </c>
      <c r="E1046" s="612"/>
      <c r="F1046" s="613" t="s">
        <v>944</v>
      </c>
      <c r="G1046" s="614">
        <v>50</v>
      </c>
      <c r="H1046" s="738"/>
      <c r="I1046" s="738"/>
      <c r="J1046" s="615">
        <v>2627100</v>
      </c>
      <c r="K1046" s="616">
        <v>2627.1</v>
      </c>
      <c r="L1046" s="617"/>
      <c r="M1046" s="618">
        <v>40000</v>
      </c>
      <c r="N1046" s="619">
        <v>2627100</v>
      </c>
      <c r="O1046" s="620">
        <v>2627.1</v>
      </c>
      <c r="P1046" s="621">
        <v>0</v>
      </c>
      <c r="Q1046" s="622">
        <v>2405186.31</v>
      </c>
      <c r="R1046" s="622">
        <v>2405186.31</v>
      </c>
      <c r="S1046" s="623">
        <v>2405.18631</v>
      </c>
      <c r="T1046" s="739"/>
      <c r="U1046" s="739"/>
      <c r="V1046" s="509" t="s">
        <v>383</v>
      </c>
    </row>
    <row r="1047" spans="1:22" ht="25.5">
      <c r="A1047" s="624" t="s">
        <v>933</v>
      </c>
      <c r="B1047" s="625" t="s">
        <v>934</v>
      </c>
      <c r="C1047" s="626" t="s">
        <v>383</v>
      </c>
      <c r="D1047" s="627" t="s">
        <v>383</v>
      </c>
      <c r="E1047" s="612"/>
      <c r="F1047" s="628" t="s">
        <v>383</v>
      </c>
      <c r="G1047" s="629" t="s">
        <v>383</v>
      </c>
      <c r="H1047" s="745"/>
      <c r="I1047" s="745"/>
      <c r="J1047" s="615">
        <v>16051400</v>
      </c>
      <c r="K1047" s="630">
        <v>16051.4</v>
      </c>
      <c r="L1047" s="617"/>
      <c r="M1047" s="618">
        <v>14700000</v>
      </c>
      <c r="N1047" s="619">
        <v>16051400</v>
      </c>
      <c r="O1047" s="620">
        <v>16051.4</v>
      </c>
      <c r="P1047" s="621">
        <v>0</v>
      </c>
      <c r="Q1047" s="622">
        <v>11725546.08</v>
      </c>
      <c r="R1047" s="622">
        <v>11725546.08</v>
      </c>
      <c r="S1047" s="623">
        <v>11725.54608</v>
      </c>
      <c r="T1047" s="746"/>
      <c r="U1047" s="746"/>
      <c r="V1047" s="509" t="s">
        <v>383</v>
      </c>
    </row>
    <row r="1048" spans="1:22" ht="25.5">
      <c r="A1048" s="608" t="s">
        <v>935</v>
      </c>
      <c r="B1048" s="609" t="s">
        <v>936</v>
      </c>
      <c r="C1048" s="610" t="s">
        <v>383</v>
      </c>
      <c r="D1048" s="611" t="s">
        <v>383</v>
      </c>
      <c r="E1048" s="612"/>
      <c r="F1048" s="613" t="s">
        <v>383</v>
      </c>
      <c r="G1048" s="614" t="s">
        <v>383</v>
      </c>
      <c r="H1048" s="738"/>
      <c r="I1048" s="738"/>
      <c r="J1048" s="615">
        <v>16051400</v>
      </c>
      <c r="K1048" s="616">
        <v>16051.4</v>
      </c>
      <c r="L1048" s="617"/>
      <c r="M1048" s="618">
        <v>14700000</v>
      </c>
      <c r="N1048" s="619">
        <v>16051400</v>
      </c>
      <c r="O1048" s="620">
        <v>16051.4</v>
      </c>
      <c r="P1048" s="621">
        <v>0</v>
      </c>
      <c r="Q1048" s="622">
        <v>11725546.08</v>
      </c>
      <c r="R1048" s="622">
        <v>11725546.08</v>
      </c>
      <c r="S1048" s="623">
        <v>11725.54608</v>
      </c>
      <c r="T1048" s="739"/>
      <c r="U1048" s="739"/>
      <c r="V1048" s="509" t="s">
        <v>383</v>
      </c>
    </row>
    <row r="1049" spans="1:22">
      <c r="A1049" s="608" t="s">
        <v>610</v>
      </c>
      <c r="B1049" s="609" t="s">
        <v>936</v>
      </c>
      <c r="C1049" s="610">
        <v>4</v>
      </c>
      <c r="D1049" s="611" t="s">
        <v>383</v>
      </c>
      <c r="E1049" s="612"/>
      <c r="F1049" s="613" t="s">
        <v>383</v>
      </c>
      <c r="G1049" s="614" t="s">
        <v>383</v>
      </c>
      <c r="H1049" s="738"/>
      <c r="I1049" s="738"/>
      <c r="J1049" s="615">
        <v>200000</v>
      </c>
      <c r="K1049" s="616">
        <v>200</v>
      </c>
      <c r="L1049" s="617"/>
      <c r="M1049" s="618">
        <v>0</v>
      </c>
      <c r="N1049" s="619">
        <v>200000</v>
      </c>
      <c r="O1049" s="620">
        <v>200</v>
      </c>
      <c r="P1049" s="621">
        <v>0</v>
      </c>
      <c r="Q1049" s="622">
        <v>0</v>
      </c>
      <c r="R1049" s="622">
        <v>0</v>
      </c>
      <c r="S1049" s="623">
        <v>0</v>
      </c>
      <c r="T1049" s="739"/>
      <c r="U1049" s="739"/>
      <c r="V1049" s="509" t="s">
        <v>383</v>
      </c>
    </row>
    <row r="1050" spans="1:22">
      <c r="A1050" s="608" t="s">
        <v>615</v>
      </c>
      <c r="B1050" s="609" t="s">
        <v>936</v>
      </c>
      <c r="C1050" s="610">
        <v>4</v>
      </c>
      <c r="D1050" s="611">
        <v>12</v>
      </c>
      <c r="E1050" s="612"/>
      <c r="F1050" s="613" t="s">
        <v>383</v>
      </c>
      <c r="G1050" s="614" t="s">
        <v>383</v>
      </c>
      <c r="H1050" s="738"/>
      <c r="I1050" s="738"/>
      <c r="J1050" s="615">
        <v>200000</v>
      </c>
      <c r="K1050" s="616">
        <v>200</v>
      </c>
      <c r="L1050" s="617"/>
      <c r="M1050" s="618">
        <v>0</v>
      </c>
      <c r="N1050" s="619">
        <v>200000</v>
      </c>
      <c r="O1050" s="620">
        <v>200</v>
      </c>
      <c r="P1050" s="621">
        <v>0</v>
      </c>
      <c r="Q1050" s="622">
        <v>0</v>
      </c>
      <c r="R1050" s="622">
        <v>0</v>
      </c>
      <c r="S1050" s="623">
        <v>0</v>
      </c>
      <c r="T1050" s="739"/>
      <c r="U1050" s="739"/>
      <c r="V1050" s="509" t="s">
        <v>383</v>
      </c>
    </row>
    <row r="1051" spans="1:22" ht="25.5">
      <c r="A1051" s="608" t="s">
        <v>461</v>
      </c>
      <c r="B1051" s="609" t="s">
        <v>936</v>
      </c>
      <c r="C1051" s="610">
        <v>4</v>
      </c>
      <c r="D1051" s="611">
        <v>12</v>
      </c>
      <c r="E1051" s="612"/>
      <c r="F1051" s="613" t="s">
        <v>460</v>
      </c>
      <c r="G1051" s="614" t="s">
        <v>383</v>
      </c>
      <c r="H1051" s="738"/>
      <c r="I1051" s="738"/>
      <c r="J1051" s="615">
        <v>200000</v>
      </c>
      <c r="K1051" s="616">
        <v>200</v>
      </c>
      <c r="L1051" s="617"/>
      <c r="M1051" s="618">
        <v>0</v>
      </c>
      <c r="N1051" s="619">
        <v>200000</v>
      </c>
      <c r="O1051" s="620">
        <v>200</v>
      </c>
      <c r="P1051" s="621">
        <v>0</v>
      </c>
      <c r="Q1051" s="622">
        <v>0</v>
      </c>
      <c r="R1051" s="622">
        <v>0</v>
      </c>
      <c r="S1051" s="623">
        <v>0</v>
      </c>
      <c r="T1051" s="739"/>
      <c r="U1051" s="739"/>
      <c r="V1051" s="509" t="s">
        <v>383</v>
      </c>
    </row>
    <row r="1052" spans="1:22" ht="25.5">
      <c r="A1052" s="608" t="s">
        <v>30</v>
      </c>
      <c r="B1052" s="609" t="s">
        <v>936</v>
      </c>
      <c r="C1052" s="610">
        <v>4</v>
      </c>
      <c r="D1052" s="611">
        <v>12</v>
      </c>
      <c r="E1052" s="612"/>
      <c r="F1052" s="613" t="s">
        <v>31</v>
      </c>
      <c r="G1052" s="614" t="s">
        <v>383</v>
      </c>
      <c r="H1052" s="738"/>
      <c r="I1052" s="738"/>
      <c r="J1052" s="615">
        <v>200000</v>
      </c>
      <c r="K1052" s="616">
        <v>200</v>
      </c>
      <c r="L1052" s="617"/>
      <c r="M1052" s="618">
        <v>0</v>
      </c>
      <c r="N1052" s="619">
        <v>200000</v>
      </c>
      <c r="O1052" s="620">
        <v>200</v>
      </c>
      <c r="P1052" s="621">
        <v>0</v>
      </c>
      <c r="Q1052" s="622">
        <v>0</v>
      </c>
      <c r="R1052" s="622">
        <v>0</v>
      </c>
      <c r="S1052" s="623">
        <v>0</v>
      </c>
      <c r="T1052" s="739"/>
      <c r="U1052" s="739"/>
      <c r="V1052" s="509" t="s">
        <v>383</v>
      </c>
    </row>
    <row r="1053" spans="1:22" ht="25.5">
      <c r="A1053" s="608" t="s">
        <v>30</v>
      </c>
      <c r="B1053" s="609" t="s">
        <v>936</v>
      </c>
      <c r="C1053" s="610">
        <v>4</v>
      </c>
      <c r="D1053" s="611">
        <v>12</v>
      </c>
      <c r="E1053" s="612"/>
      <c r="F1053" s="613" t="s">
        <v>31</v>
      </c>
      <c r="G1053" s="614" t="s">
        <v>383</v>
      </c>
      <c r="H1053" s="738"/>
      <c r="I1053" s="738"/>
      <c r="J1053" s="615">
        <v>200000</v>
      </c>
      <c r="K1053" s="616">
        <v>200</v>
      </c>
      <c r="L1053" s="617"/>
      <c r="M1053" s="618">
        <v>0</v>
      </c>
      <c r="N1053" s="619">
        <v>200000</v>
      </c>
      <c r="O1053" s="620">
        <v>200</v>
      </c>
      <c r="P1053" s="621">
        <v>0</v>
      </c>
      <c r="Q1053" s="622">
        <v>0</v>
      </c>
      <c r="R1053" s="622">
        <v>0</v>
      </c>
      <c r="S1053" s="623">
        <v>0</v>
      </c>
      <c r="T1053" s="739"/>
      <c r="U1053" s="739"/>
      <c r="V1053" s="509" t="s">
        <v>383</v>
      </c>
    </row>
    <row r="1054" spans="1:22">
      <c r="A1054" s="608" t="s">
        <v>604</v>
      </c>
      <c r="B1054" s="609" t="s">
        <v>936</v>
      </c>
      <c r="C1054" s="610">
        <v>4</v>
      </c>
      <c r="D1054" s="611">
        <v>12</v>
      </c>
      <c r="E1054" s="612"/>
      <c r="F1054" s="613" t="s">
        <v>31</v>
      </c>
      <c r="G1054" s="614">
        <v>40</v>
      </c>
      <c r="H1054" s="738"/>
      <c r="I1054" s="738"/>
      <c r="J1054" s="615">
        <v>200000</v>
      </c>
      <c r="K1054" s="616">
        <v>200</v>
      </c>
      <c r="L1054" s="617"/>
      <c r="M1054" s="618">
        <v>0</v>
      </c>
      <c r="N1054" s="619">
        <v>200000</v>
      </c>
      <c r="O1054" s="620">
        <v>200</v>
      </c>
      <c r="P1054" s="621">
        <v>0</v>
      </c>
      <c r="Q1054" s="622">
        <v>0</v>
      </c>
      <c r="R1054" s="622">
        <v>0</v>
      </c>
      <c r="S1054" s="623">
        <v>0</v>
      </c>
      <c r="T1054" s="739"/>
      <c r="U1054" s="739"/>
      <c r="V1054" s="509" t="s">
        <v>383</v>
      </c>
    </row>
    <row r="1055" spans="1:22">
      <c r="A1055" s="608" t="s">
        <v>658</v>
      </c>
      <c r="B1055" s="609" t="s">
        <v>936</v>
      </c>
      <c r="C1055" s="610">
        <v>7</v>
      </c>
      <c r="D1055" s="611" t="s">
        <v>383</v>
      </c>
      <c r="E1055" s="612"/>
      <c r="F1055" s="613" t="s">
        <v>383</v>
      </c>
      <c r="G1055" s="614" t="s">
        <v>383</v>
      </c>
      <c r="H1055" s="738"/>
      <c r="I1055" s="738"/>
      <c r="J1055" s="615">
        <v>165000</v>
      </c>
      <c r="K1055" s="616">
        <v>165</v>
      </c>
      <c r="L1055" s="617"/>
      <c r="M1055" s="618">
        <v>0</v>
      </c>
      <c r="N1055" s="619">
        <v>165000</v>
      </c>
      <c r="O1055" s="620">
        <v>165</v>
      </c>
      <c r="P1055" s="621">
        <v>0</v>
      </c>
      <c r="Q1055" s="622">
        <v>98000</v>
      </c>
      <c r="R1055" s="622">
        <v>98000</v>
      </c>
      <c r="S1055" s="623">
        <v>98</v>
      </c>
      <c r="T1055" s="739"/>
      <c r="U1055" s="739"/>
      <c r="V1055" s="509" t="s">
        <v>383</v>
      </c>
    </row>
    <row r="1056" spans="1:22">
      <c r="A1056" s="608" t="s">
        <v>661</v>
      </c>
      <c r="B1056" s="609" t="s">
        <v>936</v>
      </c>
      <c r="C1056" s="610">
        <v>7</v>
      </c>
      <c r="D1056" s="611">
        <v>7</v>
      </c>
      <c r="E1056" s="612"/>
      <c r="F1056" s="613" t="s">
        <v>383</v>
      </c>
      <c r="G1056" s="614" t="s">
        <v>383</v>
      </c>
      <c r="H1056" s="738"/>
      <c r="I1056" s="738"/>
      <c r="J1056" s="615">
        <v>145000</v>
      </c>
      <c r="K1056" s="616">
        <v>145</v>
      </c>
      <c r="L1056" s="617"/>
      <c r="M1056" s="618">
        <v>0</v>
      </c>
      <c r="N1056" s="619">
        <v>145000</v>
      </c>
      <c r="O1056" s="620">
        <v>145</v>
      </c>
      <c r="P1056" s="621">
        <v>0</v>
      </c>
      <c r="Q1056" s="622">
        <v>83000</v>
      </c>
      <c r="R1056" s="622">
        <v>83000</v>
      </c>
      <c r="S1056" s="623">
        <v>83</v>
      </c>
      <c r="T1056" s="739"/>
      <c r="U1056" s="739"/>
      <c r="V1056" s="509" t="s">
        <v>383</v>
      </c>
    </row>
    <row r="1057" spans="1:22" ht="25.5">
      <c r="A1057" s="608" t="s">
        <v>461</v>
      </c>
      <c r="B1057" s="609" t="s">
        <v>936</v>
      </c>
      <c r="C1057" s="610">
        <v>7</v>
      </c>
      <c r="D1057" s="611">
        <v>7</v>
      </c>
      <c r="E1057" s="612"/>
      <c r="F1057" s="613" t="s">
        <v>460</v>
      </c>
      <c r="G1057" s="614" t="s">
        <v>383</v>
      </c>
      <c r="H1057" s="738"/>
      <c r="I1057" s="738"/>
      <c r="J1057" s="615">
        <v>145000</v>
      </c>
      <c r="K1057" s="616">
        <v>145</v>
      </c>
      <c r="L1057" s="617"/>
      <c r="M1057" s="618">
        <v>0</v>
      </c>
      <c r="N1057" s="619">
        <v>145000</v>
      </c>
      <c r="O1057" s="620">
        <v>145</v>
      </c>
      <c r="P1057" s="621">
        <v>0</v>
      </c>
      <c r="Q1057" s="622">
        <v>83000</v>
      </c>
      <c r="R1057" s="622">
        <v>83000</v>
      </c>
      <c r="S1057" s="623">
        <v>83</v>
      </c>
      <c r="T1057" s="739"/>
      <c r="U1057" s="739"/>
      <c r="V1057" s="509" t="s">
        <v>383</v>
      </c>
    </row>
    <row r="1058" spans="1:22">
      <c r="A1058" s="608" t="s">
        <v>457</v>
      </c>
      <c r="B1058" s="609" t="s">
        <v>936</v>
      </c>
      <c r="C1058" s="610">
        <v>7</v>
      </c>
      <c r="D1058" s="611">
        <v>7</v>
      </c>
      <c r="E1058" s="612"/>
      <c r="F1058" s="613" t="s">
        <v>455</v>
      </c>
      <c r="G1058" s="614" t="s">
        <v>383</v>
      </c>
      <c r="H1058" s="738"/>
      <c r="I1058" s="738"/>
      <c r="J1058" s="615">
        <v>145000</v>
      </c>
      <c r="K1058" s="616">
        <v>145</v>
      </c>
      <c r="L1058" s="617"/>
      <c r="M1058" s="618">
        <v>0</v>
      </c>
      <c r="N1058" s="619">
        <v>145000</v>
      </c>
      <c r="O1058" s="620">
        <v>145</v>
      </c>
      <c r="P1058" s="621">
        <v>0</v>
      </c>
      <c r="Q1058" s="622">
        <v>83000</v>
      </c>
      <c r="R1058" s="622">
        <v>83000</v>
      </c>
      <c r="S1058" s="623">
        <v>83</v>
      </c>
      <c r="T1058" s="739"/>
      <c r="U1058" s="739"/>
      <c r="V1058" s="509" t="s">
        <v>383</v>
      </c>
    </row>
    <row r="1059" spans="1:22">
      <c r="A1059" s="608" t="s">
        <v>989</v>
      </c>
      <c r="B1059" s="609" t="s">
        <v>936</v>
      </c>
      <c r="C1059" s="610">
        <v>7</v>
      </c>
      <c r="D1059" s="611">
        <v>7</v>
      </c>
      <c r="E1059" s="612"/>
      <c r="F1059" s="613" t="s">
        <v>990</v>
      </c>
      <c r="G1059" s="614" t="s">
        <v>383</v>
      </c>
      <c r="H1059" s="738"/>
      <c r="I1059" s="738"/>
      <c r="J1059" s="615">
        <v>145000</v>
      </c>
      <c r="K1059" s="616">
        <v>145</v>
      </c>
      <c r="L1059" s="617"/>
      <c r="M1059" s="618">
        <v>0</v>
      </c>
      <c r="N1059" s="619">
        <v>145000</v>
      </c>
      <c r="O1059" s="620">
        <v>145</v>
      </c>
      <c r="P1059" s="621">
        <v>0</v>
      </c>
      <c r="Q1059" s="622">
        <v>83000</v>
      </c>
      <c r="R1059" s="622">
        <v>83000</v>
      </c>
      <c r="S1059" s="623">
        <v>83</v>
      </c>
      <c r="T1059" s="739"/>
      <c r="U1059" s="739"/>
      <c r="V1059" s="509" t="s">
        <v>383</v>
      </c>
    </row>
    <row r="1060" spans="1:22">
      <c r="A1060" s="608" t="s">
        <v>1000</v>
      </c>
      <c r="B1060" s="609" t="s">
        <v>936</v>
      </c>
      <c r="C1060" s="610">
        <v>7</v>
      </c>
      <c r="D1060" s="611">
        <v>7</v>
      </c>
      <c r="E1060" s="612"/>
      <c r="F1060" s="613" t="s">
        <v>990</v>
      </c>
      <c r="G1060" s="614">
        <v>231</v>
      </c>
      <c r="H1060" s="738"/>
      <c r="I1060" s="738"/>
      <c r="J1060" s="615">
        <v>145000</v>
      </c>
      <c r="K1060" s="616">
        <v>145</v>
      </c>
      <c r="L1060" s="617"/>
      <c r="M1060" s="618">
        <v>0</v>
      </c>
      <c r="N1060" s="619">
        <v>145000</v>
      </c>
      <c r="O1060" s="620">
        <v>145</v>
      </c>
      <c r="P1060" s="621">
        <v>0</v>
      </c>
      <c r="Q1060" s="622">
        <v>83000</v>
      </c>
      <c r="R1060" s="622">
        <v>83000</v>
      </c>
      <c r="S1060" s="623">
        <v>83</v>
      </c>
      <c r="T1060" s="739"/>
      <c r="U1060" s="739"/>
      <c r="V1060" s="509" t="s">
        <v>383</v>
      </c>
    </row>
    <row r="1061" spans="1:22">
      <c r="A1061" s="608" t="s">
        <v>662</v>
      </c>
      <c r="B1061" s="609" t="s">
        <v>936</v>
      </c>
      <c r="C1061" s="610">
        <v>7</v>
      </c>
      <c r="D1061" s="611">
        <v>9</v>
      </c>
      <c r="E1061" s="612"/>
      <c r="F1061" s="613" t="s">
        <v>383</v>
      </c>
      <c r="G1061" s="614" t="s">
        <v>383</v>
      </c>
      <c r="H1061" s="738"/>
      <c r="I1061" s="738"/>
      <c r="J1061" s="615">
        <v>20000</v>
      </c>
      <c r="K1061" s="616">
        <v>20</v>
      </c>
      <c r="L1061" s="617"/>
      <c r="M1061" s="618">
        <v>0</v>
      </c>
      <c r="N1061" s="619">
        <v>20000</v>
      </c>
      <c r="O1061" s="620">
        <v>20</v>
      </c>
      <c r="P1061" s="621">
        <v>0</v>
      </c>
      <c r="Q1061" s="622">
        <v>15000</v>
      </c>
      <c r="R1061" s="622">
        <v>15000</v>
      </c>
      <c r="S1061" s="623">
        <v>15</v>
      </c>
      <c r="T1061" s="739"/>
      <c r="U1061" s="739"/>
      <c r="V1061" s="509" t="s">
        <v>383</v>
      </c>
    </row>
    <row r="1062" spans="1:22" ht="25.5">
      <c r="A1062" s="608" t="s">
        <v>461</v>
      </c>
      <c r="B1062" s="609" t="s">
        <v>936</v>
      </c>
      <c r="C1062" s="610">
        <v>7</v>
      </c>
      <c r="D1062" s="611">
        <v>9</v>
      </c>
      <c r="E1062" s="612"/>
      <c r="F1062" s="613" t="s">
        <v>460</v>
      </c>
      <c r="G1062" s="614" t="s">
        <v>383</v>
      </c>
      <c r="H1062" s="738"/>
      <c r="I1062" s="738"/>
      <c r="J1062" s="615">
        <v>20000</v>
      </c>
      <c r="K1062" s="616">
        <v>20</v>
      </c>
      <c r="L1062" s="617"/>
      <c r="M1062" s="618">
        <v>0</v>
      </c>
      <c r="N1062" s="619">
        <v>20000</v>
      </c>
      <c r="O1062" s="620">
        <v>20</v>
      </c>
      <c r="P1062" s="621">
        <v>0</v>
      </c>
      <c r="Q1062" s="622">
        <v>15000</v>
      </c>
      <c r="R1062" s="622">
        <v>15000</v>
      </c>
      <c r="S1062" s="623">
        <v>15</v>
      </c>
      <c r="T1062" s="739"/>
      <c r="U1062" s="739"/>
      <c r="V1062" s="509" t="s">
        <v>383</v>
      </c>
    </row>
    <row r="1063" spans="1:22">
      <c r="A1063" s="608" t="s">
        <v>457</v>
      </c>
      <c r="B1063" s="609" t="s">
        <v>936</v>
      </c>
      <c r="C1063" s="610">
        <v>7</v>
      </c>
      <c r="D1063" s="611">
        <v>9</v>
      </c>
      <c r="E1063" s="612"/>
      <c r="F1063" s="613" t="s">
        <v>455</v>
      </c>
      <c r="G1063" s="614" t="s">
        <v>383</v>
      </c>
      <c r="H1063" s="738"/>
      <c r="I1063" s="738"/>
      <c r="J1063" s="615">
        <v>20000</v>
      </c>
      <c r="K1063" s="616">
        <v>20</v>
      </c>
      <c r="L1063" s="617"/>
      <c r="M1063" s="618">
        <v>0</v>
      </c>
      <c r="N1063" s="619">
        <v>20000</v>
      </c>
      <c r="O1063" s="620">
        <v>20</v>
      </c>
      <c r="P1063" s="621">
        <v>0</v>
      </c>
      <c r="Q1063" s="622">
        <v>15000</v>
      </c>
      <c r="R1063" s="622">
        <v>15000</v>
      </c>
      <c r="S1063" s="623">
        <v>15</v>
      </c>
      <c r="T1063" s="739"/>
      <c r="U1063" s="739"/>
      <c r="V1063" s="509" t="s">
        <v>383</v>
      </c>
    </row>
    <row r="1064" spans="1:22">
      <c r="A1064" s="608" t="s">
        <v>989</v>
      </c>
      <c r="B1064" s="609" t="s">
        <v>936</v>
      </c>
      <c r="C1064" s="610">
        <v>7</v>
      </c>
      <c r="D1064" s="611">
        <v>9</v>
      </c>
      <c r="E1064" s="612"/>
      <c r="F1064" s="613" t="s">
        <v>990</v>
      </c>
      <c r="G1064" s="614" t="s">
        <v>383</v>
      </c>
      <c r="H1064" s="738"/>
      <c r="I1064" s="738"/>
      <c r="J1064" s="615">
        <v>20000</v>
      </c>
      <c r="K1064" s="616">
        <v>20</v>
      </c>
      <c r="L1064" s="617"/>
      <c r="M1064" s="618">
        <v>0</v>
      </c>
      <c r="N1064" s="619">
        <v>20000</v>
      </c>
      <c r="O1064" s="620">
        <v>20</v>
      </c>
      <c r="P1064" s="621">
        <v>0</v>
      </c>
      <c r="Q1064" s="622">
        <v>15000</v>
      </c>
      <c r="R1064" s="622">
        <v>15000</v>
      </c>
      <c r="S1064" s="623">
        <v>15</v>
      </c>
      <c r="T1064" s="739"/>
      <c r="U1064" s="739"/>
      <c r="V1064" s="509" t="s">
        <v>383</v>
      </c>
    </row>
    <row r="1065" spans="1:22">
      <c r="A1065" s="608" t="s">
        <v>1000</v>
      </c>
      <c r="B1065" s="609" t="s">
        <v>936</v>
      </c>
      <c r="C1065" s="610">
        <v>7</v>
      </c>
      <c r="D1065" s="611">
        <v>9</v>
      </c>
      <c r="E1065" s="612"/>
      <c r="F1065" s="613" t="s">
        <v>990</v>
      </c>
      <c r="G1065" s="614">
        <v>231</v>
      </c>
      <c r="H1065" s="738"/>
      <c r="I1065" s="738"/>
      <c r="J1065" s="615">
        <v>20000</v>
      </c>
      <c r="K1065" s="616">
        <v>20</v>
      </c>
      <c r="L1065" s="617"/>
      <c r="M1065" s="618">
        <v>0</v>
      </c>
      <c r="N1065" s="619">
        <v>20000</v>
      </c>
      <c r="O1065" s="620">
        <v>20</v>
      </c>
      <c r="P1065" s="621">
        <v>0</v>
      </c>
      <c r="Q1065" s="622">
        <v>15000</v>
      </c>
      <c r="R1065" s="622">
        <v>15000</v>
      </c>
      <c r="S1065" s="623">
        <v>15</v>
      </c>
      <c r="T1065" s="739"/>
      <c r="U1065" s="739"/>
      <c r="V1065" s="509" t="s">
        <v>383</v>
      </c>
    </row>
    <row r="1066" spans="1:22">
      <c r="A1066" s="608" t="s">
        <v>663</v>
      </c>
      <c r="B1066" s="609" t="s">
        <v>936</v>
      </c>
      <c r="C1066" s="610">
        <v>8</v>
      </c>
      <c r="D1066" s="611" t="s">
        <v>383</v>
      </c>
      <c r="E1066" s="612"/>
      <c r="F1066" s="613" t="s">
        <v>383</v>
      </c>
      <c r="G1066" s="614" t="s">
        <v>383</v>
      </c>
      <c r="H1066" s="738"/>
      <c r="I1066" s="738"/>
      <c r="J1066" s="615">
        <v>200000</v>
      </c>
      <c r="K1066" s="616">
        <v>200</v>
      </c>
      <c r="L1066" s="617"/>
      <c r="M1066" s="618">
        <v>0</v>
      </c>
      <c r="N1066" s="619">
        <v>200000</v>
      </c>
      <c r="O1066" s="620">
        <v>200</v>
      </c>
      <c r="P1066" s="621">
        <v>0</v>
      </c>
      <c r="Q1066" s="622">
        <v>199980</v>
      </c>
      <c r="R1066" s="622">
        <v>199980</v>
      </c>
      <c r="S1066" s="623">
        <v>199.98</v>
      </c>
      <c r="T1066" s="739"/>
      <c r="U1066" s="739"/>
      <c r="V1066" s="509" t="s">
        <v>383</v>
      </c>
    </row>
    <row r="1067" spans="1:22">
      <c r="A1067" s="608" t="s">
        <v>665</v>
      </c>
      <c r="B1067" s="609" t="s">
        <v>936</v>
      </c>
      <c r="C1067" s="610">
        <v>8</v>
      </c>
      <c r="D1067" s="611">
        <v>4</v>
      </c>
      <c r="E1067" s="612"/>
      <c r="F1067" s="613" t="s">
        <v>383</v>
      </c>
      <c r="G1067" s="614" t="s">
        <v>383</v>
      </c>
      <c r="H1067" s="738"/>
      <c r="I1067" s="738"/>
      <c r="J1067" s="615">
        <v>200000</v>
      </c>
      <c r="K1067" s="616">
        <v>200</v>
      </c>
      <c r="L1067" s="617"/>
      <c r="M1067" s="618">
        <v>0</v>
      </c>
      <c r="N1067" s="619">
        <v>200000</v>
      </c>
      <c r="O1067" s="620">
        <v>200</v>
      </c>
      <c r="P1067" s="621">
        <v>0</v>
      </c>
      <c r="Q1067" s="622">
        <v>199980</v>
      </c>
      <c r="R1067" s="622">
        <v>199980</v>
      </c>
      <c r="S1067" s="623">
        <v>199.98</v>
      </c>
      <c r="T1067" s="739"/>
      <c r="U1067" s="739"/>
      <c r="V1067" s="509" t="s">
        <v>383</v>
      </c>
    </row>
    <row r="1068" spans="1:22" ht="25.5">
      <c r="A1068" s="608" t="s">
        <v>461</v>
      </c>
      <c r="B1068" s="609" t="s">
        <v>936</v>
      </c>
      <c r="C1068" s="610">
        <v>8</v>
      </c>
      <c r="D1068" s="611">
        <v>4</v>
      </c>
      <c r="E1068" s="612"/>
      <c r="F1068" s="613" t="s">
        <v>460</v>
      </c>
      <c r="G1068" s="614" t="s">
        <v>383</v>
      </c>
      <c r="H1068" s="738"/>
      <c r="I1068" s="738"/>
      <c r="J1068" s="615">
        <v>200000</v>
      </c>
      <c r="K1068" s="616">
        <v>200</v>
      </c>
      <c r="L1068" s="617"/>
      <c r="M1068" s="618">
        <v>0</v>
      </c>
      <c r="N1068" s="619">
        <v>200000</v>
      </c>
      <c r="O1068" s="620">
        <v>200</v>
      </c>
      <c r="P1068" s="621">
        <v>0</v>
      </c>
      <c r="Q1068" s="622">
        <v>199980</v>
      </c>
      <c r="R1068" s="622">
        <v>199980</v>
      </c>
      <c r="S1068" s="623">
        <v>199.98</v>
      </c>
      <c r="T1068" s="739"/>
      <c r="U1068" s="739"/>
      <c r="V1068" s="509" t="s">
        <v>383</v>
      </c>
    </row>
    <row r="1069" spans="1:22">
      <c r="A1069" s="608" t="s">
        <v>457</v>
      </c>
      <c r="B1069" s="609" t="s">
        <v>936</v>
      </c>
      <c r="C1069" s="610">
        <v>8</v>
      </c>
      <c r="D1069" s="611">
        <v>4</v>
      </c>
      <c r="E1069" s="612"/>
      <c r="F1069" s="613" t="s">
        <v>455</v>
      </c>
      <c r="G1069" s="614" t="s">
        <v>383</v>
      </c>
      <c r="H1069" s="738"/>
      <c r="I1069" s="738"/>
      <c r="J1069" s="615">
        <v>200000</v>
      </c>
      <c r="K1069" s="616">
        <v>200</v>
      </c>
      <c r="L1069" s="617"/>
      <c r="M1069" s="618">
        <v>0</v>
      </c>
      <c r="N1069" s="619">
        <v>200000</v>
      </c>
      <c r="O1069" s="620">
        <v>200</v>
      </c>
      <c r="P1069" s="621">
        <v>0</v>
      </c>
      <c r="Q1069" s="622">
        <v>199980</v>
      </c>
      <c r="R1069" s="622">
        <v>199980</v>
      </c>
      <c r="S1069" s="623">
        <v>199.98</v>
      </c>
      <c r="T1069" s="739"/>
      <c r="U1069" s="739"/>
      <c r="V1069" s="509" t="s">
        <v>383</v>
      </c>
    </row>
    <row r="1070" spans="1:22">
      <c r="A1070" s="608" t="s">
        <v>989</v>
      </c>
      <c r="B1070" s="609" t="s">
        <v>936</v>
      </c>
      <c r="C1070" s="610">
        <v>8</v>
      </c>
      <c r="D1070" s="611">
        <v>4</v>
      </c>
      <c r="E1070" s="612"/>
      <c r="F1070" s="613" t="s">
        <v>990</v>
      </c>
      <c r="G1070" s="614" t="s">
        <v>383</v>
      </c>
      <c r="H1070" s="738"/>
      <c r="I1070" s="738"/>
      <c r="J1070" s="615">
        <v>200000</v>
      </c>
      <c r="K1070" s="616">
        <v>200</v>
      </c>
      <c r="L1070" s="617"/>
      <c r="M1070" s="618">
        <v>0</v>
      </c>
      <c r="N1070" s="619">
        <v>200000</v>
      </c>
      <c r="O1070" s="620">
        <v>200</v>
      </c>
      <c r="P1070" s="621">
        <v>0</v>
      </c>
      <c r="Q1070" s="622">
        <v>199980</v>
      </c>
      <c r="R1070" s="622">
        <v>199980</v>
      </c>
      <c r="S1070" s="623">
        <v>199.98</v>
      </c>
      <c r="T1070" s="739"/>
      <c r="U1070" s="739"/>
      <c r="V1070" s="509" t="s">
        <v>383</v>
      </c>
    </row>
    <row r="1071" spans="1:22">
      <c r="A1071" s="608" t="s">
        <v>741</v>
      </c>
      <c r="B1071" s="609" t="s">
        <v>936</v>
      </c>
      <c r="C1071" s="610">
        <v>8</v>
      </c>
      <c r="D1071" s="611">
        <v>4</v>
      </c>
      <c r="E1071" s="612"/>
      <c r="F1071" s="613" t="s">
        <v>990</v>
      </c>
      <c r="G1071" s="614">
        <v>241</v>
      </c>
      <c r="H1071" s="738"/>
      <c r="I1071" s="738"/>
      <c r="J1071" s="615">
        <v>200000</v>
      </c>
      <c r="K1071" s="616">
        <v>200</v>
      </c>
      <c r="L1071" s="617"/>
      <c r="M1071" s="618">
        <v>0</v>
      </c>
      <c r="N1071" s="619">
        <v>200000</v>
      </c>
      <c r="O1071" s="620">
        <v>200</v>
      </c>
      <c r="P1071" s="621">
        <v>0</v>
      </c>
      <c r="Q1071" s="622">
        <v>199980</v>
      </c>
      <c r="R1071" s="622">
        <v>199980</v>
      </c>
      <c r="S1071" s="623">
        <v>199.98</v>
      </c>
      <c r="T1071" s="739"/>
      <c r="U1071" s="739"/>
      <c r="V1071" s="509" t="s">
        <v>383</v>
      </c>
    </row>
    <row r="1072" spans="1:22">
      <c r="A1072" s="608" t="s">
        <v>669</v>
      </c>
      <c r="B1072" s="609" t="s">
        <v>936</v>
      </c>
      <c r="C1072" s="610">
        <v>11</v>
      </c>
      <c r="D1072" s="611" t="s">
        <v>383</v>
      </c>
      <c r="E1072" s="612"/>
      <c r="F1072" s="613" t="s">
        <v>383</v>
      </c>
      <c r="G1072" s="614" t="s">
        <v>383</v>
      </c>
      <c r="H1072" s="738"/>
      <c r="I1072" s="738"/>
      <c r="J1072" s="615">
        <v>83000</v>
      </c>
      <c r="K1072" s="616">
        <v>83</v>
      </c>
      <c r="L1072" s="617"/>
      <c r="M1072" s="618">
        <v>0</v>
      </c>
      <c r="N1072" s="619">
        <v>83000</v>
      </c>
      <c r="O1072" s="620">
        <v>83</v>
      </c>
      <c r="P1072" s="621">
        <v>0</v>
      </c>
      <c r="Q1072" s="622">
        <v>18970.8</v>
      </c>
      <c r="R1072" s="622">
        <v>18970.8</v>
      </c>
      <c r="S1072" s="623">
        <v>18.970800000000001</v>
      </c>
      <c r="T1072" s="739"/>
      <c r="U1072" s="739"/>
      <c r="V1072" s="509" t="s">
        <v>383</v>
      </c>
    </row>
    <row r="1073" spans="1:22">
      <c r="A1073" s="608" t="s">
        <v>671</v>
      </c>
      <c r="B1073" s="609" t="s">
        <v>936</v>
      </c>
      <c r="C1073" s="610">
        <v>11</v>
      </c>
      <c r="D1073" s="611">
        <v>2</v>
      </c>
      <c r="E1073" s="612"/>
      <c r="F1073" s="613" t="s">
        <v>383</v>
      </c>
      <c r="G1073" s="614" t="s">
        <v>383</v>
      </c>
      <c r="H1073" s="738"/>
      <c r="I1073" s="738"/>
      <c r="J1073" s="615">
        <v>83000</v>
      </c>
      <c r="K1073" s="616">
        <v>83</v>
      </c>
      <c r="L1073" s="617"/>
      <c r="M1073" s="618">
        <v>0</v>
      </c>
      <c r="N1073" s="619">
        <v>83000</v>
      </c>
      <c r="O1073" s="620">
        <v>83</v>
      </c>
      <c r="P1073" s="621">
        <v>0</v>
      </c>
      <c r="Q1073" s="622">
        <v>18970.8</v>
      </c>
      <c r="R1073" s="622">
        <v>18970.8</v>
      </c>
      <c r="S1073" s="623">
        <v>18.970800000000001</v>
      </c>
      <c r="T1073" s="739"/>
      <c r="U1073" s="739"/>
      <c r="V1073" s="509" t="s">
        <v>383</v>
      </c>
    </row>
    <row r="1074" spans="1:22" ht="25.5">
      <c r="A1074" s="608" t="s">
        <v>461</v>
      </c>
      <c r="B1074" s="609" t="s">
        <v>936</v>
      </c>
      <c r="C1074" s="610">
        <v>11</v>
      </c>
      <c r="D1074" s="611">
        <v>2</v>
      </c>
      <c r="E1074" s="612"/>
      <c r="F1074" s="613" t="s">
        <v>460</v>
      </c>
      <c r="G1074" s="614" t="s">
        <v>383</v>
      </c>
      <c r="H1074" s="738"/>
      <c r="I1074" s="738"/>
      <c r="J1074" s="615">
        <v>83000</v>
      </c>
      <c r="K1074" s="616">
        <v>83</v>
      </c>
      <c r="L1074" s="617"/>
      <c r="M1074" s="618">
        <v>0</v>
      </c>
      <c r="N1074" s="619">
        <v>83000</v>
      </c>
      <c r="O1074" s="620">
        <v>83</v>
      </c>
      <c r="P1074" s="621">
        <v>0</v>
      </c>
      <c r="Q1074" s="622">
        <v>18970.8</v>
      </c>
      <c r="R1074" s="622">
        <v>18970.8</v>
      </c>
      <c r="S1074" s="623">
        <v>18.970800000000001</v>
      </c>
      <c r="T1074" s="739"/>
      <c r="U1074" s="739"/>
      <c r="V1074" s="509" t="s">
        <v>383</v>
      </c>
    </row>
    <row r="1075" spans="1:22">
      <c r="A1075" s="608" t="s">
        <v>457</v>
      </c>
      <c r="B1075" s="609" t="s">
        <v>936</v>
      </c>
      <c r="C1075" s="610">
        <v>11</v>
      </c>
      <c r="D1075" s="611">
        <v>2</v>
      </c>
      <c r="E1075" s="612"/>
      <c r="F1075" s="613" t="s">
        <v>455</v>
      </c>
      <c r="G1075" s="614" t="s">
        <v>383</v>
      </c>
      <c r="H1075" s="738"/>
      <c r="I1075" s="738"/>
      <c r="J1075" s="615">
        <v>83000</v>
      </c>
      <c r="K1075" s="616">
        <v>83</v>
      </c>
      <c r="L1075" s="617"/>
      <c r="M1075" s="618">
        <v>0</v>
      </c>
      <c r="N1075" s="619">
        <v>83000</v>
      </c>
      <c r="O1075" s="620">
        <v>83</v>
      </c>
      <c r="P1075" s="621">
        <v>0</v>
      </c>
      <c r="Q1075" s="622">
        <v>18970.8</v>
      </c>
      <c r="R1075" s="622">
        <v>18970.8</v>
      </c>
      <c r="S1075" s="623">
        <v>18.970800000000001</v>
      </c>
      <c r="T1075" s="739"/>
      <c r="U1075" s="739"/>
      <c r="V1075" s="509" t="s">
        <v>383</v>
      </c>
    </row>
    <row r="1076" spans="1:22">
      <c r="A1076" s="608" t="s">
        <v>989</v>
      </c>
      <c r="B1076" s="609" t="s">
        <v>936</v>
      </c>
      <c r="C1076" s="610">
        <v>11</v>
      </c>
      <c r="D1076" s="611">
        <v>2</v>
      </c>
      <c r="E1076" s="612"/>
      <c r="F1076" s="613" t="s">
        <v>990</v>
      </c>
      <c r="G1076" s="614" t="s">
        <v>383</v>
      </c>
      <c r="H1076" s="738"/>
      <c r="I1076" s="738"/>
      <c r="J1076" s="615">
        <v>83000</v>
      </c>
      <c r="K1076" s="616">
        <v>83</v>
      </c>
      <c r="L1076" s="617"/>
      <c r="M1076" s="618">
        <v>0</v>
      </c>
      <c r="N1076" s="619">
        <v>83000</v>
      </c>
      <c r="O1076" s="620">
        <v>83</v>
      </c>
      <c r="P1076" s="621">
        <v>0</v>
      </c>
      <c r="Q1076" s="622">
        <v>18970.8</v>
      </c>
      <c r="R1076" s="622">
        <v>18970.8</v>
      </c>
      <c r="S1076" s="623">
        <v>18.970800000000001</v>
      </c>
      <c r="T1076" s="739"/>
      <c r="U1076" s="739"/>
      <c r="V1076" s="509" t="s">
        <v>383</v>
      </c>
    </row>
    <row r="1077" spans="1:22">
      <c r="A1077" s="608" t="s">
        <v>743</v>
      </c>
      <c r="B1077" s="609" t="s">
        <v>936</v>
      </c>
      <c r="C1077" s="610">
        <v>11</v>
      </c>
      <c r="D1077" s="611">
        <v>2</v>
      </c>
      <c r="E1077" s="612"/>
      <c r="F1077" s="613" t="s">
        <v>990</v>
      </c>
      <c r="G1077" s="614">
        <v>271</v>
      </c>
      <c r="H1077" s="738"/>
      <c r="I1077" s="738"/>
      <c r="J1077" s="615">
        <v>83000</v>
      </c>
      <c r="K1077" s="616">
        <v>83</v>
      </c>
      <c r="L1077" s="617"/>
      <c r="M1077" s="618">
        <v>0</v>
      </c>
      <c r="N1077" s="619">
        <v>83000</v>
      </c>
      <c r="O1077" s="620">
        <v>83</v>
      </c>
      <c r="P1077" s="621">
        <v>0</v>
      </c>
      <c r="Q1077" s="622">
        <v>18970.8</v>
      </c>
      <c r="R1077" s="622">
        <v>18970.8</v>
      </c>
      <c r="S1077" s="623">
        <v>18.970800000000001</v>
      </c>
      <c r="T1077" s="739"/>
      <c r="U1077" s="739"/>
      <c r="V1077" s="509" t="s">
        <v>383</v>
      </c>
    </row>
    <row r="1078" spans="1:22">
      <c r="A1078" s="608" t="s">
        <v>673</v>
      </c>
      <c r="B1078" s="609" t="s">
        <v>936</v>
      </c>
      <c r="C1078" s="610">
        <v>12</v>
      </c>
      <c r="D1078" s="611" t="s">
        <v>383</v>
      </c>
      <c r="E1078" s="612"/>
      <c r="F1078" s="613" t="s">
        <v>383</v>
      </c>
      <c r="G1078" s="614" t="s">
        <v>383</v>
      </c>
      <c r="H1078" s="738"/>
      <c r="I1078" s="738"/>
      <c r="J1078" s="615">
        <v>15403400</v>
      </c>
      <c r="K1078" s="616">
        <v>15403.4</v>
      </c>
      <c r="L1078" s="617"/>
      <c r="M1078" s="618">
        <v>14700000</v>
      </c>
      <c r="N1078" s="619">
        <v>15403400</v>
      </c>
      <c r="O1078" s="620">
        <v>15403.4</v>
      </c>
      <c r="P1078" s="621">
        <v>0</v>
      </c>
      <c r="Q1078" s="622">
        <v>11408595.280000001</v>
      </c>
      <c r="R1078" s="622">
        <v>11408595.280000001</v>
      </c>
      <c r="S1078" s="623">
        <v>11408.595280000001</v>
      </c>
      <c r="T1078" s="739"/>
      <c r="U1078" s="739"/>
      <c r="V1078" s="509" t="s">
        <v>383</v>
      </c>
    </row>
    <row r="1079" spans="1:22">
      <c r="A1079" s="608" t="s">
        <v>674</v>
      </c>
      <c r="B1079" s="609" t="s">
        <v>936</v>
      </c>
      <c r="C1079" s="610">
        <v>12</v>
      </c>
      <c r="D1079" s="611">
        <v>1</v>
      </c>
      <c r="E1079" s="612"/>
      <c r="F1079" s="613" t="s">
        <v>383</v>
      </c>
      <c r="G1079" s="614" t="s">
        <v>383</v>
      </c>
      <c r="H1079" s="738"/>
      <c r="I1079" s="738"/>
      <c r="J1079" s="615">
        <v>6931400</v>
      </c>
      <c r="K1079" s="616">
        <v>6931.4</v>
      </c>
      <c r="L1079" s="617"/>
      <c r="M1079" s="618">
        <v>6700000</v>
      </c>
      <c r="N1079" s="619">
        <v>6931400</v>
      </c>
      <c r="O1079" s="620">
        <v>6931.4</v>
      </c>
      <c r="P1079" s="621">
        <v>0</v>
      </c>
      <c r="Q1079" s="622">
        <v>4955477.71</v>
      </c>
      <c r="R1079" s="622">
        <v>4955477.71</v>
      </c>
      <c r="S1079" s="623">
        <v>4955.4777100000001</v>
      </c>
      <c r="T1079" s="739"/>
      <c r="U1079" s="739"/>
      <c r="V1079" s="509" t="s">
        <v>383</v>
      </c>
    </row>
    <row r="1080" spans="1:22">
      <c r="A1080" s="608" t="s">
        <v>395</v>
      </c>
      <c r="B1080" s="609" t="s">
        <v>936</v>
      </c>
      <c r="C1080" s="610">
        <v>12</v>
      </c>
      <c r="D1080" s="611">
        <v>1</v>
      </c>
      <c r="E1080" s="612"/>
      <c r="F1080" s="613" t="s">
        <v>394</v>
      </c>
      <c r="G1080" s="614" t="s">
        <v>383</v>
      </c>
      <c r="H1080" s="738"/>
      <c r="I1080" s="738"/>
      <c r="J1080" s="615">
        <v>6931400</v>
      </c>
      <c r="K1080" s="616">
        <v>6931.4</v>
      </c>
      <c r="L1080" s="617"/>
      <c r="M1080" s="618">
        <v>6700000</v>
      </c>
      <c r="N1080" s="619">
        <v>6931400</v>
      </c>
      <c r="O1080" s="620">
        <v>6931.4</v>
      </c>
      <c r="P1080" s="621">
        <v>0</v>
      </c>
      <c r="Q1080" s="622">
        <v>4955477.71</v>
      </c>
      <c r="R1080" s="622">
        <v>4955477.71</v>
      </c>
      <c r="S1080" s="623">
        <v>4955.4777100000001</v>
      </c>
      <c r="T1080" s="739"/>
      <c r="U1080" s="739"/>
      <c r="V1080" s="509" t="s">
        <v>383</v>
      </c>
    </row>
    <row r="1081" spans="1:22" ht="25.5">
      <c r="A1081" s="608" t="s">
        <v>393</v>
      </c>
      <c r="B1081" s="609" t="s">
        <v>936</v>
      </c>
      <c r="C1081" s="610">
        <v>12</v>
      </c>
      <c r="D1081" s="611">
        <v>1</v>
      </c>
      <c r="E1081" s="612"/>
      <c r="F1081" s="613" t="s">
        <v>391</v>
      </c>
      <c r="G1081" s="614" t="s">
        <v>383</v>
      </c>
      <c r="H1081" s="738"/>
      <c r="I1081" s="738"/>
      <c r="J1081" s="615">
        <v>6931400</v>
      </c>
      <c r="K1081" s="616">
        <v>6931.4</v>
      </c>
      <c r="L1081" s="617"/>
      <c r="M1081" s="618">
        <v>6700000</v>
      </c>
      <c r="N1081" s="619">
        <v>6931400</v>
      </c>
      <c r="O1081" s="620">
        <v>6931.4</v>
      </c>
      <c r="P1081" s="621">
        <v>0</v>
      </c>
      <c r="Q1081" s="622">
        <v>4955477.71</v>
      </c>
      <c r="R1081" s="622">
        <v>4955477.71</v>
      </c>
      <c r="S1081" s="623">
        <v>4955.4777100000001</v>
      </c>
      <c r="T1081" s="739"/>
      <c r="U1081" s="739"/>
      <c r="V1081" s="509" t="s">
        <v>383</v>
      </c>
    </row>
    <row r="1082" spans="1:22" ht="25.5">
      <c r="A1082" s="608" t="s">
        <v>957</v>
      </c>
      <c r="B1082" s="609" t="s">
        <v>936</v>
      </c>
      <c r="C1082" s="610">
        <v>12</v>
      </c>
      <c r="D1082" s="611">
        <v>1</v>
      </c>
      <c r="E1082" s="612"/>
      <c r="F1082" s="613" t="s">
        <v>958</v>
      </c>
      <c r="G1082" s="614" t="s">
        <v>383</v>
      </c>
      <c r="H1082" s="738"/>
      <c r="I1082" s="738"/>
      <c r="J1082" s="615">
        <v>6931400</v>
      </c>
      <c r="K1082" s="616">
        <v>6931.4</v>
      </c>
      <c r="L1082" s="617"/>
      <c r="M1082" s="618">
        <v>6700000</v>
      </c>
      <c r="N1082" s="619">
        <v>6931400</v>
      </c>
      <c r="O1082" s="620">
        <v>6931.4</v>
      </c>
      <c r="P1082" s="621">
        <v>0</v>
      </c>
      <c r="Q1082" s="622">
        <v>4955477.71</v>
      </c>
      <c r="R1082" s="622">
        <v>4955477.71</v>
      </c>
      <c r="S1082" s="623">
        <v>4955.4777100000001</v>
      </c>
      <c r="T1082" s="739"/>
      <c r="U1082" s="739"/>
      <c r="V1082" s="509" t="s">
        <v>383</v>
      </c>
    </row>
    <row r="1083" spans="1:22">
      <c r="A1083" s="608" t="s">
        <v>604</v>
      </c>
      <c r="B1083" s="609" t="s">
        <v>936</v>
      </c>
      <c r="C1083" s="610">
        <v>12</v>
      </c>
      <c r="D1083" s="611">
        <v>1</v>
      </c>
      <c r="E1083" s="612"/>
      <c r="F1083" s="613" t="s">
        <v>958</v>
      </c>
      <c r="G1083" s="614">
        <v>40</v>
      </c>
      <c r="H1083" s="738"/>
      <c r="I1083" s="738"/>
      <c r="J1083" s="615">
        <v>6931400</v>
      </c>
      <c r="K1083" s="616">
        <v>6931.4</v>
      </c>
      <c r="L1083" s="617"/>
      <c r="M1083" s="618">
        <v>6700000</v>
      </c>
      <c r="N1083" s="619">
        <v>6931400</v>
      </c>
      <c r="O1083" s="620">
        <v>6931.4</v>
      </c>
      <c r="P1083" s="621">
        <v>0</v>
      </c>
      <c r="Q1083" s="622">
        <v>4955477.71</v>
      </c>
      <c r="R1083" s="622">
        <v>4955477.71</v>
      </c>
      <c r="S1083" s="623">
        <v>4955.4777100000001</v>
      </c>
      <c r="T1083" s="739"/>
      <c r="U1083" s="739"/>
      <c r="V1083" s="509" t="s">
        <v>383</v>
      </c>
    </row>
    <row r="1084" spans="1:22">
      <c r="A1084" s="608" t="s">
        <v>675</v>
      </c>
      <c r="B1084" s="609" t="s">
        <v>936</v>
      </c>
      <c r="C1084" s="610">
        <v>12</v>
      </c>
      <c r="D1084" s="611">
        <v>2</v>
      </c>
      <c r="E1084" s="612"/>
      <c r="F1084" s="613" t="s">
        <v>383</v>
      </c>
      <c r="G1084" s="614" t="s">
        <v>383</v>
      </c>
      <c r="H1084" s="738"/>
      <c r="I1084" s="738"/>
      <c r="J1084" s="615">
        <v>8072000</v>
      </c>
      <c r="K1084" s="616">
        <v>8072</v>
      </c>
      <c r="L1084" s="617"/>
      <c r="M1084" s="618">
        <v>8000000</v>
      </c>
      <c r="N1084" s="619">
        <v>8072000</v>
      </c>
      <c r="O1084" s="620">
        <v>8072</v>
      </c>
      <c r="P1084" s="621">
        <v>0</v>
      </c>
      <c r="Q1084" s="622">
        <v>6283817.5700000003</v>
      </c>
      <c r="R1084" s="622">
        <v>6283817.5700000003</v>
      </c>
      <c r="S1084" s="623">
        <v>6283.8175700000002</v>
      </c>
      <c r="T1084" s="739"/>
      <c r="U1084" s="739"/>
      <c r="V1084" s="509" t="s">
        <v>383</v>
      </c>
    </row>
    <row r="1085" spans="1:22">
      <c r="A1085" s="608" t="s">
        <v>395</v>
      </c>
      <c r="B1085" s="609" t="s">
        <v>936</v>
      </c>
      <c r="C1085" s="610">
        <v>12</v>
      </c>
      <c r="D1085" s="611">
        <v>2</v>
      </c>
      <c r="E1085" s="612"/>
      <c r="F1085" s="613" t="s">
        <v>394</v>
      </c>
      <c r="G1085" s="614" t="s">
        <v>383</v>
      </c>
      <c r="H1085" s="738"/>
      <c r="I1085" s="738"/>
      <c r="J1085" s="615">
        <v>8072000</v>
      </c>
      <c r="K1085" s="616">
        <v>8072</v>
      </c>
      <c r="L1085" s="617"/>
      <c r="M1085" s="618">
        <v>8000000</v>
      </c>
      <c r="N1085" s="619">
        <v>8072000</v>
      </c>
      <c r="O1085" s="620">
        <v>8072</v>
      </c>
      <c r="P1085" s="621">
        <v>0</v>
      </c>
      <c r="Q1085" s="622">
        <v>6283817.5700000003</v>
      </c>
      <c r="R1085" s="622">
        <v>6283817.5700000003</v>
      </c>
      <c r="S1085" s="623">
        <v>6283.8175700000002</v>
      </c>
      <c r="T1085" s="739"/>
      <c r="U1085" s="739"/>
      <c r="V1085" s="509" t="s">
        <v>383</v>
      </c>
    </row>
    <row r="1086" spans="1:22" ht="25.5">
      <c r="A1086" s="608" t="s">
        <v>393</v>
      </c>
      <c r="B1086" s="609" t="s">
        <v>936</v>
      </c>
      <c r="C1086" s="610">
        <v>12</v>
      </c>
      <c r="D1086" s="611">
        <v>2</v>
      </c>
      <c r="E1086" s="612"/>
      <c r="F1086" s="613" t="s">
        <v>391</v>
      </c>
      <c r="G1086" s="614" t="s">
        <v>383</v>
      </c>
      <c r="H1086" s="738"/>
      <c r="I1086" s="738"/>
      <c r="J1086" s="615">
        <v>8072000</v>
      </c>
      <c r="K1086" s="616">
        <v>8072</v>
      </c>
      <c r="L1086" s="617"/>
      <c r="M1086" s="618">
        <v>8000000</v>
      </c>
      <c r="N1086" s="619">
        <v>8072000</v>
      </c>
      <c r="O1086" s="620">
        <v>8072</v>
      </c>
      <c r="P1086" s="621">
        <v>0</v>
      </c>
      <c r="Q1086" s="622">
        <v>6283817.5700000003</v>
      </c>
      <c r="R1086" s="622">
        <v>6283817.5700000003</v>
      </c>
      <c r="S1086" s="623">
        <v>6283.8175700000002</v>
      </c>
      <c r="T1086" s="739"/>
      <c r="U1086" s="739"/>
      <c r="V1086" s="509" t="s">
        <v>383</v>
      </c>
    </row>
    <row r="1087" spans="1:22" ht="25.5">
      <c r="A1087" s="608" t="s">
        <v>957</v>
      </c>
      <c r="B1087" s="609" t="s">
        <v>936</v>
      </c>
      <c r="C1087" s="610">
        <v>12</v>
      </c>
      <c r="D1087" s="611">
        <v>2</v>
      </c>
      <c r="E1087" s="612"/>
      <c r="F1087" s="613" t="s">
        <v>958</v>
      </c>
      <c r="G1087" s="614" t="s">
        <v>383</v>
      </c>
      <c r="H1087" s="738"/>
      <c r="I1087" s="738"/>
      <c r="J1087" s="615">
        <v>8072000</v>
      </c>
      <c r="K1087" s="616">
        <v>8072</v>
      </c>
      <c r="L1087" s="617"/>
      <c r="M1087" s="618">
        <v>8000000</v>
      </c>
      <c r="N1087" s="619">
        <v>8072000</v>
      </c>
      <c r="O1087" s="620">
        <v>8072</v>
      </c>
      <c r="P1087" s="621">
        <v>0</v>
      </c>
      <c r="Q1087" s="622">
        <v>6283817.5700000003</v>
      </c>
      <c r="R1087" s="622">
        <v>6283817.5700000003</v>
      </c>
      <c r="S1087" s="623">
        <v>6283.8175700000002</v>
      </c>
      <c r="T1087" s="739"/>
      <c r="U1087" s="739"/>
      <c r="V1087" s="509" t="s">
        <v>383</v>
      </c>
    </row>
    <row r="1088" spans="1:22">
      <c r="A1088" s="608" t="s">
        <v>604</v>
      </c>
      <c r="B1088" s="609" t="s">
        <v>936</v>
      </c>
      <c r="C1088" s="610">
        <v>12</v>
      </c>
      <c r="D1088" s="611">
        <v>2</v>
      </c>
      <c r="E1088" s="612"/>
      <c r="F1088" s="613" t="s">
        <v>958</v>
      </c>
      <c r="G1088" s="614">
        <v>40</v>
      </c>
      <c r="H1088" s="738"/>
      <c r="I1088" s="738"/>
      <c r="J1088" s="615">
        <v>8072000</v>
      </c>
      <c r="K1088" s="616">
        <v>8072</v>
      </c>
      <c r="L1088" s="617"/>
      <c r="M1088" s="618">
        <v>8000000</v>
      </c>
      <c r="N1088" s="619">
        <v>8072000</v>
      </c>
      <c r="O1088" s="620">
        <v>8072</v>
      </c>
      <c r="P1088" s="621">
        <v>0</v>
      </c>
      <c r="Q1088" s="622">
        <v>6283817.5700000003</v>
      </c>
      <c r="R1088" s="622">
        <v>6283817.5700000003</v>
      </c>
      <c r="S1088" s="623">
        <v>6283.8175700000002</v>
      </c>
      <c r="T1088" s="739"/>
      <c r="U1088" s="739"/>
      <c r="V1088" s="509" t="s">
        <v>383</v>
      </c>
    </row>
    <row r="1089" spans="1:22">
      <c r="A1089" s="608" t="s">
        <v>676</v>
      </c>
      <c r="B1089" s="609" t="s">
        <v>936</v>
      </c>
      <c r="C1089" s="610">
        <v>12</v>
      </c>
      <c r="D1089" s="611">
        <v>4</v>
      </c>
      <c r="E1089" s="612"/>
      <c r="F1089" s="613" t="s">
        <v>383</v>
      </c>
      <c r="G1089" s="614" t="s">
        <v>383</v>
      </c>
      <c r="H1089" s="738"/>
      <c r="I1089" s="738"/>
      <c r="J1089" s="615">
        <v>400000</v>
      </c>
      <c r="K1089" s="616">
        <v>400</v>
      </c>
      <c r="L1089" s="617"/>
      <c r="M1089" s="618">
        <v>0</v>
      </c>
      <c r="N1089" s="619">
        <v>400000</v>
      </c>
      <c r="O1089" s="620">
        <v>400</v>
      </c>
      <c r="P1089" s="621">
        <v>0</v>
      </c>
      <c r="Q1089" s="622">
        <v>169300</v>
      </c>
      <c r="R1089" s="622">
        <v>169300</v>
      </c>
      <c r="S1089" s="623">
        <v>169.3</v>
      </c>
      <c r="T1089" s="739"/>
      <c r="U1089" s="739"/>
      <c r="V1089" s="509" t="s">
        <v>383</v>
      </c>
    </row>
    <row r="1090" spans="1:22">
      <c r="A1090" s="608" t="s">
        <v>395</v>
      </c>
      <c r="B1090" s="609" t="s">
        <v>936</v>
      </c>
      <c r="C1090" s="610">
        <v>12</v>
      </c>
      <c r="D1090" s="611">
        <v>4</v>
      </c>
      <c r="E1090" s="612"/>
      <c r="F1090" s="613" t="s">
        <v>394</v>
      </c>
      <c r="G1090" s="614" t="s">
        <v>383</v>
      </c>
      <c r="H1090" s="738"/>
      <c r="I1090" s="738"/>
      <c r="J1090" s="615">
        <v>400000</v>
      </c>
      <c r="K1090" s="616">
        <v>400</v>
      </c>
      <c r="L1090" s="617"/>
      <c r="M1090" s="618">
        <v>0</v>
      </c>
      <c r="N1090" s="619">
        <v>400000</v>
      </c>
      <c r="O1090" s="620">
        <v>400</v>
      </c>
      <c r="P1090" s="621">
        <v>0</v>
      </c>
      <c r="Q1090" s="622">
        <v>169300</v>
      </c>
      <c r="R1090" s="622">
        <v>169300</v>
      </c>
      <c r="S1090" s="623">
        <v>169.3</v>
      </c>
      <c r="T1090" s="739"/>
      <c r="U1090" s="739"/>
      <c r="V1090" s="509" t="s">
        <v>383</v>
      </c>
    </row>
    <row r="1091" spans="1:22" ht="25.5">
      <c r="A1091" s="608" t="s">
        <v>393</v>
      </c>
      <c r="B1091" s="609" t="s">
        <v>936</v>
      </c>
      <c r="C1091" s="610">
        <v>12</v>
      </c>
      <c r="D1091" s="611">
        <v>4</v>
      </c>
      <c r="E1091" s="612"/>
      <c r="F1091" s="613" t="s">
        <v>391</v>
      </c>
      <c r="G1091" s="614" t="s">
        <v>383</v>
      </c>
      <c r="H1091" s="738"/>
      <c r="I1091" s="738"/>
      <c r="J1091" s="615">
        <v>400000</v>
      </c>
      <c r="K1091" s="616">
        <v>400</v>
      </c>
      <c r="L1091" s="617"/>
      <c r="M1091" s="618">
        <v>0</v>
      </c>
      <c r="N1091" s="619">
        <v>400000</v>
      </c>
      <c r="O1091" s="620">
        <v>400</v>
      </c>
      <c r="P1091" s="621">
        <v>0</v>
      </c>
      <c r="Q1091" s="622">
        <v>169300</v>
      </c>
      <c r="R1091" s="622">
        <v>169300</v>
      </c>
      <c r="S1091" s="623">
        <v>169.3</v>
      </c>
      <c r="T1091" s="739"/>
      <c r="U1091" s="739"/>
      <c r="V1091" s="509" t="s">
        <v>383</v>
      </c>
    </row>
    <row r="1092" spans="1:22" ht="25.5">
      <c r="A1092" s="608" t="s">
        <v>957</v>
      </c>
      <c r="B1092" s="609" t="s">
        <v>936</v>
      </c>
      <c r="C1092" s="610">
        <v>12</v>
      </c>
      <c r="D1092" s="611">
        <v>4</v>
      </c>
      <c r="E1092" s="612"/>
      <c r="F1092" s="613" t="s">
        <v>958</v>
      </c>
      <c r="G1092" s="614" t="s">
        <v>383</v>
      </c>
      <c r="H1092" s="738"/>
      <c r="I1092" s="738"/>
      <c r="J1092" s="615">
        <v>400000</v>
      </c>
      <c r="K1092" s="616">
        <v>400</v>
      </c>
      <c r="L1092" s="617"/>
      <c r="M1092" s="618">
        <v>0</v>
      </c>
      <c r="N1092" s="619">
        <v>400000</v>
      </c>
      <c r="O1092" s="620">
        <v>400</v>
      </c>
      <c r="P1092" s="621">
        <v>0</v>
      </c>
      <c r="Q1092" s="622">
        <v>169300</v>
      </c>
      <c r="R1092" s="622">
        <v>169300</v>
      </c>
      <c r="S1092" s="623">
        <v>169.3</v>
      </c>
      <c r="T1092" s="739"/>
      <c r="U1092" s="739"/>
      <c r="V1092" s="509" t="s">
        <v>383</v>
      </c>
    </row>
    <row r="1093" spans="1:22">
      <c r="A1093" s="608" t="s">
        <v>604</v>
      </c>
      <c r="B1093" s="609" t="s">
        <v>936</v>
      </c>
      <c r="C1093" s="610">
        <v>12</v>
      </c>
      <c r="D1093" s="611">
        <v>4</v>
      </c>
      <c r="E1093" s="612"/>
      <c r="F1093" s="613" t="s">
        <v>958</v>
      </c>
      <c r="G1093" s="614">
        <v>40</v>
      </c>
      <c r="H1093" s="738"/>
      <c r="I1093" s="738"/>
      <c r="J1093" s="615">
        <v>400000</v>
      </c>
      <c r="K1093" s="616">
        <v>400</v>
      </c>
      <c r="L1093" s="617"/>
      <c r="M1093" s="618">
        <v>0</v>
      </c>
      <c r="N1093" s="619">
        <v>400000</v>
      </c>
      <c r="O1093" s="620">
        <v>400</v>
      </c>
      <c r="P1093" s="621">
        <v>0</v>
      </c>
      <c r="Q1093" s="622">
        <v>169300</v>
      </c>
      <c r="R1093" s="622">
        <v>169300</v>
      </c>
      <c r="S1093" s="623">
        <v>169.3</v>
      </c>
      <c r="T1093" s="739"/>
      <c r="U1093" s="739"/>
      <c r="V1093" s="509" t="s">
        <v>383</v>
      </c>
    </row>
    <row r="1094" spans="1:22" ht="25.5">
      <c r="A1094" s="624" t="s">
        <v>710</v>
      </c>
      <c r="B1094" s="625" t="s">
        <v>61</v>
      </c>
      <c r="C1094" s="626" t="s">
        <v>383</v>
      </c>
      <c r="D1094" s="627" t="s">
        <v>383</v>
      </c>
      <c r="E1094" s="612"/>
      <c r="F1094" s="628" t="s">
        <v>383</v>
      </c>
      <c r="G1094" s="629" t="s">
        <v>383</v>
      </c>
      <c r="H1094" s="745"/>
      <c r="I1094" s="745"/>
      <c r="J1094" s="615">
        <v>112189050.25</v>
      </c>
      <c r="K1094" s="630">
        <v>112189.05025</v>
      </c>
      <c r="L1094" s="617"/>
      <c r="M1094" s="618">
        <v>44952000</v>
      </c>
      <c r="N1094" s="619">
        <v>112189050.25</v>
      </c>
      <c r="O1094" s="620">
        <v>112189.05025</v>
      </c>
      <c r="P1094" s="621">
        <v>0</v>
      </c>
      <c r="Q1094" s="622">
        <v>93169539.23999998</v>
      </c>
      <c r="R1094" s="622">
        <v>93169539.23999998</v>
      </c>
      <c r="S1094" s="623">
        <v>93169.539239999984</v>
      </c>
      <c r="T1094" s="746"/>
      <c r="U1094" s="746"/>
      <c r="V1094" s="509" t="s">
        <v>383</v>
      </c>
    </row>
    <row r="1095" spans="1:22" ht="38.25">
      <c r="A1095" s="608" t="s">
        <v>711</v>
      </c>
      <c r="B1095" s="609" t="s">
        <v>63</v>
      </c>
      <c r="C1095" s="610" t="s">
        <v>383</v>
      </c>
      <c r="D1095" s="611" t="s">
        <v>383</v>
      </c>
      <c r="E1095" s="612"/>
      <c r="F1095" s="613" t="s">
        <v>383</v>
      </c>
      <c r="G1095" s="614" t="s">
        <v>383</v>
      </c>
      <c r="H1095" s="738"/>
      <c r="I1095" s="738"/>
      <c r="J1095" s="615">
        <v>35285700</v>
      </c>
      <c r="K1095" s="616">
        <v>35285.699999999997</v>
      </c>
      <c r="L1095" s="617"/>
      <c r="M1095" s="618">
        <v>5470000</v>
      </c>
      <c r="N1095" s="619">
        <v>35285700</v>
      </c>
      <c r="O1095" s="620">
        <v>35285.699999999997</v>
      </c>
      <c r="P1095" s="621">
        <v>0</v>
      </c>
      <c r="Q1095" s="622">
        <v>28822785.579999998</v>
      </c>
      <c r="R1095" s="622">
        <v>28822785.579999998</v>
      </c>
      <c r="S1095" s="623">
        <v>28822.78558</v>
      </c>
      <c r="T1095" s="739"/>
      <c r="U1095" s="739"/>
      <c r="V1095" s="509" t="s">
        <v>383</v>
      </c>
    </row>
    <row r="1096" spans="1:22" ht="51">
      <c r="A1096" s="608" t="s">
        <v>1185</v>
      </c>
      <c r="B1096" s="609" t="s">
        <v>65</v>
      </c>
      <c r="C1096" s="610" t="s">
        <v>383</v>
      </c>
      <c r="D1096" s="611" t="s">
        <v>383</v>
      </c>
      <c r="E1096" s="612"/>
      <c r="F1096" s="613" t="s">
        <v>383</v>
      </c>
      <c r="G1096" s="614" t="s">
        <v>383</v>
      </c>
      <c r="H1096" s="738"/>
      <c r="I1096" s="738"/>
      <c r="J1096" s="615">
        <v>4153600</v>
      </c>
      <c r="K1096" s="616">
        <v>4153.6000000000004</v>
      </c>
      <c r="L1096" s="617"/>
      <c r="M1096" s="618">
        <v>0</v>
      </c>
      <c r="N1096" s="619">
        <v>4153600</v>
      </c>
      <c r="O1096" s="620">
        <v>4153.6000000000004</v>
      </c>
      <c r="P1096" s="621">
        <v>0</v>
      </c>
      <c r="Q1096" s="622">
        <v>4153552.91</v>
      </c>
      <c r="R1096" s="622">
        <v>4153552.91</v>
      </c>
      <c r="S1096" s="623">
        <v>4153.5529100000003</v>
      </c>
      <c r="T1096" s="739"/>
      <c r="U1096" s="739"/>
      <c r="V1096" s="509" t="s">
        <v>383</v>
      </c>
    </row>
    <row r="1097" spans="1:22">
      <c r="A1097" s="608" t="s">
        <v>605</v>
      </c>
      <c r="B1097" s="609" t="s">
        <v>65</v>
      </c>
      <c r="C1097" s="610">
        <v>3</v>
      </c>
      <c r="D1097" s="611" t="s">
        <v>383</v>
      </c>
      <c r="E1097" s="612"/>
      <c r="F1097" s="613" t="s">
        <v>383</v>
      </c>
      <c r="G1097" s="614" t="s">
        <v>383</v>
      </c>
      <c r="H1097" s="738"/>
      <c r="I1097" s="738"/>
      <c r="J1097" s="615">
        <v>4153600</v>
      </c>
      <c r="K1097" s="616">
        <v>4153.6000000000004</v>
      </c>
      <c r="L1097" s="617"/>
      <c r="M1097" s="618">
        <v>0</v>
      </c>
      <c r="N1097" s="619">
        <v>4153600</v>
      </c>
      <c r="O1097" s="620">
        <v>4153.6000000000004</v>
      </c>
      <c r="P1097" s="621">
        <v>0</v>
      </c>
      <c r="Q1097" s="622">
        <v>4153552.91</v>
      </c>
      <c r="R1097" s="622">
        <v>4153552.91</v>
      </c>
      <c r="S1097" s="623">
        <v>4153.5529100000003</v>
      </c>
      <c r="T1097" s="739"/>
      <c r="U1097" s="739"/>
      <c r="V1097" s="509" t="s">
        <v>383</v>
      </c>
    </row>
    <row r="1098" spans="1:22" ht="25.5">
      <c r="A1098" s="608" t="s">
        <v>1047</v>
      </c>
      <c r="B1098" s="609" t="s">
        <v>65</v>
      </c>
      <c r="C1098" s="610">
        <v>3</v>
      </c>
      <c r="D1098" s="611">
        <v>9</v>
      </c>
      <c r="E1098" s="612"/>
      <c r="F1098" s="613" t="s">
        <v>383</v>
      </c>
      <c r="G1098" s="614" t="s">
        <v>383</v>
      </c>
      <c r="H1098" s="738"/>
      <c r="I1098" s="738"/>
      <c r="J1098" s="615">
        <v>4153600</v>
      </c>
      <c r="K1098" s="616">
        <v>4153.6000000000004</v>
      </c>
      <c r="L1098" s="617"/>
      <c r="M1098" s="618">
        <v>0</v>
      </c>
      <c r="N1098" s="619">
        <v>4153600</v>
      </c>
      <c r="O1098" s="620">
        <v>4153.6000000000004</v>
      </c>
      <c r="P1098" s="621">
        <v>0</v>
      </c>
      <c r="Q1098" s="622">
        <v>4153552.91</v>
      </c>
      <c r="R1098" s="622">
        <v>4153552.91</v>
      </c>
      <c r="S1098" s="623">
        <v>4153.5529100000003</v>
      </c>
      <c r="T1098" s="739"/>
      <c r="U1098" s="739"/>
      <c r="V1098" s="509" t="s">
        <v>383</v>
      </c>
    </row>
    <row r="1099" spans="1:22">
      <c r="A1099" s="608" t="s">
        <v>395</v>
      </c>
      <c r="B1099" s="609" t="s">
        <v>65</v>
      </c>
      <c r="C1099" s="610">
        <v>3</v>
      </c>
      <c r="D1099" s="611">
        <v>9</v>
      </c>
      <c r="E1099" s="612"/>
      <c r="F1099" s="613" t="s">
        <v>394</v>
      </c>
      <c r="G1099" s="614" t="s">
        <v>383</v>
      </c>
      <c r="H1099" s="738"/>
      <c r="I1099" s="738"/>
      <c r="J1099" s="615">
        <v>4153600</v>
      </c>
      <c r="K1099" s="616">
        <v>4153.6000000000004</v>
      </c>
      <c r="L1099" s="617"/>
      <c r="M1099" s="618">
        <v>0</v>
      </c>
      <c r="N1099" s="619">
        <v>4153600</v>
      </c>
      <c r="O1099" s="620">
        <v>4153.6000000000004</v>
      </c>
      <c r="P1099" s="621">
        <v>0</v>
      </c>
      <c r="Q1099" s="622">
        <v>4153552.91</v>
      </c>
      <c r="R1099" s="622">
        <v>4153552.91</v>
      </c>
      <c r="S1099" s="623">
        <v>4153.5529100000003</v>
      </c>
      <c r="T1099" s="739"/>
      <c r="U1099" s="739"/>
      <c r="V1099" s="509" t="s">
        <v>383</v>
      </c>
    </row>
    <row r="1100" spans="1:22" ht="25.5">
      <c r="A1100" s="608" t="s">
        <v>393</v>
      </c>
      <c r="B1100" s="609" t="s">
        <v>65</v>
      </c>
      <c r="C1100" s="610">
        <v>3</v>
      </c>
      <c r="D1100" s="611">
        <v>9</v>
      </c>
      <c r="E1100" s="612"/>
      <c r="F1100" s="613" t="s">
        <v>391</v>
      </c>
      <c r="G1100" s="614" t="s">
        <v>383</v>
      </c>
      <c r="H1100" s="738"/>
      <c r="I1100" s="738"/>
      <c r="J1100" s="615">
        <v>4153600</v>
      </c>
      <c r="K1100" s="616">
        <v>4153.6000000000004</v>
      </c>
      <c r="L1100" s="617"/>
      <c r="M1100" s="618">
        <v>0</v>
      </c>
      <c r="N1100" s="619">
        <v>4153600</v>
      </c>
      <c r="O1100" s="620">
        <v>4153.6000000000004</v>
      </c>
      <c r="P1100" s="621">
        <v>0</v>
      </c>
      <c r="Q1100" s="622">
        <v>4153552.91</v>
      </c>
      <c r="R1100" s="622">
        <v>4153552.91</v>
      </c>
      <c r="S1100" s="623">
        <v>4153.5529100000003</v>
      </c>
      <c r="T1100" s="739"/>
      <c r="U1100" s="739"/>
      <c r="V1100" s="509" t="s">
        <v>383</v>
      </c>
    </row>
    <row r="1101" spans="1:22" ht="25.5">
      <c r="A1101" s="608" t="s">
        <v>957</v>
      </c>
      <c r="B1101" s="609" t="s">
        <v>65</v>
      </c>
      <c r="C1101" s="610">
        <v>3</v>
      </c>
      <c r="D1101" s="611">
        <v>9</v>
      </c>
      <c r="E1101" s="612"/>
      <c r="F1101" s="613" t="s">
        <v>958</v>
      </c>
      <c r="G1101" s="614" t="s">
        <v>383</v>
      </c>
      <c r="H1101" s="738"/>
      <c r="I1101" s="738"/>
      <c r="J1101" s="615">
        <v>4153600</v>
      </c>
      <c r="K1101" s="616">
        <v>4153.6000000000004</v>
      </c>
      <c r="L1101" s="617"/>
      <c r="M1101" s="618">
        <v>0</v>
      </c>
      <c r="N1101" s="619">
        <v>4153600</v>
      </c>
      <c r="O1101" s="620">
        <v>4153.6000000000004</v>
      </c>
      <c r="P1101" s="621">
        <v>0</v>
      </c>
      <c r="Q1101" s="622">
        <v>4153552.91</v>
      </c>
      <c r="R1101" s="622">
        <v>4153552.91</v>
      </c>
      <c r="S1101" s="623">
        <v>4153.5529100000003</v>
      </c>
      <c r="T1101" s="739"/>
      <c r="U1101" s="739"/>
      <c r="V1101" s="509" t="s">
        <v>383</v>
      </c>
    </row>
    <row r="1102" spans="1:22" ht="25.5">
      <c r="A1102" s="608" t="s">
        <v>1001</v>
      </c>
      <c r="B1102" s="609" t="s">
        <v>65</v>
      </c>
      <c r="C1102" s="610">
        <v>3</v>
      </c>
      <c r="D1102" s="611">
        <v>9</v>
      </c>
      <c r="E1102" s="612"/>
      <c r="F1102" s="613" t="s">
        <v>958</v>
      </c>
      <c r="G1102" s="614">
        <v>70</v>
      </c>
      <c r="H1102" s="738"/>
      <c r="I1102" s="738"/>
      <c r="J1102" s="615">
        <v>4153600</v>
      </c>
      <c r="K1102" s="616">
        <v>4153.6000000000004</v>
      </c>
      <c r="L1102" s="617"/>
      <c r="M1102" s="618">
        <v>0</v>
      </c>
      <c r="N1102" s="619">
        <v>4153600</v>
      </c>
      <c r="O1102" s="620">
        <v>4153.6000000000004</v>
      </c>
      <c r="P1102" s="621">
        <v>0</v>
      </c>
      <c r="Q1102" s="622">
        <v>4153552.91</v>
      </c>
      <c r="R1102" s="622">
        <v>4153552.91</v>
      </c>
      <c r="S1102" s="623">
        <v>4153.5529100000003</v>
      </c>
      <c r="T1102" s="739"/>
      <c r="U1102" s="739"/>
      <c r="V1102" s="509" t="s">
        <v>383</v>
      </c>
    </row>
    <row r="1103" spans="1:22" ht="38.25">
      <c r="A1103" s="608" t="s">
        <v>712</v>
      </c>
      <c r="B1103" s="609" t="s">
        <v>713</v>
      </c>
      <c r="C1103" s="610" t="s">
        <v>383</v>
      </c>
      <c r="D1103" s="611" t="s">
        <v>383</v>
      </c>
      <c r="E1103" s="612"/>
      <c r="F1103" s="613" t="s">
        <v>383</v>
      </c>
      <c r="G1103" s="614" t="s">
        <v>383</v>
      </c>
      <c r="H1103" s="738"/>
      <c r="I1103" s="738"/>
      <c r="J1103" s="615">
        <v>31132100</v>
      </c>
      <c r="K1103" s="616">
        <v>31132.1</v>
      </c>
      <c r="L1103" s="617"/>
      <c r="M1103" s="618">
        <v>5470000</v>
      </c>
      <c r="N1103" s="619">
        <v>31132100</v>
      </c>
      <c r="O1103" s="620">
        <v>31132.1</v>
      </c>
      <c r="P1103" s="621">
        <v>0</v>
      </c>
      <c r="Q1103" s="622">
        <v>24669232.670000002</v>
      </c>
      <c r="R1103" s="622">
        <v>24669232.670000002</v>
      </c>
      <c r="S1103" s="623">
        <v>24669.232670000001</v>
      </c>
      <c r="T1103" s="739"/>
      <c r="U1103" s="739"/>
      <c r="V1103" s="509" t="s">
        <v>383</v>
      </c>
    </row>
    <row r="1104" spans="1:22">
      <c r="A1104" s="608" t="s">
        <v>643</v>
      </c>
      <c r="B1104" s="609" t="s">
        <v>713</v>
      </c>
      <c r="C1104" s="610">
        <v>1</v>
      </c>
      <c r="D1104" s="611" t="s">
        <v>383</v>
      </c>
      <c r="E1104" s="612"/>
      <c r="F1104" s="613" t="s">
        <v>383</v>
      </c>
      <c r="G1104" s="614" t="s">
        <v>383</v>
      </c>
      <c r="H1104" s="738"/>
      <c r="I1104" s="738"/>
      <c r="J1104" s="615">
        <v>5458400</v>
      </c>
      <c r="K1104" s="616">
        <v>5458.4</v>
      </c>
      <c r="L1104" s="617"/>
      <c r="M1104" s="618">
        <v>4570000</v>
      </c>
      <c r="N1104" s="619">
        <v>5458400</v>
      </c>
      <c r="O1104" s="620">
        <v>5458.4</v>
      </c>
      <c r="P1104" s="621">
        <v>0</v>
      </c>
      <c r="Q1104" s="622">
        <v>2178277.33</v>
      </c>
      <c r="R1104" s="622">
        <v>2178277.33</v>
      </c>
      <c r="S1104" s="623">
        <v>2178.2773299999999</v>
      </c>
      <c r="T1104" s="739"/>
      <c r="U1104" s="739"/>
      <c r="V1104" s="509" t="s">
        <v>383</v>
      </c>
    </row>
    <row r="1105" spans="1:22">
      <c r="A1105" s="608" t="s">
        <v>651</v>
      </c>
      <c r="B1105" s="609" t="s">
        <v>713</v>
      </c>
      <c r="C1105" s="610">
        <v>1</v>
      </c>
      <c r="D1105" s="611">
        <v>13</v>
      </c>
      <c r="E1105" s="612"/>
      <c r="F1105" s="613" t="s">
        <v>383</v>
      </c>
      <c r="G1105" s="614" t="s">
        <v>383</v>
      </c>
      <c r="H1105" s="738"/>
      <c r="I1105" s="738"/>
      <c r="J1105" s="615">
        <v>5458400</v>
      </c>
      <c r="K1105" s="616">
        <v>5458.4</v>
      </c>
      <c r="L1105" s="617"/>
      <c r="M1105" s="618">
        <v>4570000</v>
      </c>
      <c r="N1105" s="619">
        <v>5458400</v>
      </c>
      <c r="O1105" s="620">
        <v>5458.4</v>
      </c>
      <c r="P1105" s="621">
        <v>0</v>
      </c>
      <c r="Q1105" s="622">
        <v>2178277.33</v>
      </c>
      <c r="R1105" s="622">
        <v>2178277.33</v>
      </c>
      <c r="S1105" s="623">
        <v>2178.2773299999999</v>
      </c>
      <c r="T1105" s="739"/>
      <c r="U1105" s="739"/>
      <c r="V1105" s="509" t="s">
        <v>383</v>
      </c>
    </row>
    <row r="1106" spans="1:22">
      <c r="A1106" s="608" t="s">
        <v>395</v>
      </c>
      <c r="B1106" s="609" t="s">
        <v>713</v>
      </c>
      <c r="C1106" s="610">
        <v>1</v>
      </c>
      <c r="D1106" s="611">
        <v>13</v>
      </c>
      <c r="E1106" s="612"/>
      <c r="F1106" s="613" t="s">
        <v>394</v>
      </c>
      <c r="G1106" s="614" t="s">
        <v>383</v>
      </c>
      <c r="H1106" s="738"/>
      <c r="I1106" s="738"/>
      <c r="J1106" s="615">
        <v>5328400</v>
      </c>
      <c r="K1106" s="616">
        <v>5328.4</v>
      </c>
      <c r="L1106" s="617"/>
      <c r="M1106" s="618">
        <v>4440000</v>
      </c>
      <c r="N1106" s="619">
        <v>5328400</v>
      </c>
      <c r="O1106" s="620">
        <v>5328.4</v>
      </c>
      <c r="P1106" s="621">
        <v>0</v>
      </c>
      <c r="Q1106" s="622">
        <v>2079940.33</v>
      </c>
      <c r="R1106" s="622">
        <v>2079940.33</v>
      </c>
      <c r="S1106" s="623">
        <v>2079.9403299999999</v>
      </c>
      <c r="T1106" s="739"/>
      <c r="U1106" s="739"/>
      <c r="V1106" s="509" t="s">
        <v>383</v>
      </c>
    </row>
    <row r="1107" spans="1:22" ht="25.5">
      <c r="A1107" s="608" t="s">
        <v>393</v>
      </c>
      <c r="B1107" s="609" t="s">
        <v>713</v>
      </c>
      <c r="C1107" s="610">
        <v>1</v>
      </c>
      <c r="D1107" s="611">
        <v>13</v>
      </c>
      <c r="E1107" s="612"/>
      <c r="F1107" s="613" t="s">
        <v>391</v>
      </c>
      <c r="G1107" s="614" t="s">
        <v>383</v>
      </c>
      <c r="H1107" s="738"/>
      <c r="I1107" s="738"/>
      <c r="J1107" s="615">
        <v>5328400</v>
      </c>
      <c r="K1107" s="616">
        <v>5328.4</v>
      </c>
      <c r="L1107" s="617"/>
      <c r="M1107" s="618">
        <v>4440000</v>
      </c>
      <c r="N1107" s="619">
        <v>5328400</v>
      </c>
      <c r="O1107" s="620">
        <v>5328.4</v>
      </c>
      <c r="P1107" s="621">
        <v>0</v>
      </c>
      <c r="Q1107" s="622">
        <v>2079940.33</v>
      </c>
      <c r="R1107" s="622">
        <v>2079940.33</v>
      </c>
      <c r="S1107" s="623">
        <v>2079.9403299999999</v>
      </c>
      <c r="T1107" s="739"/>
      <c r="U1107" s="739"/>
      <c r="V1107" s="509" t="s">
        <v>383</v>
      </c>
    </row>
    <row r="1108" spans="1:22" ht="25.5">
      <c r="A1108" s="608" t="s">
        <v>955</v>
      </c>
      <c r="B1108" s="609" t="s">
        <v>713</v>
      </c>
      <c r="C1108" s="610">
        <v>1</v>
      </c>
      <c r="D1108" s="611">
        <v>13</v>
      </c>
      <c r="E1108" s="612"/>
      <c r="F1108" s="613" t="s">
        <v>956</v>
      </c>
      <c r="G1108" s="614" t="s">
        <v>383</v>
      </c>
      <c r="H1108" s="738"/>
      <c r="I1108" s="738"/>
      <c r="J1108" s="615">
        <v>160000</v>
      </c>
      <c r="K1108" s="616">
        <v>160</v>
      </c>
      <c r="L1108" s="617"/>
      <c r="M1108" s="618">
        <v>0</v>
      </c>
      <c r="N1108" s="619">
        <v>160000</v>
      </c>
      <c r="O1108" s="620">
        <v>160</v>
      </c>
      <c r="P1108" s="621">
        <v>0</v>
      </c>
      <c r="Q1108" s="622">
        <v>0</v>
      </c>
      <c r="R1108" s="622">
        <v>0</v>
      </c>
      <c r="S1108" s="623">
        <v>0</v>
      </c>
      <c r="T1108" s="739"/>
      <c r="U1108" s="739"/>
      <c r="V1108" s="509" t="s">
        <v>383</v>
      </c>
    </row>
    <row r="1109" spans="1:22" ht="25.5">
      <c r="A1109" s="608" t="s">
        <v>1001</v>
      </c>
      <c r="B1109" s="609" t="s">
        <v>713</v>
      </c>
      <c r="C1109" s="610">
        <v>1</v>
      </c>
      <c r="D1109" s="611">
        <v>13</v>
      </c>
      <c r="E1109" s="612"/>
      <c r="F1109" s="613" t="s">
        <v>956</v>
      </c>
      <c r="G1109" s="614">
        <v>70</v>
      </c>
      <c r="H1109" s="738"/>
      <c r="I1109" s="738"/>
      <c r="J1109" s="615">
        <v>160000</v>
      </c>
      <c r="K1109" s="616">
        <v>160</v>
      </c>
      <c r="L1109" s="617"/>
      <c r="M1109" s="618">
        <v>0</v>
      </c>
      <c r="N1109" s="619">
        <v>160000</v>
      </c>
      <c r="O1109" s="620">
        <v>160</v>
      </c>
      <c r="P1109" s="621">
        <v>0</v>
      </c>
      <c r="Q1109" s="622">
        <v>0</v>
      </c>
      <c r="R1109" s="622">
        <v>0</v>
      </c>
      <c r="S1109" s="623">
        <v>0</v>
      </c>
      <c r="T1109" s="739"/>
      <c r="U1109" s="739"/>
      <c r="V1109" s="509" t="s">
        <v>383</v>
      </c>
    </row>
    <row r="1110" spans="1:22" ht="25.5">
      <c r="A1110" s="608" t="s">
        <v>962</v>
      </c>
      <c r="B1110" s="609" t="s">
        <v>713</v>
      </c>
      <c r="C1110" s="610">
        <v>1</v>
      </c>
      <c r="D1110" s="611">
        <v>13</v>
      </c>
      <c r="E1110" s="612"/>
      <c r="F1110" s="613" t="s">
        <v>963</v>
      </c>
      <c r="G1110" s="614" t="s">
        <v>383</v>
      </c>
      <c r="H1110" s="738"/>
      <c r="I1110" s="738"/>
      <c r="J1110" s="615">
        <v>367500</v>
      </c>
      <c r="K1110" s="616">
        <v>367.5</v>
      </c>
      <c r="L1110" s="617"/>
      <c r="M1110" s="618">
        <v>0</v>
      </c>
      <c r="N1110" s="619">
        <v>367500</v>
      </c>
      <c r="O1110" s="620">
        <v>367.5</v>
      </c>
      <c r="P1110" s="621">
        <v>0</v>
      </c>
      <c r="Q1110" s="622">
        <v>0</v>
      </c>
      <c r="R1110" s="622">
        <v>0</v>
      </c>
      <c r="S1110" s="623">
        <v>0</v>
      </c>
      <c r="T1110" s="739"/>
      <c r="U1110" s="739"/>
      <c r="V1110" s="509" t="s">
        <v>383</v>
      </c>
    </row>
    <row r="1111" spans="1:22" ht="25.5">
      <c r="A1111" s="608" t="s">
        <v>1001</v>
      </c>
      <c r="B1111" s="609" t="s">
        <v>713</v>
      </c>
      <c r="C1111" s="610">
        <v>1</v>
      </c>
      <c r="D1111" s="611">
        <v>13</v>
      </c>
      <c r="E1111" s="612"/>
      <c r="F1111" s="613" t="s">
        <v>963</v>
      </c>
      <c r="G1111" s="614">
        <v>70</v>
      </c>
      <c r="H1111" s="738"/>
      <c r="I1111" s="738"/>
      <c r="J1111" s="615">
        <v>367500</v>
      </c>
      <c r="K1111" s="616">
        <v>367.5</v>
      </c>
      <c r="L1111" s="617"/>
      <c r="M1111" s="618">
        <v>0</v>
      </c>
      <c r="N1111" s="619">
        <v>367500</v>
      </c>
      <c r="O1111" s="620">
        <v>367.5</v>
      </c>
      <c r="P1111" s="621">
        <v>0</v>
      </c>
      <c r="Q1111" s="622">
        <v>0</v>
      </c>
      <c r="R1111" s="622">
        <v>0</v>
      </c>
      <c r="S1111" s="623">
        <v>0</v>
      </c>
      <c r="T1111" s="739"/>
      <c r="U1111" s="739"/>
      <c r="V1111" s="509" t="s">
        <v>383</v>
      </c>
    </row>
    <row r="1112" spans="1:22" ht="25.5">
      <c r="A1112" s="608" t="s">
        <v>957</v>
      </c>
      <c r="B1112" s="609" t="s">
        <v>713</v>
      </c>
      <c r="C1112" s="610">
        <v>1</v>
      </c>
      <c r="D1112" s="611">
        <v>13</v>
      </c>
      <c r="E1112" s="612"/>
      <c r="F1112" s="613" t="s">
        <v>958</v>
      </c>
      <c r="G1112" s="614" t="s">
        <v>383</v>
      </c>
      <c r="H1112" s="738"/>
      <c r="I1112" s="738"/>
      <c r="J1112" s="615">
        <v>4800900</v>
      </c>
      <c r="K1112" s="616">
        <v>4800.8999999999996</v>
      </c>
      <c r="L1112" s="617"/>
      <c r="M1112" s="618">
        <v>4440000</v>
      </c>
      <c r="N1112" s="619">
        <v>4800900</v>
      </c>
      <c r="O1112" s="620">
        <v>4800.8999999999996</v>
      </c>
      <c r="P1112" s="621">
        <v>0</v>
      </c>
      <c r="Q1112" s="622">
        <v>2079940.33</v>
      </c>
      <c r="R1112" s="622">
        <v>2079940.33</v>
      </c>
      <c r="S1112" s="623">
        <v>2079.9403299999999</v>
      </c>
      <c r="T1112" s="739"/>
      <c r="U1112" s="739"/>
      <c r="V1112" s="509" t="s">
        <v>383</v>
      </c>
    </row>
    <row r="1113" spans="1:22">
      <c r="A1113" s="608" t="s">
        <v>604</v>
      </c>
      <c r="B1113" s="609" t="s">
        <v>713</v>
      </c>
      <c r="C1113" s="610">
        <v>1</v>
      </c>
      <c r="D1113" s="611">
        <v>13</v>
      </c>
      <c r="E1113" s="612"/>
      <c r="F1113" s="613" t="s">
        <v>958</v>
      </c>
      <c r="G1113" s="614">
        <v>40</v>
      </c>
      <c r="H1113" s="738"/>
      <c r="I1113" s="738"/>
      <c r="J1113" s="615">
        <v>24900</v>
      </c>
      <c r="K1113" s="616">
        <v>24.9</v>
      </c>
      <c r="L1113" s="617"/>
      <c r="M1113" s="618">
        <v>0</v>
      </c>
      <c r="N1113" s="619">
        <v>24900</v>
      </c>
      <c r="O1113" s="620">
        <v>24.9</v>
      </c>
      <c r="P1113" s="621">
        <v>0</v>
      </c>
      <c r="Q1113" s="622">
        <v>0</v>
      </c>
      <c r="R1113" s="622">
        <v>0</v>
      </c>
      <c r="S1113" s="623">
        <v>0</v>
      </c>
      <c r="T1113" s="739"/>
      <c r="U1113" s="739"/>
      <c r="V1113" s="509" t="s">
        <v>383</v>
      </c>
    </row>
    <row r="1114" spans="1:22" ht="25.5">
      <c r="A1114" s="608" t="s">
        <v>1001</v>
      </c>
      <c r="B1114" s="609" t="s">
        <v>713</v>
      </c>
      <c r="C1114" s="610">
        <v>1</v>
      </c>
      <c r="D1114" s="611">
        <v>13</v>
      </c>
      <c r="E1114" s="612"/>
      <c r="F1114" s="613" t="s">
        <v>958</v>
      </c>
      <c r="G1114" s="614">
        <v>70</v>
      </c>
      <c r="H1114" s="738"/>
      <c r="I1114" s="738"/>
      <c r="J1114" s="615">
        <v>4776000</v>
      </c>
      <c r="K1114" s="616">
        <v>4776</v>
      </c>
      <c r="L1114" s="617"/>
      <c r="M1114" s="618">
        <v>4440000</v>
      </c>
      <c r="N1114" s="619">
        <v>4776000</v>
      </c>
      <c r="O1114" s="620">
        <v>4776</v>
      </c>
      <c r="P1114" s="621">
        <v>0</v>
      </c>
      <c r="Q1114" s="622">
        <v>2079940.33</v>
      </c>
      <c r="R1114" s="622">
        <v>2079940.33</v>
      </c>
      <c r="S1114" s="623">
        <v>2079.9403299999999</v>
      </c>
      <c r="T1114" s="739"/>
      <c r="U1114" s="739"/>
      <c r="V1114" s="509" t="s">
        <v>383</v>
      </c>
    </row>
    <row r="1115" spans="1:22">
      <c r="A1115" s="608" t="s">
        <v>389</v>
      </c>
      <c r="B1115" s="609" t="s">
        <v>713</v>
      </c>
      <c r="C1115" s="610">
        <v>1</v>
      </c>
      <c r="D1115" s="611">
        <v>13</v>
      </c>
      <c r="E1115" s="612"/>
      <c r="F1115" s="613" t="s">
        <v>388</v>
      </c>
      <c r="G1115" s="614" t="s">
        <v>383</v>
      </c>
      <c r="H1115" s="738"/>
      <c r="I1115" s="738"/>
      <c r="J1115" s="615">
        <v>130000</v>
      </c>
      <c r="K1115" s="616">
        <v>130</v>
      </c>
      <c r="L1115" s="617"/>
      <c r="M1115" s="618">
        <v>130000</v>
      </c>
      <c r="N1115" s="619">
        <v>130000</v>
      </c>
      <c r="O1115" s="620">
        <v>130</v>
      </c>
      <c r="P1115" s="621">
        <v>0</v>
      </c>
      <c r="Q1115" s="622">
        <v>98337</v>
      </c>
      <c r="R1115" s="622">
        <v>98337</v>
      </c>
      <c r="S1115" s="623">
        <v>98.337000000000003</v>
      </c>
      <c r="T1115" s="739"/>
      <c r="U1115" s="739"/>
      <c r="V1115" s="509" t="s">
        <v>383</v>
      </c>
    </row>
    <row r="1116" spans="1:22">
      <c r="A1116" s="608" t="s">
        <v>433</v>
      </c>
      <c r="B1116" s="609" t="s">
        <v>713</v>
      </c>
      <c r="C1116" s="610">
        <v>1</v>
      </c>
      <c r="D1116" s="611">
        <v>13</v>
      </c>
      <c r="E1116" s="612"/>
      <c r="F1116" s="613" t="s">
        <v>431</v>
      </c>
      <c r="G1116" s="614" t="s">
        <v>383</v>
      </c>
      <c r="H1116" s="738"/>
      <c r="I1116" s="738"/>
      <c r="J1116" s="615">
        <v>130000</v>
      </c>
      <c r="K1116" s="616">
        <v>130</v>
      </c>
      <c r="L1116" s="617"/>
      <c r="M1116" s="618">
        <v>130000</v>
      </c>
      <c r="N1116" s="619">
        <v>130000</v>
      </c>
      <c r="O1116" s="620">
        <v>130</v>
      </c>
      <c r="P1116" s="621">
        <v>0</v>
      </c>
      <c r="Q1116" s="622">
        <v>98337</v>
      </c>
      <c r="R1116" s="622">
        <v>98337</v>
      </c>
      <c r="S1116" s="623">
        <v>98.337000000000003</v>
      </c>
      <c r="T1116" s="739"/>
      <c r="U1116" s="739"/>
      <c r="V1116" s="509" t="s">
        <v>383</v>
      </c>
    </row>
    <row r="1117" spans="1:22">
      <c r="A1117" s="608" t="s">
        <v>959</v>
      </c>
      <c r="B1117" s="609" t="s">
        <v>713</v>
      </c>
      <c r="C1117" s="610">
        <v>1</v>
      </c>
      <c r="D1117" s="611">
        <v>13</v>
      </c>
      <c r="E1117" s="612"/>
      <c r="F1117" s="613" t="s">
        <v>960</v>
      </c>
      <c r="G1117" s="614" t="s">
        <v>383</v>
      </c>
      <c r="H1117" s="738"/>
      <c r="I1117" s="738"/>
      <c r="J1117" s="615">
        <v>130000</v>
      </c>
      <c r="K1117" s="616">
        <v>130</v>
      </c>
      <c r="L1117" s="617"/>
      <c r="M1117" s="618">
        <v>130000</v>
      </c>
      <c r="N1117" s="619">
        <v>130000</v>
      </c>
      <c r="O1117" s="620">
        <v>130</v>
      </c>
      <c r="P1117" s="621">
        <v>0</v>
      </c>
      <c r="Q1117" s="622">
        <v>98337</v>
      </c>
      <c r="R1117" s="622">
        <v>98337</v>
      </c>
      <c r="S1117" s="623">
        <v>98.337000000000003</v>
      </c>
      <c r="T1117" s="739"/>
      <c r="U1117" s="739"/>
      <c r="V1117" s="509" t="s">
        <v>383</v>
      </c>
    </row>
    <row r="1118" spans="1:22" ht="25.5">
      <c r="A1118" s="608" t="s">
        <v>1001</v>
      </c>
      <c r="B1118" s="609" t="s">
        <v>713</v>
      </c>
      <c r="C1118" s="610">
        <v>1</v>
      </c>
      <c r="D1118" s="611">
        <v>13</v>
      </c>
      <c r="E1118" s="612"/>
      <c r="F1118" s="613" t="s">
        <v>960</v>
      </c>
      <c r="G1118" s="614">
        <v>70</v>
      </c>
      <c r="H1118" s="738"/>
      <c r="I1118" s="738"/>
      <c r="J1118" s="615">
        <v>130000</v>
      </c>
      <c r="K1118" s="616">
        <v>130</v>
      </c>
      <c r="L1118" s="617"/>
      <c r="M1118" s="618">
        <v>130000</v>
      </c>
      <c r="N1118" s="619">
        <v>130000</v>
      </c>
      <c r="O1118" s="620">
        <v>130</v>
      </c>
      <c r="P1118" s="621">
        <v>0</v>
      </c>
      <c r="Q1118" s="622">
        <v>98337</v>
      </c>
      <c r="R1118" s="622">
        <v>98337</v>
      </c>
      <c r="S1118" s="623">
        <v>98.337000000000003</v>
      </c>
      <c r="T1118" s="739"/>
      <c r="U1118" s="739"/>
      <c r="V1118" s="509" t="s">
        <v>383</v>
      </c>
    </row>
    <row r="1119" spans="1:22">
      <c r="A1119" s="608" t="s">
        <v>605</v>
      </c>
      <c r="B1119" s="609" t="s">
        <v>713</v>
      </c>
      <c r="C1119" s="610">
        <v>3</v>
      </c>
      <c r="D1119" s="611" t="s">
        <v>383</v>
      </c>
      <c r="E1119" s="612"/>
      <c r="F1119" s="613" t="s">
        <v>383</v>
      </c>
      <c r="G1119" s="614" t="s">
        <v>383</v>
      </c>
      <c r="H1119" s="738"/>
      <c r="I1119" s="738"/>
      <c r="J1119" s="615">
        <v>1129600</v>
      </c>
      <c r="K1119" s="616">
        <v>1129.5999999999999</v>
      </c>
      <c r="L1119" s="617"/>
      <c r="M1119" s="618">
        <v>0</v>
      </c>
      <c r="N1119" s="619">
        <v>1129600</v>
      </c>
      <c r="O1119" s="620">
        <v>1129.5999999999999</v>
      </c>
      <c r="P1119" s="621">
        <v>0</v>
      </c>
      <c r="Q1119" s="622">
        <v>461505.88</v>
      </c>
      <c r="R1119" s="622">
        <v>461505.88</v>
      </c>
      <c r="S1119" s="623">
        <v>461.50587999999999</v>
      </c>
      <c r="T1119" s="739"/>
      <c r="U1119" s="739"/>
      <c r="V1119" s="509" t="s">
        <v>383</v>
      </c>
    </row>
    <row r="1120" spans="1:22" ht="25.5">
      <c r="A1120" s="608" t="s">
        <v>1047</v>
      </c>
      <c r="B1120" s="609" t="s">
        <v>713</v>
      </c>
      <c r="C1120" s="610">
        <v>3</v>
      </c>
      <c r="D1120" s="611">
        <v>9</v>
      </c>
      <c r="E1120" s="612"/>
      <c r="F1120" s="613" t="s">
        <v>383</v>
      </c>
      <c r="G1120" s="614" t="s">
        <v>383</v>
      </c>
      <c r="H1120" s="738"/>
      <c r="I1120" s="738"/>
      <c r="J1120" s="615">
        <v>1129600</v>
      </c>
      <c r="K1120" s="616">
        <v>1129.5999999999999</v>
      </c>
      <c r="L1120" s="617"/>
      <c r="M1120" s="618">
        <v>0</v>
      </c>
      <c r="N1120" s="619">
        <v>1129600</v>
      </c>
      <c r="O1120" s="620">
        <v>1129.5999999999999</v>
      </c>
      <c r="P1120" s="621">
        <v>0</v>
      </c>
      <c r="Q1120" s="622">
        <v>461505.88</v>
      </c>
      <c r="R1120" s="622">
        <v>461505.88</v>
      </c>
      <c r="S1120" s="623">
        <v>461.50587999999999</v>
      </c>
      <c r="T1120" s="739"/>
      <c r="U1120" s="739"/>
      <c r="V1120" s="509" t="s">
        <v>383</v>
      </c>
    </row>
    <row r="1121" spans="1:22">
      <c r="A1121" s="608" t="s">
        <v>395</v>
      </c>
      <c r="B1121" s="609" t="s">
        <v>713</v>
      </c>
      <c r="C1121" s="610">
        <v>3</v>
      </c>
      <c r="D1121" s="611">
        <v>9</v>
      </c>
      <c r="E1121" s="612"/>
      <c r="F1121" s="613" t="s">
        <v>394</v>
      </c>
      <c r="G1121" s="614" t="s">
        <v>383</v>
      </c>
      <c r="H1121" s="738"/>
      <c r="I1121" s="738"/>
      <c r="J1121" s="615">
        <v>1129600</v>
      </c>
      <c r="K1121" s="616">
        <v>1129.5999999999999</v>
      </c>
      <c r="L1121" s="617"/>
      <c r="M1121" s="618">
        <v>0</v>
      </c>
      <c r="N1121" s="619">
        <v>1129600</v>
      </c>
      <c r="O1121" s="620">
        <v>1129.5999999999999</v>
      </c>
      <c r="P1121" s="621">
        <v>0</v>
      </c>
      <c r="Q1121" s="622">
        <v>461505.88</v>
      </c>
      <c r="R1121" s="622">
        <v>461505.88</v>
      </c>
      <c r="S1121" s="623">
        <v>461.50587999999999</v>
      </c>
      <c r="T1121" s="739"/>
      <c r="U1121" s="739"/>
      <c r="V1121" s="509" t="s">
        <v>383</v>
      </c>
    </row>
    <row r="1122" spans="1:22" ht="25.5">
      <c r="A1122" s="608" t="s">
        <v>393</v>
      </c>
      <c r="B1122" s="609" t="s">
        <v>713</v>
      </c>
      <c r="C1122" s="610">
        <v>3</v>
      </c>
      <c r="D1122" s="611">
        <v>9</v>
      </c>
      <c r="E1122" s="612"/>
      <c r="F1122" s="613" t="s">
        <v>391</v>
      </c>
      <c r="G1122" s="614" t="s">
        <v>383</v>
      </c>
      <c r="H1122" s="738"/>
      <c r="I1122" s="738"/>
      <c r="J1122" s="615">
        <v>1129600</v>
      </c>
      <c r="K1122" s="616">
        <v>1129.5999999999999</v>
      </c>
      <c r="L1122" s="617"/>
      <c r="M1122" s="618">
        <v>0</v>
      </c>
      <c r="N1122" s="619">
        <v>1129600</v>
      </c>
      <c r="O1122" s="620">
        <v>1129.5999999999999</v>
      </c>
      <c r="P1122" s="621">
        <v>0</v>
      </c>
      <c r="Q1122" s="622">
        <v>461505.88</v>
      </c>
      <c r="R1122" s="622">
        <v>461505.88</v>
      </c>
      <c r="S1122" s="623">
        <v>461.50587999999999</v>
      </c>
      <c r="T1122" s="739"/>
      <c r="U1122" s="739"/>
      <c r="V1122" s="509" t="s">
        <v>383</v>
      </c>
    </row>
    <row r="1123" spans="1:22" ht="25.5">
      <c r="A1123" s="608" t="s">
        <v>957</v>
      </c>
      <c r="B1123" s="609" t="s">
        <v>713</v>
      </c>
      <c r="C1123" s="610">
        <v>3</v>
      </c>
      <c r="D1123" s="611">
        <v>9</v>
      </c>
      <c r="E1123" s="612"/>
      <c r="F1123" s="613" t="s">
        <v>958</v>
      </c>
      <c r="G1123" s="614" t="s">
        <v>383</v>
      </c>
      <c r="H1123" s="738"/>
      <c r="I1123" s="738"/>
      <c r="J1123" s="615">
        <v>1129600</v>
      </c>
      <c r="K1123" s="616">
        <v>1129.5999999999999</v>
      </c>
      <c r="L1123" s="617"/>
      <c r="M1123" s="618">
        <v>0</v>
      </c>
      <c r="N1123" s="619">
        <v>1129600</v>
      </c>
      <c r="O1123" s="620">
        <v>1129.5999999999999</v>
      </c>
      <c r="P1123" s="621">
        <v>0</v>
      </c>
      <c r="Q1123" s="622">
        <v>461505.88</v>
      </c>
      <c r="R1123" s="622">
        <v>461505.88</v>
      </c>
      <c r="S1123" s="623">
        <v>461.50587999999999</v>
      </c>
      <c r="T1123" s="739"/>
      <c r="U1123" s="739"/>
      <c r="V1123" s="509" t="s">
        <v>383</v>
      </c>
    </row>
    <row r="1124" spans="1:22" ht="25.5">
      <c r="A1124" s="608" t="s">
        <v>1001</v>
      </c>
      <c r="B1124" s="609" t="s">
        <v>713</v>
      </c>
      <c r="C1124" s="610">
        <v>3</v>
      </c>
      <c r="D1124" s="611">
        <v>9</v>
      </c>
      <c r="E1124" s="612"/>
      <c r="F1124" s="613" t="s">
        <v>958</v>
      </c>
      <c r="G1124" s="614">
        <v>70</v>
      </c>
      <c r="H1124" s="738"/>
      <c r="I1124" s="738"/>
      <c r="J1124" s="615">
        <v>1129600</v>
      </c>
      <c r="K1124" s="616">
        <v>1129.5999999999999</v>
      </c>
      <c r="L1124" s="617"/>
      <c r="M1124" s="618">
        <v>0</v>
      </c>
      <c r="N1124" s="619">
        <v>1129600</v>
      </c>
      <c r="O1124" s="620">
        <v>1129.5999999999999</v>
      </c>
      <c r="P1124" s="621">
        <v>0</v>
      </c>
      <c r="Q1124" s="622">
        <v>461505.88</v>
      </c>
      <c r="R1124" s="622">
        <v>461505.88</v>
      </c>
      <c r="S1124" s="623">
        <v>461.50587999999999</v>
      </c>
      <c r="T1124" s="739"/>
      <c r="U1124" s="739"/>
      <c r="V1124" s="509" t="s">
        <v>383</v>
      </c>
    </row>
    <row r="1125" spans="1:22">
      <c r="A1125" s="608" t="s">
        <v>610</v>
      </c>
      <c r="B1125" s="609" t="s">
        <v>713</v>
      </c>
      <c r="C1125" s="610">
        <v>4</v>
      </c>
      <c r="D1125" s="611" t="s">
        <v>383</v>
      </c>
      <c r="E1125" s="612"/>
      <c r="F1125" s="613" t="s">
        <v>383</v>
      </c>
      <c r="G1125" s="614" t="s">
        <v>383</v>
      </c>
      <c r="H1125" s="738"/>
      <c r="I1125" s="738"/>
      <c r="J1125" s="615">
        <v>1800000</v>
      </c>
      <c r="K1125" s="616">
        <v>1800</v>
      </c>
      <c r="L1125" s="617"/>
      <c r="M1125" s="618">
        <v>900000</v>
      </c>
      <c r="N1125" s="619">
        <v>1800000</v>
      </c>
      <c r="O1125" s="620">
        <v>1800</v>
      </c>
      <c r="P1125" s="621">
        <v>0</v>
      </c>
      <c r="Q1125" s="622">
        <v>1029449.46</v>
      </c>
      <c r="R1125" s="622">
        <v>1029449.46</v>
      </c>
      <c r="S1125" s="623">
        <v>1029.44946</v>
      </c>
      <c r="T1125" s="739"/>
      <c r="U1125" s="739"/>
      <c r="V1125" s="509" t="s">
        <v>383</v>
      </c>
    </row>
    <row r="1126" spans="1:22">
      <c r="A1126" s="608" t="s">
        <v>1045</v>
      </c>
      <c r="B1126" s="609" t="s">
        <v>713</v>
      </c>
      <c r="C1126" s="610">
        <v>4</v>
      </c>
      <c r="D1126" s="611">
        <v>7</v>
      </c>
      <c r="E1126" s="612"/>
      <c r="F1126" s="613" t="s">
        <v>383</v>
      </c>
      <c r="G1126" s="614" t="s">
        <v>383</v>
      </c>
      <c r="H1126" s="738"/>
      <c r="I1126" s="738"/>
      <c r="J1126" s="615">
        <v>199000</v>
      </c>
      <c r="K1126" s="616">
        <v>199</v>
      </c>
      <c r="L1126" s="617"/>
      <c r="M1126" s="618">
        <v>0</v>
      </c>
      <c r="N1126" s="619">
        <v>199000</v>
      </c>
      <c r="O1126" s="620">
        <v>199</v>
      </c>
      <c r="P1126" s="621">
        <v>0</v>
      </c>
      <c r="Q1126" s="622">
        <v>0</v>
      </c>
      <c r="R1126" s="622">
        <v>0</v>
      </c>
      <c r="S1126" s="623">
        <v>0</v>
      </c>
      <c r="T1126" s="739"/>
      <c r="U1126" s="739"/>
      <c r="V1126" s="509" t="s">
        <v>383</v>
      </c>
    </row>
    <row r="1127" spans="1:22">
      <c r="A1127" s="608" t="s">
        <v>395</v>
      </c>
      <c r="B1127" s="609" t="s">
        <v>713</v>
      </c>
      <c r="C1127" s="610">
        <v>4</v>
      </c>
      <c r="D1127" s="611">
        <v>7</v>
      </c>
      <c r="E1127" s="612"/>
      <c r="F1127" s="613" t="s">
        <v>394</v>
      </c>
      <c r="G1127" s="614" t="s">
        <v>383</v>
      </c>
      <c r="H1127" s="738"/>
      <c r="I1127" s="738"/>
      <c r="J1127" s="615">
        <v>199000</v>
      </c>
      <c r="K1127" s="616">
        <v>199</v>
      </c>
      <c r="L1127" s="617"/>
      <c r="M1127" s="618">
        <v>0</v>
      </c>
      <c r="N1127" s="619">
        <v>199000</v>
      </c>
      <c r="O1127" s="620">
        <v>199</v>
      </c>
      <c r="P1127" s="621">
        <v>0</v>
      </c>
      <c r="Q1127" s="622">
        <v>0</v>
      </c>
      <c r="R1127" s="622">
        <v>0</v>
      </c>
      <c r="S1127" s="623">
        <v>0</v>
      </c>
      <c r="T1127" s="739"/>
      <c r="U1127" s="739"/>
      <c r="V1127" s="509" t="s">
        <v>383</v>
      </c>
    </row>
    <row r="1128" spans="1:22" ht="25.5">
      <c r="A1128" s="608" t="s">
        <v>393</v>
      </c>
      <c r="B1128" s="609" t="s">
        <v>713</v>
      </c>
      <c r="C1128" s="610">
        <v>4</v>
      </c>
      <c r="D1128" s="611">
        <v>7</v>
      </c>
      <c r="E1128" s="612"/>
      <c r="F1128" s="613" t="s">
        <v>391</v>
      </c>
      <c r="G1128" s="614" t="s">
        <v>383</v>
      </c>
      <c r="H1128" s="738"/>
      <c r="I1128" s="738"/>
      <c r="J1128" s="615">
        <v>199000</v>
      </c>
      <c r="K1128" s="616">
        <v>199</v>
      </c>
      <c r="L1128" s="617"/>
      <c r="M1128" s="618">
        <v>0</v>
      </c>
      <c r="N1128" s="619">
        <v>199000</v>
      </c>
      <c r="O1128" s="620">
        <v>199</v>
      </c>
      <c r="P1128" s="621">
        <v>0</v>
      </c>
      <c r="Q1128" s="622">
        <v>0</v>
      </c>
      <c r="R1128" s="622">
        <v>0</v>
      </c>
      <c r="S1128" s="623">
        <v>0</v>
      </c>
      <c r="T1128" s="739"/>
      <c r="U1128" s="739"/>
      <c r="V1128" s="509" t="s">
        <v>383</v>
      </c>
    </row>
    <row r="1129" spans="1:22" ht="25.5">
      <c r="A1129" s="608" t="s">
        <v>957</v>
      </c>
      <c r="B1129" s="609" t="s">
        <v>713</v>
      </c>
      <c r="C1129" s="610">
        <v>4</v>
      </c>
      <c r="D1129" s="611">
        <v>7</v>
      </c>
      <c r="E1129" s="612"/>
      <c r="F1129" s="613" t="s">
        <v>958</v>
      </c>
      <c r="G1129" s="614" t="s">
        <v>383</v>
      </c>
      <c r="H1129" s="738"/>
      <c r="I1129" s="738"/>
      <c r="J1129" s="615">
        <v>199000</v>
      </c>
      <c r="K1129" s="616">
        <v>199</v>
      </c>
      <c r="L1129" s="617"/>
      <c r="M1129" s="618">
        <v>0</v>
      </c>
      <c r="N1129" s="619">
        <v>199000</v>
      </c>
      <c r="O1129" s="620">
        <v>199</v>
      </c>
      <c r="P1129" s="621">
        <v>0</v>
      </c>
      <c r="Q1129" s="622">
        <v>0</v>
      </c>
      <c r="R1129" s="622">
        <v>0</v>
      </c>
      <c r="S1129" s="623">
        <v>0</v>
      </c>
      <c r="T1129" s="739"/>
      <c r="U1129" s="739"/>
      <c r="V1129" s="509" t="s">
        <v>383</v>
      </c>
    </row>
    <row r="1130" spans="1:22" ht="25.5">
      <c r="A1130" s="608" t="s">
        <v>1001</v>
      </c>
      <c r="B1130" s="609" t="s">
        <v>713</v>
      </c>
      <c r="C1130" s="610">
        <v>4</v>
      </c>
      <c r="D1130" s="611">
        <v>7</v>
      </c>
      <c r="E1130" s="612"/>
      <c r="F1130" s="613" t="s">
        <v>958</v>
      </c>
      <c r="G1130" s="614">
        <v>70</v>
      </c>
      <c r="H1130" s="738"/>
      <c r="I1130" s="738"/>
      <c r="J1130" s="615">
        <v>199000</v>
      </c>
      <c r="K1130" s="616">
        <v>199</v>
      </c>
      <c r="L1130" s="617"/>
      <c r="M1130" s="618">
        <v>0</v>
      </c>
      <c r="N1130" s="619">
        <v>199000</v>
      </c>
      <c r="O1130" s="620">
        <v>199</v>
      </c>
      <c r="P1130" s="621">
        <v>0</v>
      </c>
      <c r="Q1130" s="622">
        <v>0</v>
      </c>
      <c r="R1130" s="622">
        <v>0</v>
      </c>
      <c r="S1130" s="623">
        <v>0</v>
      </c>
      <c r="T1130" s="739"/>
      <c r="U1130" s="739"/>
      <c r="V1130" s="509" t="s">
        <v>383</v>
      </c>
    </row>
    <row r="1131" spans="1:22">
      <c r="A1131" s="608" t="s">
        <v>615</v>
      </c>
      <c r="B1131" s="609" t="s">
        <v>713</v>
      </c>
      <c r="C1131" s="610">
        <v>4</v>
      </c>
      <c r="D1131" s="611">
        <v>12</v>
      </c>
      <c r="E1131" s="612"/>
      <c r="F1131" s="613" t="s">
        <v>383</v>
      </c>
      <c r="G1131" s="614" t="s">
        <v>383</v>
      </c>
      <c r="H1131" s="738"/>
      <c r="I1131" s="738"/>
      <c r="J1131" s="615">
        <v>1601000</v>
      </c>
      <c r="K1131" s="616">
        <v>1601</v>
      </c>
      <c r="L1131" s="617"/>
      <c r="M1131" s="618">
        <v>900000</v>
      </c>
      <c r="N1131" s="619">
        <v>1601000</v>
      </c>
      <c r="O1131" s="620">
        <v>1601</v>
      </c>
      <c r="P1131" s="621">
        <v>0</v>
      </c>
      <c r="Q1131" s="622">
        <v>1029449.46</v>
      </c>
      <c r="R1131" s="622">
        <v>1029449.46</v>
      </c>
      <c r="S1131" s="623">
        <v>1029.44946</v>
      </c>
      <c r="T1131" s="739"/>
      <c r="U1131" s="739"/>
      <c r="V1131" s="509" t="s">
        <v>383</v>
      </c>
    </row>
    <row r="1132" spans="1:22">
      <c r="A1132" s="608" t="s">
        <v>395</v>
      </c>
      <c r="B1132" s="609" t="s">
        <v>713</v>
      </c>
      <c r="C1132" s="610">
        <v>4</v>
      </c>
      <c r="D1132" s="611">
        <v>12</v>
      </c>
      <c r="E1132" s="612"/>
      <c r="F1132" s="613" t="s">
        <v>394</v>
      </c>
      <c r="G1132" s="614" t="s">
        <v>383</v>
      </c>
      <c r="H1132" s="738"/>
      <c r="I1132" s="738"/>
      <c r="J1132" s="615">
        <v>1601000</v>
      </c>
      <c r="K1132" s="616">
        <v>1601</v>
      </c>
      <c r="L1132" s="617"/>
      <c r="M1132" s="618">
        <v>900000</v>
      </c>
      <c r="N1132" s="619">
        <v>1601000</v>
      </c>
      <c r="O1132" s="620">
        <v>1601</v>
      </c>
      <c r="P1132" s="621">
        <v>0</v>
      </c>
      <c r="Q1132" s="622">
        <v>1029449.46</v>
      </c>
      <c r="R1132" s="622">
        <v>1029449.46</v>
      </c>
      <c r="S1132" s="623">
        <v>1029.44946</v>
      </c>
      <c r="T1132" s="739"/>
      <c r="U1132" s="739"/>
      <c r="V1132" s="509" t="s">
        <v>383</v>
      </c>
    </row>
    <row r="1133" spans="1:22" ht="25.5">
      <c r="A1133" s="608" t="s">
        <v>393</v>
      </c>
      <c r="B1133" s="609" t="s">
        <v>713</v>
      </c>
      <c r="C1133" s="610">
        <v>4</v>
      </c>
      <c r="D1133" s="611">
        <v>12</v>
      </c>
      <c r="E1133" s="612"/>
      <c r="F1133" s="613" t="s">
        <v>391</v>
      </c>
      <c r="G1133" s="614" t="s">
        <v>383</v>
      </c>
      <c r="H1133" s="738"/>
      <c r="I1133" s="738"/>
      <c r="J1133" s="615">
        <v>1601000</v>
      </c>
      <c r="K1133" s="616">
        <v>1601</v>
      </c>
      <c r="L1133" s="617"/>
      <c r="M1133" s="618">
        <v>900000</v>
      </c>
      <c r="N1133" s="619">
        <v>1601000</v>
      </c>
      <c r="O1133" s="620">
        <v>1601</v>
      </c>
      <c r="P1133" s="621">
        <v>0</v>
      </c>
      <c r="Q1133" s="622">
        <v>1029449.46</v>
      </c>
      <c r="R1133" s="622">
        <v>1029449.46</v>
      </c>
      <c r="S1133" s="623">
        <v>1029.44946</v>
      </c>
      <c r="T1133" s="739"/>
      <c r="U1133" s="739"/>
      <c r="V1133" s="509" t="s">
        <v>383</v>
      </c>
    </row>
    <row r="1134" spans="1:22" ht="25.5">
      <c r="A1134" s="608" t="s">
        <v>955</v>
      </c>
      <c r="B1134" s="609" t="s">
        <v>713</v>
      </c>
      <c r="C1134" s="610">
        <v>4</v>
      </c>
      <c r="D1134" s="611">
        <v>12</v>
      </c>
      <c r="E1134" s="612"/>
      <c r="F1134" s="613" t="s">
        <v>956</v>
      </c>
      <c r="G1134" s="614" t="s">
        <v>383</v>
      </c>
      <c r="H1134" s="738"/>
      <c r="I1134" s="738"/>
      <c r="J1134" s="615">
        <v>269300</v>
      </c>
      <c r="K1134" s="616">
        <v>269.3</v>
      </c>
      <c r="L1134" s="617"/>
      <c r="M1134" s="618">
        <v>54000</v>
      </c>
      <c r="N1134" s="619">
        <v>269300</v>
      </c>
      <c r="O1134" s="620">
        <v>269.3</v>
      </c>
      <c r="P1134" s="621">
        <v>0</v>
      </c>
      <c r="Q1134" s="622">
        <v>175050</v>
      </c>
      <c r="R1134" s="622">
        <v>175050</v>
      </c>
      <c r="S1134" s="623">
        <v>175.05</v>
      </c>
      <c r="T1134" s="739"/>
      <c r="U1134" s="739"/>
      <c r="V1134" s="509" t="s">
        <v>383</v>
      </c>
    </row>
    <row r="1135" spans="1:22" ht="25.5">
      <c r="A1135" s="608" t="s">
        <v>1001</v>
      </c>
      <c r="B1135" s="609" t="s">
        <v>713</v>
      </c>
      <c r="C1135" s="610">
        <v>4</v>
      </c>
      <c r="D1135" s="611">
        <v>12</v>
      </c>
      <c r="E1135" s="612"/>
      <c r="F1135" s="613" t="s">
        <v>956</v>
      </c>
      <c r="G1135" s="614">
        <v>70</v>
      </c>
      <c r="H1135" s="738"/>
      <c r="I1135" s="738"/>
      <c r="J1135" s="615">
        <v>269300</v>
      </c>
      <c r="K1135" s="616">
        <v>269.3</v>
      </c>
      <c r="L1135" s="617"/>
      <c r="M1135" s="618">
        <v>54000</v>
      </c>
      <c r="N1135" s="619">
        <v>269300</v>
      </c>
      <c r="O1135" s="620">
        <v>269.3</v>
      </c>
      <c r="P1135" s="621">
        <v>0</v>
      </c>
      <c r="Q1135" s="622">
        <v>175050</v>
      </c>
      <c r="R1135" s="622">
        <v>175050</v>
      </c>
      <c r="S1135" s="623">
        <v>175.05</v>
      </c>
      <c r="T1135" s="739"/>
      <c r="U1135" s="739"/>
      <c r="V1135" s="509" t="s">
        <v>383</v>
      </c>
    </row>
    <row r="1136" spans="1:22" ht="25.5">
      <c r="A1136" s="608" t="s">
        <v>957</v>
      </c>
      <c r="B1136" s="609" t="s">
        <v>713</v>
      </c>
      <c r="C1136" s="610">
        <v>4</v>
      </c>
      <c r="D1136" s="611">
        <v>12</v>
      </c>
      <c r="E1136" s="612"/>
      <c r="F1136" s="613" t="s">
        <v>958</v>
      </c>
      <c r="G1136" s="614" t="s">
        <v>383</v>
      </c>
      <c r="H1136" s="738"/>
      <c r="I1136" s="738"/>
      <c r="J1136" s="615">
        <v>1331700</v>
      </c>
      <c r="K1136" s="616">
        <v>1331.7</v>
      </c>
      <c r="L1136" s="617"/>
      <c r="M1136" s="618">
        <v>846000</v>
      </c>
      <c r="N1136" s="619">
        <v>1331700</v>
      </c>
      <c r="O1136" s="620">
        <v>1331.7</v>
      </c>
      <c r="P1136" s="621">
        <v>0</v>
      </c>
      <c r="Q1136" s="622">
        <v>854399.46</v>
      </c>
      <c r="R1136" s="622">
        <v>854399.46</v>
      </c>
      <c r="S1136" s="623">
        <v>854.39945999999998</v>
      </c>
      <c r="T1136" s="739"/>
      <c r="U1136" s="739"/>
      <c r="V1136" s="509" t="s">
        <v>383</v>
      </c>
    </row>
    <row r="1137" spans="1:22" ht="25.5">
      <c r="A1137" s="608" t="s">
        <v>1001</v>
      </c>
      <c r="B1137" s="609" t="s">
        <v>713</v>
      </c>
      <c r="C1137" s="610">
        <v>4</v>
      </c>
      <c r="D1137" s="611">
        <v>12</v>
      </c>
      <c r="E1137" s="612"/>
      <c r="F1137" s="613" t="s">
        <v>958</v>
      </c>
      <c r="G1137" s="614">
        <v>70</v>
      </c>
      <c r="H1137" s="738"/>
      <c r="I1137" s="738"/>
      <c r="J1137" s="615">
        <v>1331700</v>
      </c>
      <c r="K1137" s="616">
        <v>1331.7</v>
      </c>
      <c r="L1137" s="617"/>
      <c r="M1137" s="618">
        <v>846000</v>
      </c>
      <c r="N1137" s="619">
        <v>1331700</v>
      </c>
      <c r="O1137" s="620">
        <v>1331.7</v>
      </c>
      <c r="P1137" s="621">
        <v>0</v>
      </c>
      <c r="Q1137" s="622">
        <v>854399.46</v>
      </c>
      <c r="R1137" s="622">
        <v>854399.46</v>
      </c>
      <c r="S1137" s="623">
        <v>854.39945999999998</v>
      </c>
      <c r="T1137" s="739"/>
      <c r="U1137" s="739"/>
      <c r="V1137" s="509" t="s">
        <v>383</v>
      </c>
    </row>
    <row r="1138" spans="1:22">
      <c r="A1138" s="608" t="s">
        <v>620</v>
      </c>
      <c r="B1138" s="609" t="s">
        <v>713</v>
      </c>
      <c r="C1138" s="610">
        <v>5</v>
      </c>
      <c r="D1138" s="611" t="s">
        <v>383</v>
      </c>
      <c r="E1138" s="612"/>
      <c r="F1138" s="613" t="s">
        <v>383</v>
      </c>
      <c r="G1138" s="614" t="s">
        <v>383</v>
      </c>
      <c r="H1138" s="738"/>
      <c r="I1138" s="738"/>
      <c r="J1138" s="615">
        <v>22744100</v>
      </c>
      <c r="K1138" s="616">
        <v>22744.1</v>
      </c>
      <c r="L1138" s="617"/>
      <c r="M1138" s="618">
        <v>0</v>
      </c>
      <c r="N1138" s="619">
        <v>22744100</v>
      </c>
      <c r="O1138" s="620">
        <v>22744.1</v>
      </c>
      <c r="P1138" s="621">
        <v>0</v>
      </c>
      <c r="Q1138" s="622">
        <v>21000000</v>
      </c>
      <c r="R1138" s="622">
        <v>21000000</v>
      </c>
      <c r="S1138" s="623">
        <v>21000</v>
      </c>
      <c r="T1138" s="739"/>
      <c r="U1138" s="739"/>
      <c r="V1138" s="509" t="s">
        <v>383</v>
      </c>
    </row>
    <row r="1139" spans="1:22">
      <c r="A1139" s="608" t="s">
        <v>621</v>
      </c>
      <c r="B1139" s="609" t="s">
        <v>713</v>
      </c>
      <c r="C1139" s="610">
        <v>5</v>
      </c>
      <c r="D1139" s="611">
        <v>1</v>
      </c>
      <c r="E1139" s="612"/>
      <c r="F1139" s="613" t="s">
        <v>383</v>
      </c>
      <c r="G1139" s="614" t="s">
        <v>383</v>
      </c>
      <c r="H1139" s="738"/>
      <c r="I1139" s="738"/>
      <c r="J1139" s="615">
        <v>1744100</v>
      </c>
      <c r="K1139" s="616">
        <v>1744.1</v>
      </c>
      <c r="L1139" s="617"/>
      <c r="M1139" s="618">
        <v>0</v>
      </c>
      <c r="N1139" s="619">
        <v>1744100</v>
      </c>
      <c r="O1139" s="620">
        <v>1744.1</v>
      </c>
      <c r="P1139" s="621">
        <v>0</v>
      </c>
      <c r="Q1139" s="622">
        <v>0</v>
      </c>
      <c r="R1139" s="622">
        <v>0</v>
      </c>
      <c r="S1139" s="623">
        <v>0</v>
      </c>
      <c r="T1139" s="739"/>
      <c r="U1139" s="739"/>
      <c r="V1139" s="509" t="s">
        <v>383</v>
      </c>
    </row>
    <row r="1140" spans="1:22">
      <c r="A1140" s="608" t="s">
        <v>395</v>
      </c>
      <c r="B1140" s="609" t="s">
        <v>713</v>
      </c>
      <c r="C1140" s="610">
        <v>5</v>
      </c>
      <c r="D1140" s="611">
        <v>1</v>
      </c>
      <c r="E1140" s="612"/>
      <c r="F1140" s="613" t="s">
        <v>394</v>
      </c>
      <c r="G1140" s="614" t="s">
        <v>383</v>
      </c>
      <c r="H1140" s="738"/>
      <c r="I1140" s="738"/>
      <c r="J1140" s="615">
        <v>1744100</v>
      </c>
      <c r="K1140" s="616">
        <v>1744.1</v>
      </c>
      <c r="L1140" s="617"/>
      <c r="M1140" s="618">
        <v>0</v>
      </c>
      <c r="N1140" s="619">
        <v>1744100</v>
      </c>
      <c r="O1140" s="620">
        <v>1744.1</v>
      </c>
      <c r="P1140" s="621">
        <v>0</v>
      </c>
      <c r="Q1140" s="622">
        <v>0</v>
      </c>
      <c r="R1140" s="622">
        <v>0</v>
      </c>
      <c r="S1140" s="623">
        <v>0</v>
      </c>
      <c r="T1140" s="739"/>
      <c r="U1140" s="739"/>
      <c r="V1140" s="509" t="s">
        <v>383</v>
      </c>
    </row>
    <row r="1141" spans="1:22" ht="25.5">
      <c r="A1141" s="608" t="s">
        <v>393</v>
      </c>
      <c r="B1141" s="609" t="s">
        <v>713</v>
      </c>
      <c r="C1141" s="610">
        <v>5</v>
      </c>
      <c r="D1141" s="611">
        <v>1</v>
      </c>
      <c r="E1141" s="612"/>
      <c r="F1141" s="613" t="s">
        <v>391</v>
      </c>
      <c r="G1141" s="614" t="s">
        <v>383</v>
      </c>
      <c r="H1141" s="738"/>
      <c r="I1141" s="738"/>
      <c r="J1141" s="615">
        <v>1744100</v>
      </c>
      <c r="K1141" s="616">
        <v>1744.1</v>
      </c>
      <c r="L1141" s="617"/>
      <c r="M1141" s="618">
        <v>0</v>
      </c>
      <c r="N1141" s="619">
        <v>1744100</v>
      </c>
      <c r="O1141" s="620">
        <v>1744.1</v>
      </c>
      <c r="P1141" s="621">
        <v>0</v>
      </c>
      <c r="Q1141" s="622">
        <v>0</v>
      </c>
      <c r="R1141" s="622">
        <v>0</v>
      </c>
      <c r="S1141" s="623">
        <v>0</v>
      </c>
      <c r="T1141" s="739"/>
      <c r="U1141" s="739"/>
      <c r="V1141" s="509" t="s">
        <v>383</v>
      </c>
    </row>
    <row r="1142" spans="1:22" ht="25.5">
      <c r="A1142" s="608" t="s">
        <v>962</v>
      </c>
      <c r="B1142" s="609" t="s">
        <v>713</v>
      </c>
      <c r="C1142" s="610">
        <v>5</v>
      </c>
      <c r="D1142" s="611">
        <v>1</v>
      </c>
      <c r="E1142" s="612"/>
      <c r="F1142" s="613" t="s">
        <v>963</v>
      </c>
      <c r="G1142" s="614" t="s">
        <v>383</v>
      </c>
      <c r="H1142" s="738"/>
      <c r="I1142" s="738"/>
      <c r="J1142" s="615">
        <v>1744100</v>
      </c>
      <c r="K1142" s="616">
        <v>1744.1</v>
      </c>
      <c r="L1142" s="617"/>
      <c r="M1142" s="618">
        <v>0</v>
      </c>
      <c r="N1142" s="619">
        <v>1744100</v>
      </c>
      <c r="O1142" s="620">
        <v>1744.1</v>
      </c>
      <c r="P1142" s="621">
        <v>0</v>
      </c>
      <c r="Q1142" s="622">
        <v>0</v>
      </c>
      <c r="R1142" s="622">
        <v>0</v>
      </c>
      <c r="S1142" s="623">
        <v>0</v>
      </c>
      <c r="T1142" s="739"/>
      <c r="U1142" s="739"/>
      <c r="V1142" s="509" t="s">
        <v>383</v>
      </c>
    </row>
    <row r="1143" spans="1:22" ht="25.5">
      <c r="A1143" s="608" t="s">
        <v>1001</v>
      </c>
      <c r="B1143" s="609" t="s">
        <v>713</v>
      </c>
      <c r="C1143" s="610">
        <v>5</v>
      </c>
      <c r="D1143" s="611">
        <v>1</v>
      </c>
      <c r="E1143" s="612"/>
      <c r="F1143" s="613" t="s">
        <v>963</v>
      </c>
      <c r="G1143" s="614">
        <v>70</v>
      </c>
      <c r="H1143" s="738"/>
      <c r="I1143" s="738"/>
      <c r="J1143" s="615">
        <v>1744100</v>
      </c>
      <c r="K1143" s="616">
        <v>1744.1</v>
      </c>
      <c r="L1143" s="617"/>
      <c r="M1143" s="618">
        <v>0</v>
      </c>
      <c r="N1143" s="619">
        <v>1744100</v>
      </c>
      <c r="O1143" s="620">
        <v>1744.1</v>
      </c>
      <c r="P1143" s="621">
        <v>0</v>
      </c>
      <c r="Q1143" s="622">
        <v>0</v>
      </c>
      <c r="R1143" s="622">
        <v>0</v>
      </c>
      <c r="S1143" s="623">
        <v>0</v>
      </c>
      <c r="T1143" s="739"/>
      <c r="U1143" s="739"/>
      <c r="V1143" s="509" t="s">
        <v>383</v>
      </c>
    </row>
    <row r="1144" spans="1:22">
      <c r="A1144" s="608" t="s">
        <v>624</v>
      </c>
      <c r="B1144" s="609" t="s">
        <v>713</v>
      </c>
      <c r="C1144" s="610">
        <v>5</v>
      </c>
      <c r="D1144" s="611">
        <v>2</v>
      </c>
      <c r="E1144" s="612"/>
      <c r="F1144" s="613" t="s">
        <v>383</v>
      </c>
      <c r="G1144" s="614" t="s">
        <v>383</v>
      </c>
      <c r="H1144" s="738"/>
      <c r="I1144" s="738"/>
      <c r="J1144" s="615">
        <v>21000000</v>
      </c>
      <c r="K1144" s="616">
        <v>21000</v>
      </c>
      <c r="L1144" s="617"/>
      <c r="M1144" s="618">
        <v>0</v>
      </c>
      <c r="N1144" s="619">
        <v>21000000</v>
      </c>
      <c r="O1144" s="620">
        <v>21000</v>
      </c>
      <c r="P1144" s="621">
        <v>0</v>
      </c>
      <c r="Q1144" s="622">
        <v>21000000</v>
      </c>
      <c r="R1144" s="622">
        <v>21000000</v>
      </c>
      <c r="S1144" s="623">
        <v>21000</v>
      </c>
      <c r="T1144" s="739"/>
      <c r="U1144" s="739"/>
      <c r="V1144" s="509" t="s">
        <v>383</v>
      </c>
    </row>
    <row r="1145" spans="1:22">
      <c r="A1145" s="608" t="s">
        <v>389</v>
      </c>
      <c r="B1145" s="609" t="s">
        <v>713</v>
      </c>
      <c r="C1145" s="610">
        <v>5</v>
      </c>
      <c r="D1145" s="611">
        <v>2</v>
      </c>
      <c r="E1145" s="612"/>
      <c r="F1145" s="613" t="s">
        <v>388</v>
      </c>
      <c r="G1145" s="614" t="s">
        <v>383</v>
      </c>
      <c r="H1145" s="738"/>
      <c r="I1145" s="738"/>
      <c r="J1145" s="615">
        <v>21000000</v>
      </c>
      <c r="K1145" s="616">
        <v>21000</v>
      </c>
      <c r="L1145" s="617"/>
      <c r="M1145" s="618">
        <v>0</v>
      </c>
      <c r="N1145" s="619">
        <v>21000000</v>
      </c>
      <c r="O1145" s="620">
        <v>21000</v>
      </c>
      <c r="P1145" s="621">
        <v>0</v>
      </c>
      <c r="Q1145" s="622">
        <v>21000000</v>
      </c>
      <c r="R1145" s="622">
        <v>21000000</v>
      </c>
      <c r="S1145" s="623">
        <v>21000</v>
      </c>
      <c r="T1145" s="739"/>
      <c r="U1145" s="739"/>
      <c r="V1145" s="509" t="s">
        <v>383</v>
      </c>
    </row>
    <row r="1146" spans="1:22" ht="25.5">
      <c r="A1146" s="608" t="s">
        <v>387</v>
      </c>
      <c r="B1146" s="609" t="s">
        <v>713</v>
      </c>
      <c r="C1146" s="610">
        <v>5</v>
      </c>
      <c r="D1146" s="611">
        <v>2</v>
      </c>
      <c r="E1146" s="612"/>
      <c r="F1146" s="613" t="s">
        <v>386</v>
      </c>
      <c r="G1146" s="614" t="s">
        <v>383</v>
      </c>
      <c r="H1146" s="738"/>
      <c r="I1146" s="738"/>
      <c r="J1146" s="615">
        <v>21000000</v>
      </c>
      <c r="K1146" s="616">
        <v>21000</v>
      </c>
      <c r="L1146" s="617"/>
      <c r="M1146" s="618">
        <v>0</v>
      </c>
      <c r="N1146" s="619">
        <v>21000000</v>
      </c>
      <c r="O1146" s="620">
        <v>21000</v>
      </c>
      <c r="P1146" s="621">
        <v>0</v>
      </c>
      <c r="Q1146" s="622">
        <v>21000000</v>
      </c>
      <c r="R1146" s="622">
        <v>21000000</v>
      </c>
      <c r="S1146" s="623">
        <v>21000</v>
      </c>
      <c r="T1146" s="739"/>
      <c r="U1146" s="739"/>
      <c r="V1146" s="509" t="s">
        <v>383</v>
      </c>
    </row>
    <row r="1147" spans="1:22" ht="25.5">
      <c r="A1147" s="608" t="s">
        <v>387</v>
      </c>
      <c r="B1147" s="609" t="s">
        <v>713</v>
      </c>
      <c r="C1147" s="610">
        <v>5</v>
      </c>
      <c r="D1147" s="611">
        <v>2</v>
      </c>
      <c r="E1147" s="612"/>
      <c r="F1147" s="613" t="s">
        <v>386</v>
      </c>
      <c r="G1147" s="614" t="s">
        <v>383</v>
      </c>
      <c r="H1147" s="738"/>
      <c r="I1147" s="738"/>
      <c r="J1147" s="615">
        <v>21000000</v>
      </c>
      <c r="K1147" s="616">
        <v>21000</v>
      </c>
      <c r="L1147" s="617"/>
      <c r="M1147" s="618">
        <v>0</v>
      </c>
      <c r="N1147" s="619">
        <v>21000000</v>
      </c>
      <c r="O1147" s="620">
        <v>21000</v>
      </c>
      <c r="P1147" s="621">
        <v>0</v>
      </c>
      <c r="Q1147" s="622">
        <v>21000000</v>
      </c>
      <c r="R1147" s="622">
        <v>21000000</v>
      </c>
      <c r="S1147" s="623">
        <v>21000</v>
      </c>
      <c r="T1147" s="739"/>
      <c r="U1147" s="739"/>
      <c r="V1147" s="509" t="s">
        <v>383</v>
      </c>
    </row>
    <row r="1148" spans="1:22" ht="25.5">
      <c r="A1148" s="608" t="s">
        <v>1001</v>
      </c>
      <c r="B1148" s="609" t="s">
        <v>713</v>
      </c>
      <c r="C1148" s="610">
        <v>5</v>
      </c>
      <c r="D1148" s="611">
        <v>2</v>
      </c>
      <c r="E1148" s="612"/>
      <c r="F1148" s="613" t="s">
        <v>386</v>
      </c>
      <c r="G1148" s="614">
        <v>70</v>
      </c>
      <c r="H1148" s="738"/>
      <c r="I1148" s="738"/>
      <c r="J1148" s="615">
        <v>21000000</v>
      </c>
      <c r="K1148" s="616">
        <v>21000</v>
      </c>
      <c r="L1148" s="617"/>
      <c r="M1148" s="618">
        <v>0</v>
      </c>
      <c r="N1148" s="619">
        <v>21000000</v>
      </c>
      <c r="O1148" s="620">
        <v>21000</v>
      </c>
      <c r="P1148" s="621">
        <v>0</v>
      </c>
      <c r="Q1148" s="622">
        <v>21000000</v>
      </c>
      <c r="R1148" s="622">
        <v>21000000</v>
      </c>
      <c r="S1148" s="623">
        <v>21000</v>
      </c>
      <c r="T1148" s="739"/>
      <c r="U1148" s="739"/>
      <c r="V1148" s="509" t="s">
        <v>383</v>
      </c>
    </row>
    <row r="1149" spans="1:22" ht="38.25">
      <c r="A1149" s="608" t="s">
        <v>714</v>
      </c>
      <c r="B1149" s="609" t="s">
        <v>715</v>
      </c>
      <c r="C1149" s="610" t="s">
        <v>383</v>
      </c>
      <c r="D1149" s="611" t="s">
        <v>383</v>
      </c>
      <c r="E1149" s="612"/>
      <c r="F1149" s="613" t="s">
        <v>383</v>
      </c>
      <c r="G1149" s="614" t="s">
        <v>383</v>
      </c>
      <c r="H1149" s="738"/>
      <c r="I1149" s="738"/>
      <c r="J1149" s="615">
        <v>38808000</v>
      </c>
      <c r="K1149" s="616">
        <v>38808</v>
      </c>
      <c r="L1149" s="617"/>
      <c r="M1149" s="618">
        <v>39482000</v>
      </c>
      <c r="N1149" s="619">
        <v>38808000</v>
      </c>
      <c r="O1149" s="620">
        <v>38808</v>
      </c>
      <c r="P1149" s="621">
        <v>0</v>
      </c>
      <c r="Q1149" s="622">
        <v>26808233.959999997</v>
      </c>
      <c r="R1149" s="622">
        <v>26808233.959999997</v>
      </c>
      <c r="S1149" s="623">
        <v>26808.233959999998</v>
      </c>
      <c r="T1149" s="739"/>
      <c r="U1149" s="739"/>
      <c r="V1149" s="509" t="s">
        <v>383</v>
      </c>
    </row>
    <row r="1150" spans="1:22" ht="38.25">
      <c r="A1150" s="608" t="s">
        <v>716</v>
      </c>
      <c r="B1150" s="609" t="s">
        <v>717</v>
      </c>
      <c r="C1150" s="610" t="s">
        <v>383</v>
      </c>
      <c r="D1150" s="611" t="s">
        <v>383</v>
      </c>
      <c r="E1150" s="612"/>
      <c r="F1150" s="613" t="s">
        <v>383</v>
      </c>
      <c r="G1150" s="614" t="s">
        <v>383</v>
      </c>
      <c r="H1150" s="738"/>
      <c r="I1150" s="738"/>
      <c r="J1150" s="615">
        <v>38808000</v>
      </c>
      <c r="K1150" s="616">
        <v>38808</v>
      </c>
      <c r="L1150" s="617"/>
      <c r="M1150" s="618">
        <v>39482000</v>
      </c>
      <c r="N1150" s="619">
        <v>38808000</v>
      </c>
      <c r="O1150" s="620">
        <v>38808</v>
      </c>
      <c r="P1150" s="621">
        <v>0</v>
      </c>
      <c r="Q1150" s="622">
        <v>26808233.959999997</v>
      </c>
      <c r="R1150" s="622">
        <v>26808233.959999997</v>
      </c>
      <c r="S1150" s="623">
        <v>26808.233959999998</v>
      </c>
      <c r="T1150" s="739"/>
      <c r="U1150" s="739"/>
      <c r="V1150" s="509" t="s">
        <v>383</v>
      </c>
    </row>
    <row r="1151" spans="1:22">
      <c r="A1151" s="608" t="s">
        <v>643</v>
      </c>
      <c r="B1151" s="609" t="s">
        <v>717</v>
      </c>
      <c r="C1151" s="610">
        <v>1</v>
      </c>
      <c r="D1151" s="611" t="s">
        <v>383</v>
      </c>
      <c r="E1151" s="612"/>
      <c r="F1151" s="613" t="s">
        <v>383</v>
      </c>
      <c r="G1151" s="614" t="s">
        <v>383</v>
      </c>
      <c r="H1151" s="738"/>
      <c r="I1151" s="738"/>
      <c r="J1151" s="615">
        <v>38808000</v>
      </c>
      <c r="K1151" s="616">
        <v>38808</v>
      </c>
      <c r="L1151" s="617"/>
      <c r="M1151" s="618">
        <v>39482000</v>
      </c>
      <c r="N1151" s="619">
        <v>38808000</v>
      </c>
      <c r="O1151" s="620">
        <v>38808</v>
      </c>
      <c r="P1151" s="621">
        <v>0</v>
      </c>
      <c r="Q1151" s="622">
        <v>26808233.959999997</v>
      </c>
      <c r="R1151" s="622">
        <v>26808233.959999997</v>
      </c>
      <c r="S1151" s="623">
        <v>26808.233959999998</v>
      </c>
      <c r="T1151" s="739"/>
      <c r="U1151" s="739"/>
      <c r="V1151" s="509" t="s">
        <v>383</v>
      </c>
    </row>
    <row r="1152" spans="1:22">
      <c r="A1152" s="608" t="s">
        <v>651</v>
      </c>
      <c r="B1152" s="609" t="s">
        <v>717</v>
      </c>
      <c r="C1152" s="610">
        <v>1</v>
      </c>
      <c r="D1152" s="611">
        <v>13</v>
      </c>
      <c r="E1152" s="612"/>
      <c r="F1152" s="613" t="s">
        <v>383</v>
      </c>
      <c r="G1152" s="614" t="s">
        <v>383</v>
      </c>
      <c r="H1152" s="738"/>
      <c r="I1152" s="738"/>
      <c r="J1152" s="615">
        <v>38808000</v>
      </c>
      <c r="K1152" s="616">
        <v>38808</v>
      </c>
      <c r="L1152" s="617"/>
      <c r="M1152" s="618">
        <v>39482000</v>
      </c>
      <c r="N1152" s="619">
        <v>38808000</v>
      </c>
      <c r="O1152" s="620">
        <v>38808</v>
      </c>
      <c r="P1152" s="621">
        <v>0</v>
      </c>
      <c r="Q1152" s="622">
        <v>26808233.959999997</v>
      </c>
      <c r="R1152" s="622">
        <v>26808233.959999997</v>
      </c>
      <c r="S1152" s="623">
        <v>26808.233959999998</v>
      </c>
      <c r="T1152" s="739"/>
      <c r="U1152" s="739"/>
      <c r="V1152" s="509" t="s">
        <v>383</v>
      </c>
    </row>
    <row r="1153" spans="1:22" ht="38.25">
      <c r="A1153" s="608" t="s">
        <v>419</v>
      </c>
      <c r="B1153" s="609" t="s">
        <v>717</v>
      </c>
      <c r="C1153" s="610">
        <v>1</v>
      </c>
      <c r="D1153" s="611">
        <v>13</v>
      </c>
      <c r="E1153" s="612"/>
      <c r="F1153" s="613" t="s">
        <v>418</v>
      </c>
      <c r="G1153" s="614" t="s">
        <v>383</v>
      </c>
      <c r="H1153" s="738"/>
      <c r="I1153" s="738"/>
      <c r="J1153" s="615">
        <v>37479000</v>
      </c>
      <c r="K1153" s="616">
        <v>37479</v>
      </c>
      <c r="L1153" s="617"/>
      <c r="M1153" s="618">
        <v>37271000</v>
      </c>
      <c r="N1153" s="619">
        <v>37479000</v>
      </c>
      <c r="O1153" s="620">
        <v>37479</v>
      </c>
      <c r="P1153" s="621">
        <v>0</v>
      </c>
      <c r="Q1153" s="622">
        <v>26237155.010000002</v>
      </c>
      <c r="R1153" s="622">
        <v>26237155.010000002</v>
      </c>
      <c r="S1153" s="623">
        <v>26237.155010000002</v>
      </c>
      <c r="T1153" s="739"/>
      <c r="U1153" s="739"/>
      <c r="V1153" s="509" t="s">
        <v>383</v>
      </c>
    </row>
    <row r="1154" spans="1:22">
      <c r="A1154" s="608" t="s">
        <v>417</v>
      </c>
      <c r="B1154" s="609" t="s">
        <v>717</v>
      </c>
      <c r="C1154" s="610">
        <v>1</v>
      </c>
      <c r="D1154" s="611">
        <v>13</v>
      </c>
      <c r="E1154" s="612"/>
      <c r="F1154" s="613" t="s">
        <v>416</v>
      </c>
      <c r="G1154" s="614" t="s">
        <v>383</v>
      </c>
      <c r="H1154" s="738"/>
      <c r="I1154" s="738"/>
      <c r="J1154" s="615">
        <v>37479000</v>
      </c>
      <c r="K1154" s="616">
        <v>37479</v>
      </c>
      <c r="L1154" s="617"/>
      <c r="M1154" s="618">
        <v>37271000</v>
      </c>
      <c r="N1154" s="619">
        <v>37479000</v>
      </c>
      <c r="O1154" s="620">
        <v>37479</v>
      </c>
      <c r="P1154" s="621">
        <v>0</v>
      </c>
      <c r="Q1154" s="622">
        <v>26237155.010000002</v>
      </c>
      <c r="R1154" s="622">
        <v>26237155.010000002</v>
      </c>
      <c r="S1154" s="623">
        <v>26237.155010000002</v>
      </c>
      <c r="T1154" s="739"/>
      <c r="U1154" s="739"/>
      <c r="V1154" s="509" t="s">
        <v>383</v>
      </c>
    </row>
    <row r="1155" spans="1:22" ht="25.5">
      <c r="A1155" s="608" t="s">
        <v>951</v>
      </c>
      <c r="B1155" s="609" t="s">
        <v>717</v>
      </c>
      <c r="C1155" s="610">
        <v>1</v>
      </c>
      <c r="D1155" s="611">
        <v>13</v>
      </c>
      <c r="E1155" s="612"/>
      <c r="F1155" s="613" t="s">
        <v>952</v>
      </c>
      <c r="G1155" s="614" t="s">
        <v>383</v>
      </c>
      <c r="H1155" s="738"/>
      <c r="I1155" s="738"/>
      <c r="J1155" s="615">
        <v>36239000</v>
      </c>
      <c r="K1155" s="616">
        <v>36239</v>
      </c>
      <c r="L1155" s="617"/>
      <c r="M1155" s="618">
        <v>36239000</v>
      </c>
      <c r="N1155" s="619">
        <v>36239000</v>
      </c>
      <c r="O1155" s="620">
        <v>36239</v>
      </c>
      <c r="P1155" s="621">
        <v>0</v>
      </c>
      <c r="Q1155" s="622">
        <v>25677993.5</v>
      </c>
      <c r="R1155" s="622">
        <v>25677993.5</v>
      </c>
      <c r="S1155" s="623">
        <v>25677.9935</v>
      </c>
      <c r="T1155" s="739"/>
      <c r="U1155" s="739"/>
      <c r="V1155" s="509" t="s">
        <v>383</v>
      </c>
    </row>
    <row r="1156" spans="1:22">
      <c r="A1156" s="608" t="s">
        <v>604</v>
      </c>
      <c r="B1156" s="609" t="s">
        <v>717</v>
      </c>
      <c r="C1156" s="610">
        <v>1</v>
      </c>
      <c r="D1156" s="611">
        <v>13</v>
      </c>
      <c r="E1156" s="612"/>
      <c r="F1156" s="613" t="s">
        <v>952</v>
      </c>
      <c r="G1156" s="614">
        <v>40</v>
      </c>
      <c r="H1156" s="738"/>
      <c r="I1156" s="738"/>
      <c r="J1156" s="615">
        <v>36239000</v>
      </c>
      <c r="K1156" s="616">
        <v>36239</v>
      </c>
      <c r="L1156" s="617"/>
      <c r="M1156" s="618">
        <v>36239000</v>
      </c>
      <c r="N1156" s="619">
        <v>36239000</v>
      </c>
      <c r="O1156" s="620">
        <v>36239</v>
      </c>
      <c r="P1156" s="621">
        <v>0</v>
      </c>
      <c r="Q1156" s="622">
        <v>25677993.5</v>
      </c>
      <c r="R1156" s="622">
        <v>25677993.5</v>
      </c>
      <c r="S1156" s="623">
        <v>25677.9935</v>
      </c>
      <c r="T1156" s="739"/>
      <c r="U1156" s="739"/>
      <c r="V1156" s="509" t="s">
        <v>383</v>
      </c>
    </row>
    <row r="1157" spans="1:22" ht="25.5">
      <c r="A1157" s="608" t="s">
        <v>953</v>
      </c>
      <c r="B1157" s="609" t="s">
        <v>717</v>
      </c>
      <c r="C1157" s="610">
        <v>1</v>
      </c>
      <c r="D1157" s="611">
        <v>13</v>
      </c>
      <c r="E1157" s="612"/>
      <c r="F1157" s="613" t="s">
        <v>954</v>
      </c>
      <c r="G1157" s="614" t="s">
        <v>383</v>
      </c>
      <c r="H1157" s="738"/>
      <c r="I1157" s="738"/>
      <c r="J1157" s="615">
        <v>1240000</v>
      </c>
      <c r="K1157" s="616">
        <v>1240</v>
      </c>
      <c r="L1157" s="617"/>
      <c r="M1157" s="618">
        <v>1032000</v>
      </c>
      <c r="N1157" s="619">
        <v>1240000</v>
      </c>
      <c r="O1157" s="620">
        <v>1240</v>
      </c>
      <c r="P1157" s="621">
        <v>0</v>
      </c>
      <c r="Q1157" s="622">
        <v>559161.51</v>
      </c>
      <c r="R1157" s="622">
        <v>559161.51</v>
      </c>
      <c r="S1157" s="623">
        <v>559.16151000000002</v>
      </c>
      <c r="T1157" s="739"/>
      <c r="U1157" s="739"/>
      <c r="V1157" s="509" t="s">
        <v>383</v>
      </c>
    </row>
    <row r="1158" spans="1:22">
      <c r="A1158" s="608" t="s">
        <v>604</v>
      </c>
      <c r="B1158" s="609" t="s">
        <v>717</v>
      </c>
      <c r="C1158" s="610">
        <v>1</v>
      </c>
      <c r="D1158" s="611">
        <v>13</v>
      </c>
      <c r="E1158" s="612"/>
      <c r="F1158" s="613" t="s">
        <v>954</v>
      </c>
      <c r="G1158" s="614">
        <v>40</v>
      </c>
      <c r="H1158" s="738"/>
      <c r="I1158" s="738"/>
      <c r="J1158" s="615">
        <v>1240000</v>
      </c>
      <c r="K1158" s="616">
        <v>1240</v>
      </c>
      <c r="L1158" s="617"/>
      <c r="M1158" s="618">
        <v>1032000</v>
      </c>
      <c r="N1158" s="619">
        <v>1240000</v>
      </c>
      <c r="O1158" s="620">
        <v>1240</v>
      </c>
      <c r="P1158" s="621">
        <v>0</v>
      </c>
      <c r="Q1158" s="622">
        <v>559161.51</v>
      </c>
      <c r="R1158" s="622">
        <v>559161.51</v>
      </c>
      <c r="S1158" s="623">
        <v>559.16151000000002</v>
      </c>
      <c r="T1158" s="739"/>
      <c r="U1158" s="739"/>
      <c r="V1158" s="509" t="s">
        <v>383</v>
      </c>
    </row>
    <row r="1159" spans="1:22">
      <c r="A1159" s="608" t="s">
        <v>395</v>
      </c>
      <c r="B1159" s="609" t="s">
        <v>717</v>
      </c>
      <c r="C1159" s="610">
        <v>1</v>
      </c>
      <c r="D1159" s="611">
        <v>13</v>
      </c>
      <c r="E1159" s="612"/>
      <c r="F1159" s="613" t="s">
        <v>394</v>
      </c>
      <c r="G1159" s="614" t="s">
        <v>383</v>
      </c>
      <c r="H1159" s="738"/>
      <c r="I1159" s="738"/>
      <c r="J1159" s="615">
        <v>1326000</v>
      </c>
      <c r="K1159" s="616">
        <v>1326</v>
      </c>
      <c r="L1159" s="617"/>
      <c r="M1159" s="618">
        <v>2208000</v>
      </c>
      <c r="N1159" s="619">
        <v>1326000</v>
      </c>
      <c r="O1159" s="620">
        <v>1326</v>
      </c>
      <c r="P1159" s="621">
        <v>0</v>
      </c>
      <c r="Q1159" s="622">
        <v>571077.76</v>
      </c>
      <c r="R1159" s="622">
        <v>571077.76</v>
      </c>
      <c r="S1159" s="623">
        <v>571.07776000000001</v>
      </c>
      <c r="T1159" s="739"/>
      <c r="U1159" s="739"/>
      <c r="V1159" s="509" t="s">
        <v>383</v>
      </c>
    </row>
    <row r="1160" spans="1:22" ht="25.5">
      <c r="A1160" s="608" t="s">
        <v>393</v>
      </c>
      <c r="B1160" s="609" t="s">
        <v>717</v>
      </c>
      <c r="C1160" s="610">
        <v>1</v>
      </c>
      <c r="D1160" s="611">
        <v>13</v>
      </c>
      <c r="E1160" s="612"/>
      <c r="F1160" s="613" t="s">
        <v>391</v>
      </c>
      <c r="G1160" s="614" t="s">
        <v>383</v>
      </c>
      <c r="H1160" s="738"/>
      <c r="I1160" s="738"/>
      <c r="J1160" s="615">
        <v>1326000</v>
      </c>
      <c r="K1160" s="616">
        <v>1326</v>
      </c>
      <c r="L1160" s="617"/>
      <c r="M1160" s="618">
        <v>2208000</v>
      </c>
      <c r="N1160" s="619">
        <v>1326000</v>
      </c>
      <c r="O1160" s="620">
        <v>1326</v>
      </c>
      <c r="P1160" s="621">
        <v>0</v>
      </c>
      <c r="Q1160" s="622">
        <v>571077.76</v>
      </c>
      <c r="R1160" s="622">
        <v>571077.76</v>
      </c>
      <c r="S1160" s="623">
        <v>571.07776000000001</v>
      </c>
      <c r="T1160" s="739"/>
      <c r="U1160" s="739"/>
      <c r="V1160" s="509" t="s">
        <v>383</v>
      </c>
    </row>
    <row r="1161" spans="1:22" ht="25.5">
      <c r="A1161" s="608" t="s">
        <v>955</v>
      </c>
      <c r="B1161" s="609" t="s">
        <v>717</v>
      </c>
      <c r="C1161" s="610">
        <v>1</v>
      </c>
      <c r="D1161" s="611">
        <v>13</v>
      </c>
      <c r="E1161" s="612"/>
      <c r="F1161" s="613" t="s">
        <v>956</v>
      </c>
      <c r="G1161" s="614" t="s">
        <v>383</v>
      </c>
      <c r="H1161" s="738"/>
      <c r="I1161" s="738"/>
      <c r="J1161" s="615">
        <v>617000</v>
      </c>
      <c r="K1161" s="616">
        <v>617</v>
      </c>
      <c r="L1161" s="617"/>
      <c r="M1161" s="618">
        <v>617000</v>
      </c>
      <c r="N1161" s="619">
        <v>617000</v>
      </c>
      <c r="O1161" s="620">
        <v>617</v>
      </c>
      <c r="P1161" s="621">
        <v>0</v>
      </c>
      <c r="Q1161" s="622">
        <v>242070.57</v>
      </c>
      <c r="R1161" s="622">
        <v>242070.57</v>
      </c>
      <c r="S1161" s="623">
        <v>242.07057</v>
      </c>
      <c r="T1161" s="739"/>
      <c r="U1161" s="739"/>
      <c r="V1161" s="509" t="s">
        <v>383</v>
      </c>
    </row>
    <row r="1162" spans="1:22">
      <c r="A1162" s="608" t="s">
        <v>604</v>
      </c>
      <c r="B1162" s="609" t="s">
        <v>717</v>
      </c>
      <c r="C1162" s="610">
        <v>1</v>
      </c>
      <c r="D1162" s="611">
        <v>13</v>
      </c>
      <c r="E1162" s="612"/>
      <c r="F1162" s="613" t="s">
        <v>956</v>
      </c>
      <c r="G1162" s="614">
        <v>40</v>
      </c>
      <c r="H1162" s="738"/>
      <c r="I1162" s="738"/>
      <c r="J1162" s="615">
        <v>617000</v>
      </c>
      <c r="K1162" s="616">
        <v>617</v>
      </c>
      <c r="L1162" s="617"/>
      <c r="M1162" s="618">
        <v>617000</v>
      </c>
      <c r="N1162" s="619">
        <v>617000</v>
      </c>
      <c r="O1162" s="620">
        <v>617</v>
      </c>
      <c r="P1162" s="621">
        <v>0</v>
      </c>
      <c r="Q1162" s="622">
        <v>242070.57</v>
      </c>
      <c r="R1162" s="622">
        <v>242070.57</v>
      </c>
      <c r="S1162" s="623">
        <v>242.07057</v>
      </c>
      <c r="T1162" s="739"/>
      <c r="U1162" s="739"/>
      <c r="V1162" s="509" t="s">
        <v>383</v>
      </c>
    </row>
    <row r="1163" spans="1:22" ht="25.5">
      <c r="A1163" s="608" t="s">
        <v>957</v>
      </c>
      <c r="B1163" s="609" t="s">
        <v>717</v>
      </c>
      <c r="C1163" s="610">
        <v>1</v>
      </c>
      <c r="D1163" s="611">
        <v>13</v>
      </c>
      <c r="E1163" s="612"/>
      <c r="F1163" s="613" t="s">
        <v>958</v>
      </c>
      <c r="G1163" s="614" t="s">
        <v>383</v>
      </c>
      <c r="H1163" s="738"/>
      <c r="I1163" s="738"/>
      <c r="J1163" s="615">
        <v>709000</v>
      </c>
      <c r="K1163" s="616">
        <v>709</v>
      </c>
      <c r="L1163" s="617"/>
      <c r="M1163" s="618">
        <v>1591000</v>
      </c>
      <c r="N1163" s="619">
        <v>709000</v>
      </c>
      <c r="O1163" s="620">
        <v>709</v>
      </c>
      <c r="P1163" s="621">
        <v>0</v>
      </c>
      <c r="Q1163" s="622">
        <v>329007.19</v>
      </c>
      <c r="R1163" s="622">
        <v>329007.19</v>
      </c>
      <c r="S1163" s="623">
        <v>329.00718999999998</v>
      </c>
      <c r="T1163" s="739"/>
      <c r="U1163" s="739"/>
      <c r="V1163" s="509" t="s">
        <v>383</v>
      </c>
    </row>
    <row r="1164" spans="1:22">
      <c r="A1164" s="608" t="s">
        <v>604</v>
      </c>
      <c r="B1164" s="609" t="s">
        <v>717</v>
      </c>
      <c r="C1164" s="610">
        <v>1</v>
      </c>
      <c r="D1164" s="611">
        <v>13</v>
      </c>
      <c r="E1164" s="612"/>
      <c r="F1164" s="613" t="s">
        <v>958</v>
      </c>
      <c r="G1164" s="614">
        <v>40</v>
      </c>
      <c r="H1164" s="738"/>
      <c r="I1164" s="738"/>
      <c r="J1164" s="615">
        <v>709000</v>
      </c>
      <c r="K1164" s="616">
        <v>709</v>
      </c>
      <c r="L1164" s="617"/>
      <c r="M1164" s="618">
        <v>1591000</v>
      </c>
      <c r="N1164" s="619">
        <v>709000</v>
      </c>
      <c r="O1164" s="620">
        <v>709</v>
      </c>
      <c r="P1164" s="621">
        <v>0</v>
      </c>
      <c r="Q1164" s="622">
        <v>329007.19</v>
      </c>
      <c r="R1164" s="622">
        <v>329007.19</v>
      </c>
      <c r="S1164" s="623">
        <v>329.00718999999998</v>
      </c>
      <c r="T1164" s="739"/>
      <c r="U1164" s="739"/>
      <c r="V1164" s="509" t="s">
        <v>383</v>
      </c>
    </row>
    <row r="1165" spans="1:22">
      <c r="A1165" s="608" t="s">
        <v>389</v>
      </c>
      <c r="B1165" s="609" t="s">
        <v>717</v>
      </c>
      <c r="C1165" s="610">
        <v>1</v>
      </c>
      <c r="D1165" s="611">
        <v>13</v>
      </c>
      <c r="E1165" s="612"/>
      <c r="F1165" s="613" t="s">
        <v>388</v>
      </c>
      <c r="G1165" s="614" t="s">
        <v>383</v>
      </c>
      <c r="H1165" s="738"/>
      <c r="I1165" s="738"/>
      <c r="J1165" s="615">
        <v>3000</v>
      </c>
      <c r="K1165" s="616">
        <v>3</v>
      </c>
      <c r="L1165" s="617"/>
      <c r="M1165" s="618">
        <v>3000</v>
      </c>
      <c r="N1165" s="619">
        <v>3000</v>
      </c>
      <c r="O1165" s="620">
        <v>3</v>
      </c>
      <c r="P1165" s="621">
        <v>0</v>
      </c>
      <c r="Q1165" s="622">
        <v>1.19</v>
      </c>
      <c r="R1165" s="622">
        <v>1.19</v>
      </c>
      <c r="S1165" s="623">
        <v>1.1899999999999999E-3</v>
      </c>
      <c r="T1165" s="739"/>
      <c r="U1165" s="739"/>
      <c r="V1165" s="509" t="s">
        <v>383</v>
      </c>
    </row>
    <row r="1166" spans="1:22">
      <c r="A1166" s="608" t="s">
        <v>433</v>
      </c>
      <c r="B1166" s="609" t="s">
        <v>717</v>
      </c>
      <c r="C1166" s="610">
        <v>1</v>
      </c>
      <c r="D1166" s="611">
        <v>13</v>
      </c>
      <c r="E1166" s="612"/>
      <c r="F1166" s="613" t="s">
        <v>431</v>
      </c>
      <c r="G1166" s="614" t="s">
        <v>383</v>
      </c>
      <c r="H1166" s="738"/>
      <c r="I1166" s="738"/>
      <c r="J1166" s="615">
        <v>3000</v>
      </c>
      <c r="K1166" s="616">
        <v>3</v>
      </c>
      <c r="L1166" s="617"/>
      <c r="M1166" s="618">
        <v>3000</v>
      </c>
      <c r="N1166" s="619">
        <v>3000</v>
      </c>
      <c r="O1166" s="620">
        <v>3</v>
      </c>
      <c r="P1166" s="621">
        <v>0</v>
      </c>
      <c r="Q1166" s="622">
        <v>1.19</v>
      </c>
      <c r="R1166" s="622">
        <v>1.19</v>
      </c>
      <c r="S1166" s="623">
        <v>1.1899999999999999E-3</v>
      </c>
      <c r="T1166" s="739"/>
      <c r="U1166" s="739"/>
      <c r="V1166" s="509" t="s">
        <v>383</v>
      </c>
    </row>
    <row r="1167" spans="1:22">
      <c r="A1167" s="608" t="s">
        <v>959</v>
      </c>
      <c r="B1167" s="609" t="s">
        <v>717</v>
      </c>
      <c r="C1167" s="610">
        <v>1</v>
      </c>
      <c r="D1167" s="611">
        <v>13</v>
      </c>
      <c r="E1167" s="612"/>
      <c r="F1167" s="613" t="s">
        <v>960</v>
      </c>
      <c r="G1167" s="614" t="s">
        <v>383</v>
      </c>
      <c r="H1167" s="738"/>
      <c r="I1167" s="738"/>
      <c r="J1167" s="615">
        <v>3000</v>
      </c>
      <c r="K1167" s="616">
        <v>3</v>
      </c>
      <c r="L1167" s="617"/>
      <c r="M1167" s="618">
        <v>3000</v>
      </c>
      <c r="N1167" s="619">
        <v>3000</v>
      </c>
      <c r="O1167" s="620">
        <v>3</v>
      </c>
      <c r="P1167" s="621">
        <v>0</v>
      </c>
      <c r="Q1167" s="622">
        <v>1.19</v>
      </c>
      <c r="R1167" s="622">
        <v>1.19</v>
      </c>
      <c r="S1167" s="623">
        <v>1.1899999999999999E-3</v>
      </c>
      <c r="T1167" s="739"/>
      <c r="U1167" s="739"/>
      <c r="V1167" s="509" t="s">
        <v>383</v>
      </c>
    </row>
    <row r="1168" spans="1:22">
      <c r="A1168" s="608" t="s">
        <v>604</v>
      </c>
      <c r="B1168" s="609" t="s">
        <v>717</v>
      </c>
      <c r="C1168" s="610">
        <v>1</v>
      </c>
      <c r="D1168" s="611">
        <v>13</v>
      </c>
      <c r="E1168" s="612"/>
      <c r="F1168" s="613" t="s">
        <v>960</v>
      </c>
      <c r="G1168" s="614">
        <v>40</v>
      </c>
      <c r="H1168" s="738"/>
      <c r="I1168" s="738"/>
      <c r="J1168" s="615">
        <v>3000</v>
      </c>
      <c r="K1168" s="616">
        <v>3</v>
      </c>
      <c r="L1168" s="617"/>
      <c r="M1168" s="618">
        <v>3000</v>
      </c>
      <c r="N1168" s="619">
        <v>3000</v>
      </c>
      <c r="O1168" s="620">
        <v>3</v>
      </c>
      <c r="P1168" s="621">
        <v>0</v>
      </c>
      <c r="Q1168" s="622">
        <v>1.19</v>
      </c>
      <c r="R1168" s="622">
        <v>1.19</v>
      </c>
      <c r="S1168" s="623">
        <v>1.1899999999999999E-3</v>
      </c>
      <c r="T1168" s="739"/>
      <c r="U1168" s="739"/>
      <c r="V1168" s="509" t="s">
        <v>383</v>
      </c>
    </row>
    <row r="1169" spans="1:22" ht="38.25">
      <c r="A1169" s="608" t="s">
        <v>1056</v>
      </c>
      <c r="B1169" s="609" t="s">
        <v>67</v>
      </c>
      <c r="C1169" s="610" t="s">
        <v>383</v>
      </c>
      <c r="D1169" s="611" t="s">
        <v>383</v>
      </c>
      <c r="E1169" s="612"/>
      <c r="F1169" s="613" t="s">
        <v>383</v>
      </c>
      <c r="G1169" s="614" t="s">
        <v>383</v>
      </c>
      <c r="H1169" s="738"/>
      <c r="I1169" s="738"/>
      <c r="J1169" s="615">
        <v>38095350.25</v>
      </c>
      <c r="K1169" s="616">
        <v>38095.350250000003</v>
      </c>
      <c r="L1169" s="617"/>
      <c r="M1169" s="618">
        <v>0</v>
      </c>
      <c r="N1169" s="619">
        <v>38095350.25</v>
      </c>
      <c r="O1169" s="620">
        <v>38095.350250000003</v>
      </c>
      <c r="P1169" s="621">
        <v>0</v>
      </c>
      <c r="Q1169" s="622">
        <v>37538519.699999996</v>
      </c>
      <c r="R1169" s="622">
        <v>37538519.699999996</v>
      </c>
      <c r="S1169" s="623">
        <v>37538.519699999997</v>
      </c>
      <c r="T1169" s="739"/>
      <c r="U1169" s="739"/>
      <c r="V1169" s="509" t="s">
        <v>383</v>
      </c>
    </row>
    <row r="1170" spans="1:22" ht="38.25">
      <c r="A1170" s="608" t="s">
        <v>1265</v>
      </c>
      <c r="B1170" s="609" t="s">
        <v>69</v>
      </c>
      <c r="C1170" s="610" t="s">
        <v>383</v>
      </c>
      <c r="D1170" s="611" t="s">
        <v>383</v>
      </c>
      <c r="E1170" s="612"/>
      <c r="F1170" s="613" t="s">
        <v>383</v>
      </c>
      <c r="G1170" s="614" t="s">
        <v>383</v>
      </c>
      <c r="H1170" s="738"/>
      <c r="I1170" s="738"/>
      <c r="J1170" s="615">
        <v>36093750.25</v>
      </c>
      <c r="K1170" s="616">
        <v>36093.750249999997</v>
      </c>
      <c r="L1170" s="617"/>
      <c r="M1170" s="618">
        <v>0</v>
      </c>
      <c r="N1170" s="619">
        <v>36093750.25</v>
      </c>
      <c r="O1170" s="620">
        <v>36093.750249999997</v>
      </c>
      <c r="P1170" s="621">
        <v>0</v>
      </c>
      <c r="Q1170" s="622">
        <v>35553949.75</v>
      </c>
      <c r="R1170" s="622">
        <v>35553949.75</v>
      </c>
      <c r="S1170" s="623">
        <v>35553.94975</v>
      </c>
      <c r="T1170" s="739"/>
      <c r="U1170" s="739"/>
      <c r="V1170" s="509" t="s">
        <v>383</v>
      </c>
    </row>
    <row r="1171" spans="1:22">
      <c r="A1171" s="608" t="s">
        <v>1043</v>
      </c>
      <c r="B1171" s="609" t="s">
        <v>69</v>
      </c>
      <c r="C1171" s="610">
        <v>9</v>
      </c>
      <c r="D1171" s="611" t="s">
        <v>383</v>
      </c>
      <c r="E1171" s="612"/>
      <c r="F1171" s="613" t="s">
        <v>383</v>
      </c>
      <c r="G1171" s="614" t="s">
        <v>383</v>
      </c>
      <c r="H1171" s="738"/>
      <c r="I1171" s="738"/>
      <c r="J1171" s="615">
        <v>36093750.25</v>
      </c>
      <c r="K1171" s="616">
        <v>36093.750249999997</v>
      </c>
      <c r="L1171" s="617"/>
      <c r="M1171" s="618">
        <v>0</v>
      </c>
      <c r="N1171" s="619">
        <v>36093750.25</v>
      </c>
      <c r="O1171" s="620">
        <v>36093.750249999997</v>
      </c>
      <c r="P1171" s="621">
        <v>0</v>
      </c>
      <c r="Q1171" s="622">
        <v>35553949.75</v>
      </c>
      <c r="R1171" s="622">
        <v>35553949.75</v>
      </c>
      <c r="S1171" s="623">
        <v>35553.94975</v>
      </c>
      <c r="T1171" s="739"/>
      <c r="U1171" s="739"/>
      <c r="V1171" s="509" t="s">
        <v>383</v>
      </c>
    </row>
    <row r="1172" spans="1:22">
      <c r="A1172" s="608" t="s">
        <v>1042</v>
      </c>
      <c r="B1172" s="609" t="s">
        <v>69</v>
      </c>
      <c r="C1172" s="610">
        <v>9</v>
      </c>
      <c r="D1172" s="611">
        <v>9</v>
      </c>
      <c r="E1172" s="612"/>
      <c r="F1172" s="613" t="s">
        <v>383</v>
      </c>
      <c r="G1172" s="614" t="s">
        <v>383</v>
      </c>
      <c r="H1172" s="738"/>
      <c r="I1172" s="738"/>
      <c r="J1172" s="615">
        <v>36093750.25</v>
      </c>
      <c r="K1172" s="616">
        <v>36093.750249999997</v>
      </c>
      <c r="L1172" s="617"/>
      <c r="M1172" s="618">
        <v>0</v>
      </c>
      <c r="N1172" s="619">
        <v>36093750.25</v>
      </c>
      <c r="O1172" s="620">
        <v>36093.750249999997</v>
      </c>
      <c r="P1172" s="621">
        <v>0</v>
      </c>
      <c r="Q1172" s="622">
        <v>35553949.75</v>
      </c>
      <c r="R1172" s="622">
        <v>35553949.75</v>
      </c>
      <c r="S1172" s="623">
        <v>35553.94975</v>
      </c>
      <c r="T1172" s="739"/>
      <c r="U1172" s="739"/>
      <c r="V1172" s="509" t="s">
        <v>383</v>
      </c>
    </row>
    <row r="1173" spans="1:22" ht="25.5">
      <c r="A1173" s="608" t="s">
        <v>8</v>
      </c>
      <c r="B1173" s="609" t="s">
        <v>69</v>
      </c>
      <c r="C1173" s="610">
        <v>9</v>
      </c>
      <c r="D1173" s="611">
        <v>9</v>
      </c>
      <c r="E1173" s="612"/>
      <c r="F1173" s="613" t="s">
        <v>9</v>
      </c>
      <c r="G1173" s="614" t="s">
        <v>383</v>
      </c>
      <c r="H1173" s="738"/>
      <c r="I1173" s="738"/>
      <c r="J1173" s="615">
        <v>36093750.25</v>
      </c>
      <c r="K1173" s="616">
        <v>36093.750249999997</v>
      </c>
      <c r="L1173" s="617"/>
      <c r="M1173" s="618">
        <v>0</v>
      </c>
      <c r="N1173" s="619">
        <v>36093750.25</v>
      </c>
      <c r="O1173" s="620">
        <v>36093.750249999997</v>
      </c>
      <c r="P1173" s="621">
        <v>0</v>
      </c>
      <c r="Q1173" s="622">
        <v>35553949.75</v>
      </c>
      <c r="R1173" s="622">
        <v>35553949.75</v>
      </c>
      <c r="S1173" s="623">
        <v>35553.94975</v>
      </c>
      <c r="T1173" s="739"/>
      <c r="U1173" s="739"/>
      <c r="V1173" s="509" t="s">
        <v>383</v>
      </c>
    </row>
    <row r="1174" spans="1:22">
      <c r="A1174" s="608" t="s">
        <v>10</v>
      </c>
      <c r="B1174" s="609" t="s">
        <v>69</v>
      </c>
      <c r="C1174" s="610">
        <v>9</v>
      </c>
      <c r="D1174" s="611">
        <v>9</v>
      </c>
      <c r="E1174" s="612"/>
      <c r="F1174" s="613" t="s">
        <v>11</v>
      </c>
      <c r="G1174" s="614" t="s">
        <v>383</v>
      </c>
      <c r="H1174" s="738"/>
      <c r="I1174" s="738"/>
      <c r="J1174" s="615">
        <v>36093750.25</v>
      </c>
      <c r="K1174" s="616">
        <v>36093.750249999997</v>
      </c>
      <c r="L1174" s="617"/>
      <c r="M1174" s="618">
        <v>0</v>
      </c>
      <c r="N1174" s="619">
        <v>36093750.25</v>
      </c>
      <c r="O1174" s="620">
        <v>36093.750249999997</v>
      </c>
      <c r="P1174" s="621">
        <v>0</v>
      </c>
      <c r="Q1174" s="622">
        <v>35553949.75</v>
      </c>
      <c r="R1174" s="622">
        <v>35553949.75</v>
      </c>
      <c r="S1174" s="623">
        <v>35553.94975</v>
      </c>
      <c r="T1174" s="739"/>
      <c r="U1174" s="739"/>
      <c r="V1174" s="509" t="s">
        <v>383</v>
      </c>
    </row>
    <row r="1175" spans="1:22" ht="25.5">
      <c r="A1175" s="608" t="s">
        <v>972</v>
      </c>
      <c r="B1175" s="609" t="s">
        <v>69</v>
      </c>
      <c r="C1175" s="610">
        <v>9</v>
      </c>
      <c r="D1175" s="611">
        <v>9</v>
      </c>
      <c r="E1175" s="612"/>
      <c r="F1175" s="613" t="s">
        <v>973</v>
      </c>
      <c r="G1175" s="614" t="s">
        <v>383</v>
      </c>
      <c r="H1175" s="738"/>
      <c r="I1175" s="738"/>
      <c r="J1175" s="615">
        <v>36093750.25</v>
      </c>
      <c r="K1175" s="616">
        <v>36093.750249999997</v>
      </c>
      <c r="L1175" s="617"/>
      <c r="M1175" s="618">
        <v>0</v>
      </c>
      <c r="N1175" s="619">
        <v>36093750.25</v>
      </c>
      <c r="O1175" s="620">
        <v>36093.750249999997</v>
      </c>
      <c r="P1175" s="621">
        <v>0</v>
      </c>
      <c r="Q1175" s="622">
        <v>35553949.75</v>
      </c>
      <c r="R1175" s="622">
        <v>35553949.75</v>
      </c>
      <c r="S1175" s="623">
        <v>35553.94975</v>
      </c>
      <c r="T1175" s="739"/>
      <c r="U1175" s="739"/>
      <c r="V1175" s="509" t="s">
        <v>383</v>
      </c>
    </row>
    <row r="1176" spans="1:22">
      <c r="A1176" s="608" t="s">
        <v>604</v>
      </c>
      <c r="B1176" s="609" t="s">
        <v>69</v>
      </c>
      <c r="C1176" s="610">
        <v>9</v>
      </c>
      <c r="D1176" s="611">
        <v>9</v>
      </c>
      <c r="E1176" s="612"/>
      <c r="F1176" s="613" t="s">
        <v>973</v>
      </c>
      <c r="G1176" s="614">
        <v>40</v>
      </c>
      <c r="H1176" s="738"/>
      <c r="I1176" s="738"/>
      <c r="J1176" s="615">
        <v>36093750.25</v>
      </c>
      <c r="K1176" s="616">
        <v>36093.750249999997</v>
      </c>
      <c r="L1176" s="617"/>
      <c r="M1176" s="618">
        <v>0</v>
      </c>
      <c r="N1176" s="619">
        <v>36093750.25</v>
      </c>
      <c r="O1176" s="620">
        <v>36093.750249999997</v>
      </c>
      <c r="P1176" s="621">
        <v>0</v>
      </c>
      <c r="Q1176" s="622">
        <v>35553949.75</v>
      </c>
      <c r="R1176" s="622">
        <v>35553949.75</v>
      </c>
      <c r="S1176" s="623">
        <v>35553.94975</v>
      </c>
      <c r="T1176" s="739"/>
      <c r="U1176" s="739"/>
      <c r="V1176" s="509" t="s">
        <v>383</v>
      </c>
    </row>
    <row r="1177" spans="1:22" ht="38.25">
      <c r="A1177" s="608" t="s">
        <v>1177</v>
      </c>
      <c r="B1177" s="609" t="s">
        <v>1178</v>
      </c>
      <c r="C1177" s="610" t="s">
        <v>383</v>
      </c>
      <c r="D1177" s="611" t="s">
        <v>383</v>
      </c>
      <c r="E1177" s="612"/>
      <c r="F1177" s="613" t="s">
        <v>383</v>
      </c>
      <c r="G1177" s="614" t="s">
        <v>383</v>
      </c>
      <c r="H1177" s="738"/>
      <c r="I1177" s="738"/>
      <c r="J1177" s="615">
        <v>2001600</v>
      </c>
      <c r="K1177" s="616">
        <v>2001.6</v>
      </c>
      <c r="L1177" s="617"/>
      <c r="M1177" s="618">
        <v>0</v>
      </c>
      <c r="N1177" s="619">
        <v>2001600</v>
      </c>
      <c r="O1177" s="620">
        <v>2001.6</v>
      </c>
      <c r="P1177" s="621">
        <v>0</v>
      </c>
      <c r="Q1177" s="622">
        <v>1984569.95</v>
      </c>
      <c r="R1177" s="622">
        <v>1984569.95</v>
      </c>
      <c r="S1177" s="623">
        <v>1984.5699500000001</v>
      </c>
      <c r="T1177" s="739"/>
      <c r="U1177" s="739"/>
      <c r="V1177" s="509" t="s">
        <v>383</v>
      </c>
    </row>
    <row r="1178" spans="1:22">
      <c r="A1178" s="608" t="s">
        <v>643</v>
      </c>
      <c r="B1178" s="609" t="s">
        <v>1178</v>
      </c>
      <c r="C1178" s="610">
        <v>1</v>
      </c>
      <c r="D1178" s="611" t="s">
        <v>383</v>
      </c>
      <c r="E1178" s="612"/>
      <c r="F1178" s="613" t="s">
        <v>383</v>
      </c>
      <c r="G1178" s="614" t="s">
        <v>383</v>
      </c>
      <c r="H1178" s="738"/>
      <c r="I1178" s="738"/>
      <c r="J1178" s="615">
        <v>400000</v>
      </c>
      <c r="K1178" s="616">
        <v>400</v>
      </c>
      <c r="L1178" s="617"/>
      <c r="M1178" s="618">
        <v>0</v>
      </c>
      <c r="N1178" s="619">
        <v>400000</v>
      </c>
      <c r="O1178" s="620">
        <v>400</v>
      </c>
      <c r="P1178" s="621">
        <v>0</v>
      </c>
      <c r="Q1178" s="622">
        <v>400000</v>
      </c>
      <c r="R1178" s="622">
        <v>400000</v>
      </c>
      <c r="S1178" s="623">
        <v>400</v>
      </c>
      <c r="T1178" s="739"/>
      <c r="U1178" s="739"/>
      <c r="V1178" s="509" t="s">
        <v>383</v>
      </c>
    </row>
    <row r="1179" spans="1:22">
      <c r="A1179" s="608" t="s">
        <v>651</v>
      </c>
      <c r="B1179" s="609" t="s">
        <v>1178</v>
      </c>
      <c r="C1179" s="610">
        <v>1</v>
      </c>
      <c r="D1179" s="611">
        <v>13</v>
      </c>
      <c r="E1179" s="612"/>
      <c r="F1179" s="613" t="s">
        <v>383</v>
      </c>
      <c r="G1179" s="614" t="s">
        <v>383</v>
      </c>
      <c r="H1179" s="738"/>
      <c r="I1179" s="738"/>
      <c r="J1179" s="615">
        <v>400000</v>
      </c>
      <c r="K1179" s="616">
        <v>400</v>
      </c>
      <c r="L1179" s="617"/>
      <c r="M1179" s="618">
        <v>0</v>
      </c>
      <c r="N1179" s="619">
        <v>400000</v>
      </c>
      <c r="O1179" s="620">
        <v>400</v>
      </c>
      <c r="P1179" s="621">
        <v>0</v>
      </c>
      <c r="Q1179" s="622">
        <v>400000</v>
      </c>
      <c r="R1179" s="622">
        <v>400000</v>
      </c>
      <c r="S1179" s="623">
        <v>400</v>
      </c>
      <c r="T1179" s="739"/>
      <c r="U1179" s="739"/>
      <c r="V1179" s="509" t="s">
        <v>383</v>
      </c>
    </row>
    <row r="1180" spans="1:22">
      <c r="A1180" s="608" t="s">
        <v>395</v>
      </c>
      <c r="B1180" s="609" t="s">
        <v>1178</v>
      </c>
      <c r="C1180" s="610">
        <v>1</v>
      </c>
      <c r="D1180" s="611">
        <v>13</v>
      </c>
      <c r="E1180" s="612"/>
      <c r="F1180" s="613" t="s">
        <v>394</v>
      </c>
      <c r="G1180" s="614" t="s">
        <v>383</v>
      </c>
      <c r="H1180" s="738"/>
      <c r="I1180" s="738"/>
      <c r="J1180" s="615">
        <v>400000</v>
      </c>
      <c r="K1180" s="616">
        <v>400</v>
      </c>
      <c r="L1180" s="617"/>
      <c r="M1180" s="618">
        <v>0</v>
      </c>
      <c r="N1180" s="619">
        <v>400000</v>
      </c>
      <c r="O1180" s="620">
        <v>400</v>
      </c>
      <c r="P1180" s="621">
        <v>0</v>
      </c>
      <c r="Q1180" s="622">
        <v>400000</v>
      </c>
      <c r="R1180" s="622">
        <v>400000</v>
      </c>
      <c r="S1180" s="623">
        <v>400</v>
      </c>
      <c r="T1180" s="739"/>
      <c r="U1180" s="739"/>
      <c r="V1180" s="509" t="s">
        <v>383</v>
      </c>
    </row>
    <row r="1181" spans="1:22" ht="25.5">
      <c r="A1181" s="608" t="s">
        <v>393</v>
      </c>
      <c r="B1181" s="609" t="s">
        <v>1178</v>
      </c>
      <c r="C1181" s="610">
        <v>1</v>
      </c>
      <c r="D1181" s="611">
        <v>13</v>
      </c>
      <c r="E1181" s="612"/>
      <c r="F1181" s="613" t="s">
        <v>391</v>
      </c>
      <c r="G1181" s="614" t="s">
        <v>383</v>
      </c>
      <c r="H1181" s="738"/>
      <c r="I1181" s="738"/>
      <c r="J1181" s="615">
        <v>400000</v>
      </c>
      <c r="K1181" s="616">
        <v>400</v>
      </c>
      <c r="L1181" s="617"/>
      <c r="M1181" s="618">
        <v>0</v>
      </c>
      <c r="N1181" s="619">
        <v>400000</v>
      </c>
      <c r="O1181" s="620">
        <v>400</v>
      </c>
      <c r="P1181" s="621">
        <v>0</v>
      </c>
      <c r="Q1181" s="622">
        <v>400000</v>
      </c>
      <c r="R1181" s="622">
        <v>400000</v>
      </c>
      <c r="S1181" s="623">
        <v>400</v>
      </c>
      <c r="T1181" s="739"/>
      <c r="U1181" s="739"/>
      <c r="V1181" s="509" t="s">
        <v>383</v>
      </c>
    </row>
    <row r="1182" spans="1:22" ht="25.5">
      <c r="A1182" s="608" t="s">
        <v>962</v>
      </c>
      <c r="B1182" s="609" t="s">
        <v>1178</v>
      </c>
      <c r="C1182" s="610">
        <v>1</v>
      </c>
      <c r="D1182" s="611">
        <v>13</v>
      </c>
      <c r="E1182" s="612"/>
      <c r="F1182" s="613" t="s">
        <v>963</v>
      </c>
      <c r="G1182" s="614" t="s">
        <v>383</v>
      </c>
      <c r="H1182" s="738"/>
      <c r="I1182" s="738"/>
      <c r="J1182" s="615">
        <v>400000</v>
      </c>
      <c r="K1182" s="616">
        <v>400</v>
      </c>
      <c r="L1182" s="617"/>
      <c r="M1182" s="618">
        <v>0</v>
      </c>
      <c r="N1182" s="619">
        <v>400000</v>
      </c>
      <c r="O1182" s="620">
        <v>400</v>
      </c>
      <c r="P1182" s="621">
        <v>0</v>
      </c>
      <c r="Q1182" s="622">
        <v>400000</v>
      </c>
      <c r="R1182" s="622">
        <v>400000</v>
      </c>
      <c r="S1182" s="623">
        <v>400</v>
      </c>
      <c r="T1182" s="739"/>
      <c r="U1182" s="739"/>
      <c r="V1182" s="509" t="s">
        <v>383</v>
      </c>
    </row>
    <row r="1183" spans="1:22">
      <c r="A1183" s="608" t="s">
        <v>604</v>
      </c>
      <c r="B1183" s="609" t="s">
        <v>1178</v>
      </c>
      <c r="C1183" s="610">
        <v>1</v>
      </c>
      <c r="D1183" s="611">
        <v>13</v>
      </c>
      <c r="E1183" s="612"/>
      <c r="F1183" s="613" t="s">
        <v>963</v>
      </c>
      <c r="G1183" s="614">
        <v>40</v>
      </c>
      <c r="H1183" s="738"/>
      <c r="I1183" s="738"/>
      <c r="J1183" s="615">
        <v>400000</v>
      </c>
      <c r="K1183" s="616">
        <v>400</v>
      </c>
      <c r="L1183" s="617"/>
      <c r="M1183" s="618">
        <v>0</v>
      </c>
      <c r="N1183" s="619">
        <v>400000</v>
      </c>
      <c r="O1183" s="620">
        <v>400</v>
      </c>
      <c r="P1183" s="621">
        <v>0</v>
      </c>
      <c r="Q1183" s="622">
        <v>400000</v>
      </c>
      <c r="R1183" s="622">
        <v>400000</v>
      </c>
      <c r="S1183" s="623">
        <v>400</v>
      </c>
      <c r="T1183" s="739"/>
      <c r="U1183" s="739"/>
      <c r="V1183" s="509" t="s">
        <v>383</v>
      </c>
    </row>
    <row r="1184" spans="1:22">
      <c r="A1184" s="608" t="s">
        <v>1043</v>
      </c>
      <c r="B1184" s="609" t="s">
        <v>1178</v>
      </c>
      <c r="C1184" s="610">
        <v>9</v>
      </c>
      <c r="D1184" s="611" t="s">
        <v>383</v>
      </c>
      <c r="E1184" s="612"/>
      <c r="F1184" s="613" t="s">
        <v>383</v>
      </c>
      <c r="G1184" s="614" t="s">
        <v>383</v>
      </c>
      <c r="H1184" s="738"/>
      <c r="I1184" s="738"/>
      <c r="J1184" s="615">
        <v>1601600</v>
      </c>
      <c r="K1184" s="616">
        <v>1601.6</v>
      </c>
      <c r="L1184" s="617"/>
      <c r="M1184" s="618">
        <v>0</v>
      </c>
      <c r="N1184" s="619">
        <v>1601600</v>
      </c>
      <c r="O1184" s="620">
        <v>1601.6</v>
      </c>
      <c r="P1184" s="621">
        <v>0</v>
      </c>
      <c r="Q1184" s="622">
        <v>1584569.95</v>
      </c>
      <c r="R1184" s="622">
        <v>1584569.95</v>
      </c>
      <c r="S1184" s="623">
        <v>1584.5699500000001</v>
      </c>
      <c r="T1184" s="739"/>
      <c r="U1184" s="739"/>
      <c r="V1184" s="509" t="s">
        <v>383</v>
      </c>
    </row>
    <row r="1185" spans="1:22">
      <c r="A1185" s="608" t="s">
        <v>1042</v>
      </c>
      <c r="B1185" s="609" t="s">
        <v>1178</v>
      </c>
      <c r="C1185" s="610">
        <v>9</v>
      </c>
      <c r="D1185" s="611">
        <v>9</v>
      </c>
      <c r="E1185" s="612"/>
      <c r="F1185" s="613" t="s">
        <v>383</v>
      </c>
      <c r="G1185" s="614" t="s">
        <v>383</v>
      </c>
      <c r="H1185" s="738"/>
      <c r="I1185" s="738"/>
      <c r="J1185" s="615">
        <v>1601600</v>
      </c>
      <c r="K1185" s="616">
        <v>1601.6</v>
      </c>
      <c r="L1185" s="617"/>
      <c r="M1185" s="618">
        <v>0</v>
      </c>
      <c r="N1185" s="619">
        <v>1601600</v>
      </c>
      <c r="O1185" s="620">
        <v>1601.6</v>
      </c>
      <c r="P1185" s="621">
        <v>0</v>
      </c>
      <c r="Q1185" s="622">
        <v>1584569.95</v>
      </c>
      <c r="R1185" s="622">
        <v>1584569.95</v>
      </c>
      <c r="S1185" s="623">
        <v>1584.5699500000001</v>
      </c>
      <c r="T1185" s="739"/>
      <c r="U1185" s="739"/>
      <c r="V1185" s="509" t="s">
        <v>383</v>
      </c>
    </row>
    <row r="1186" spans="1:22">
      <c r="A1186" s="608" t="s">
        <v>395</v>
      </c>
      <c r="B1186" s="609" t="s">
        <v>1178</v>
      </c>
      <c r="C1186" s="610">
        <v>9</v>
      </c>
      <c r="D1186" s="611">
        <v>9</v>
      </c>
      <c r="E1186" s="612"/>
      <c r="F1186" s="613" t="s">
        <v>394</v>
      </c>
      <c r="G1186" s="614" t="s">
        <v>383</v>
      </c>
      <c r="H1186" s="738"/>
      <c r="I1186" s="738"/>
      <c r="J1186" s="615">
        <v>170700</v>
      </c>
      <c r="K1186" s="616">
        <v>170.7</v>
      </c>
      <c r="L1186" s="617"/>
      <c r="M1186" s="618">
        <v>0</v>
      </c>
      <c r="N1186" s="619">
        <v>170700</v>
      </c>
      <c r="O1186" s="620">
        <v>170.7</v>
      </c>
      <c r="P1186" s="621">
        <v>0</v>
      </c>
      <c r="Q1186" s="622">
        <v>170699.8</v>
      </c>
      <c r="R1186" s="622">
        <v>170699.8</v>
      </c>
      <c r="S1186" s="623">
        <v>170.69979999999998</v>
      </c>
      <c r="T1186" s="739"/>
      <c r="U1186" s="739"/>
      <c r="V1186" s="509" t="s">
        <v>383</v>
      </c>
    </row>
    <row r="1187" spans="1:22" ht="25.5">
      <c r="A1187" s="608" t="s">
        <v>393</v>
      </c>
      <c r="B1187" s="609" t="s">
        <v>1178</v>
      </c>
      <c r="C1187" s="610">
        <v>9</v>
      </c>
      <c r="D1187" s="611">
        <v>9</v>
      </c>
      <c r="E1187" s="612"/>
      <c r="F1187" s="613" t="s">
        <v>391</v>
      </c>
      <c r="G1187" s="614" t="s">
        <v>383</v>
      </c>
      <c r="H1187" s="738"/>
      <c r="I1187" s="738"/>
      <c r="J1187" s="615">
        <v>170700</v>
      </c>
      <c r="K1187" s="616">
        <v>170.7</v>
      </c>
      <c r="L1187" s="617"/>
      <c r="M1187" s="618">
        <v>0</v>
      </c>
      <c r="N1187" s="619">
        <v>170700</v>
      </c>
      <c r="O1187" s="620">
        <v>170.7</v>
      </c>
      <c r="P1187" s="621">
        <v>0</v>
      </c>
      <c r="Q1187" s="622">
        <v>170699.8</v>
      </c>
      <c r="R1187" s="622">
        <v>170699.8</v>
      </c>
      <c r="S1187" s="623">
        <v>170.69979999999998</v>
      </c>
      <c r="T1187" s="739"/>
      <c r="U1187" s="739"/>
      <c r="V1187" s="509" t="s">
        <v>383</v>
      </c>
    </row>
    <row r="1188" spans="1:22" ht="25.5">
      <c r="A1188" s="608" t="s">
        <v>962</v>
      </c>
      <c r="B1188" s="609" t="s">
        <v>1178</v>
      </c>
      <c r="C1188" s="610">
        <v>9</v>
      </c>
      <c r="D1188" s="611">
        <v>9</v>
      </c>
      <c r="E1188" s="612"/>
      <c r="F1188" s="613" t="s">
        <v>963</v>
      </c>
      <c r="G1188" s="614" t="s">
        <v>383</v>
      </c>
      <c r="H1188" s="738"/>
      <c r="I1188" s="738"/>
      <c r="J1188" s="615">
        <v>170700</v>
      </c>
      <c r="K1188" s="616">
        <v>170.7</v>
      </c>
      <c r="L1188" s="617"/>
      <c r="M1188" s="618">
        <v>0</v>
      </c>
      <c r="N1188" s="619">
        <v>170700</v>
      </c>
      <c r="O1188" s="620">
        <v>170.7</v>
      </c>
      <c r="P1188" s="621">
        <v>0</v>
      </c>
      <c r="Q1188" s="622">
        <v>170699.8</v>
      </c>
      <c r="R1188" s="622">
        <v>170699.8</v>
      </c>
      <c r="S1188" s="623">
        <v>170.69979999999998</v>
      </c>
      <c r="T1188" s="739"/>
      <c r="U1188" s="739"/>
      <c r="V1188" s="509" t="s">
        <v>383</v>
      </c>
    </row>
    <row r="1189" spans="1:22">
      <c r="A1189" s="608" t="s">
        <v>604</v>
      </c>
      <c r="B1189" s="609" t="s">
        <v>1178</v>
      </c>
      <c r="C1189" s="610">
        <v>9</v>
      </c>
      <c r="D1189" s="611">
        <v>9</v>
      </c>
      <c r="E1189" s="612"/>
      <c r="F1189" s="613" t="s">
        <v>963</v>
      </c>
      <c r="G1189" s="614">
        <v>40</v>
      </c>
      <c r="H1189" s="738"/>
      <c r="I1189" s="738"/>
      <c r="J1189" s="615">
        <v>170700</v>
      </c>
      <c r="K1189" s="616">
        <v>170.7</v>
      </c>
      <c r="L1189" s="617"/>
      <c r="M1189" s="618">
        <v>0</v>
      </c>
      <c r="N1189" s="619">
        <v>170700</v>
      </c>
      <c r="O1189" s="620">
        <v>170.7</v>
      </c>
      <c r="P1189" s="621">
        <v>0</v>
      </c>
      <c r="Q1189" s="622">
        <v>170699.8</v>
      </c>
      <c r="R1189" s="622">
        <v>170699.8</v>
      </c>
      <c r="S1189" s="623">
        <v>170.69979999999998</v>
      </c>
      <c r="T1189" s="739"/>
      <c r="U1189" s="739"/>
      <c r="V1189" s="509" t="s">
        <v>383</v>
      </c>
    </row>
    <row r="1190" spans="1:22" ht="25.5">
      <c r="A1190" s="608" t="s">
        <v>8</v>
      </c>
      <c r="B1190" s="609" t="s">
        <v>1178</v>
      </c>
      <c r="C1190" s="610">
        <v>9</v>
      </c>
      <c r="D1190" s="611">
        <v>9</v>
      </c>
      <c r="E1190" s="612"/>
      <c r="F1190" s="613" t="s">
        <v>9</v>
      </c>
      <c r="G1190" s="614" t="s">
        <v>383</v>
      </c>
      <c r="H1190" s="738"/>
      <c r="I1190" s="738"/>
      <c r="J1190" s="615">
        <v>1430900</v>
      </c>
      <c r="K1190" s="616">
        <v>1430.9</v>
      </c>
      <c r="L1190" s="617"/>
      <c r="M1190" s="618">
        <v>0</v>
      </c>
      <c r="N1190" s="619">
        <v>1430900</v>
      </c>
      <c r="O1190" s="620">
        <v>1430.9</v>
      </c>
      <c r="P1190" s="621">
        <v>0</v>
      </c>
      <c r="Q1190" s="622">
        <v>1413870.15</v>
      </c>
      <c r="R1190" s="622">
        <v>1413870.15</v>
      </c>
      <c r="S1190" s="623">
        <v>1413.87015</v>
      </c>
      <c r="T1190" s="739"/>
      <c r="U1190" s="739"/>
      <c r="V1190" s="509" t="s">
        <v>383</v>
      </c>
    </row>
    <row r="1191" spans="1:22">
      <c r="A1191" s="608" t="s">
        <v>10</v>
      </c>
      <c r="B1191" s="609" t="s">
        <v>1178</v>
      </c>
      <c r="C1191" s="610">
        <v>9</v>
      </c>
      <c r="D1191" s="611">
        <v>9</v>
      </c>
      <c r="E1191" s="612"/>
      <c r="F1191" s="613" t="s">
        <v>11</v>
      </c>
      <c r="G1191" s="614" t="s">
        <v>383</v>
      </c>
      <c r="H1191" s="738"/>
      <c r="I1191" s="738"/>
      <c r="J1191" s="615">
        <v>1430900</v>
      </c>
      <c r="K1191" s="616">
        <v>1430.9</v>
      </c>
      <c r="L1191" s="617"/>
      <c r="M1191" s="618">
        <v>0</v>
      </c>
      <c r="N1191" s="619">
        <v>1430900</v>
      </c>
      <c r="O1191" s="620">
        <v>1430.9</v>
      </c>
      <c r="P1191" s="621">
        <v>0</v>
      </c>
      <c r="Q1191" s="622">
        <v>1413870.15</v>
      </c>
      <c r="R1191" s="622">
        <v>1413870.15</v>
      </c>
      <c r="S1191" s="623">
        <v>1413.87015</v>
      </c>
      <c r="T1191" s="739"/>
      <c r="U1191" s="739"/>
      <c r="V1191" s="509" t="s">
        <v>383</v>
      </c>
    </row>
    <row r="1192" spans="1:22" ht="25.5">
      <c r="A1192" s="608" t="s">
        <v>972</v>
      </c>
      <c r="B1192" s="609" t="s">
        <v>1178</v>
      </c>
      <c r="C1192" s="610">
        <v>9</v>
      </c>
      <c r="D1192" s="611">
        <v>9</v>
      </c>
      <c r="E1192" s="612"/>
      <c r="F1192" s="613" t="s">
        <v>973</v>
      </c>
      <c r="G1192" s="614" t="s">
        <v>383</v>
      </c>
      <c r="H1192" s="738"/>
      <c r="I1192" s="738"/>
      <c r="J1192" s="615">
        <v>1430900</v>
      </c>
      <c r="K1192" s="616">
        <v>1430.9</v>
      </c>
      <c r="L1192" s="617"/>
      <c r="M1192" s="618">
        <v>0</v>
      </c>
      <c r="N1192" s="619">
        <v>1430900</v>
      </c>
      <c r="O1192" s="620">
        <v>1430.9</v>
      </c>
      <c r="P1192" s="621">
        <v>0</v>
      </c>
      <c r="Q1192" s="622">
        <v>1413870.15</v>
      </c>
      <c r="R1192" s="622">
        <v>1413870.15</v>
      </c>
      <c r="S1192" s="623">
        <v>1413.87015</v>
      </c>
      <c r="T1192" s="739"/>
      <c r="U1192" s="739"/>
      <c r="V1192" s="509" t="s">
        <v>383</v>
      </c>
    </row>
    <row r="1193" spans="1:22">
      <c r="A1193" s="608" t="s">
        <v>604</v>
      </c>
      <c r="B1193" s="609" t="s">
        <v>1178</v>
      </c>
      <c r="C1193" s="610">
        <v>9</v>
      </c>
      <c r="D1193" s="611">
        <v>9</v>
      </c>
      <c r="E1193" s="612"/>
      <c r="F1193" s="613" t="s">
        <v>973</v>
      </c>
      <c r="G1193" s="614">
        <v>40</v>
      </c>
      <c r="H1193" s="738"/>
      <c r="I1193" s="738"/>
      <c r="J1193" s="615">
        <v>1430900</v>
      </c>
      <c r="K1193" s="616">
        <v>1430.9</v>
      </c>
      <c r="L1193" s="617"/>
      <c r="M1193" s="618">
        <v>0</v>
      </c>
      <c r="N1193" s="619">
        <v>1430900</v>
      </c>
      <c r="O1193" s="620">
        <v>1430.9</v>
      </c>
      <c r="P1193" s="621">
        <v>0</v>
      </c>
      <c r="Q1193" s="622">
        <v>1413870.15</v>
      </c>
      <c r="R1193" s="622">
        <v>1413870.15</v>
      </c>
      <c r="S1193" s="623">
        <v>1413.87015</v>
      </c>
      <c r="T1193" s="739"/>
      <c r="U1193" s="739"/>
      <c r="V1193" s="509" t="s">
        <v>383</v>
      </c>
    </row>
    <row r="1194" spans="1:22" ht="38.25">
      <c r="A1194" s="624" t="s">
        <v>896</v>
      </c>
      <c r="B1194" s="625" t="s">
        <v>897</v>
      </c>
      <c r="C1194" s="626" t="s">
        <v>383</v>
      </c>
      <c r="D1194" s="627" t="s">
        <v>383</v>
      </c>
      <c r="E1194" s="612"/>
      <c r="F1194" s="628" t="s">
        <v>383</v>
      </c>
      <c r="G1194" s="629" t="s">
        <v>383</v>
      </c>
      <c r="H1194" s="745"/>
      <c r="I1194" s="745"/>
      <c r="J1194" s="615">
        <v>489000</v>
      </c>
      <c r="K1194" s="630">
        <v>489</v>
      </c>
      <c r="L1194" s="617"/>
      <c r="M1194" s="618">
        <v>505000</v>
      </c>
      <c r="N1194" s="619">
        <v>489000</v>
      </c>
      <c r="O1194" s="620">
        <v>489</v>
      </c>
      <c r="P1194" s="621">
        <v>0</v>
      </c>
      <c r="Q1194" s="622">
        <v>40777.040000000001</v>
      </c>
      <c r="R1194" s="622">
        <v>40777.040000000001</v>
      </c>
      <c r="S1194" s="623">
        <v>40.77704</v>
      </c>
      <c r="T1194" s="746"/>
      <c r="U1194" s="746"/>
      <c r="V1194" s="509" t="s">
        <v>383</v>
      </c>
    </row>
    <row r="1195" spans="1:22" ht="38.25">
      <c r="A1195" s="608" t="s">
        <v>898</v>
      </c>
      <c r="B1195" s="609" t="s">
        <v>899</v>
      </c>
      <c r="C1195" s="610" t="s">
        <v>383</v>
      </c>
      <c r="D1195" s="611" t="s">
        <v>383</v>
      </c>
      <c r="E1195" s="612"/>
      <c r="F1195" s="613" t="s">
        <v>383</v>
      </c>
      <c r="G1195" s="614" t="s">
        <v>383</v>
      </c>
      <c r="H1195" s="738"/>
      <c r="I1195" s="738"/>
      <c r="J1195" s="615">
        <v>489000</v>
      </c>
      <c r="K1195" s="616">
        <v>489</v>
      </c>
      <c r="L1195" s="617"/>
      <c r="M1195" s="618">
        <v>505000</v>
      </c>
      <c r="N1195" s="619">
        <v>489000</v>
      </c>
      <c r="O1195" s="620">
        <v>489</v>
      </c>
      <c r="P1195" s="621">
        <v>0</v>
      </c>
      <c r="Q1195" s="622">
        <v>40777.040000000001</v>
      </c>
      <c r="R1195" s="622">
        <v>40777.040000000001</v>
      </c>
      <c r="S1195" s="623">
        <v>40.77704</v>
      </c>
      <c r="T1195" s="739"/>
      <c r="U1195" s="739"/>
      <c r="V1195" s="509" t="s">
        <v>383</v>
      </c>
    </row>
    <row r="1196" spans="1:22">
      <c r="A1196" s="608" t="s">
        <v>658</v>
      </c>
      <c r="B1196" s="609" t="s">
        <v>899</v>
      </c>
      <c r="C1196" s="610">
        <v>7</v>
      </c>
      <c r="D1196" s="611" t="s">
        <v>383</v>
      </c>
      <c r="E1196" s="612"/>
      <c r="F1196" s="613" t="s">
        <v>383</v>
      </c>
      <c r="G1196" s="614" t="s">
        <v>383</v>
      </c>
      <c r="H1196" s="738"/>
      <c r="I1196" s="738"/>
      <c r="J1196" s="615">
        <v>136000</v>
      </c>
      <c r="K1196" s="616">
        <v>136</v>
      </c>
      <c r="L1196" s="617"/>
      <c r="M1196" s="618">
        <v>142000</v>
      </c>
      <c r="N1196" s="619">
        <v>136000</v>
      </c>
      <c r="O1196" s="620">
        <v>136</v>
      </c>
      <c r="P1196" s="621">
        <v>0</v>
      </c>
      <c r="Q1196" s="622">
        <v>12590</v>
      </c>
      <c r="R1196" s="622">
        <v>12590</v>
      </c>
      <c r="S1196" s="623">
        <v>12.59</v>
      </c>
      <c r="T1196" s="739"/>
      <c r="U1196" s="739"/>
      <c r="V1196" s="509" t="s">
        <v>383</v>
      </c>
    </row>
    <row r="1197" spans="1:22">
      <c r="A1197" s="608" t="s">
        <v>662</v>
      </c>
      <c r="B1197" s="609" t="s">
        <v>899</v>
      </c>
      <c r="C1197" s="610">
        <v>7</v>
      </c>
      <c r="D1197" s="611">
        <v>9</v>
      </c>
      <c r="E1197" s="612"/>
      <c r="F1197" s="613" t="s">
        <v>383</v>
      </c>
      <c r="G1197" s="614" t="s">
        <v>383</v>
      </c>
      <c r="H1197" s="738"/>
      <c r="I1197" s="738"/>
      <c r="J1197" s="615">
        <v>136000</v>
      </c>
      <c r="K1197" s="616">
        <v>136</v>
      </c>
      <c r="L1197" s="617"/>
      <c r="M1197" s="618">
        <v>142000</v>
      </c>
      <c r="N1197" s="619">
        <v>136000</v>
      </c>
      <c r="O1197" s="620">
        <v>136</v>
      </c>
      <c r="P1197" s="621">
        <v>0</v>
      </c>
      <c r="Q1197" s="622">
        <v>12590</v>
      </c>
      <c r="R1197" s="622">
        <v>12590</v>
      </c>
      <c r="S1197" s="623">
        <v>12.59</v>
      </c>
      <c r="T1197" s="739"/>
      <c r="U1197" s="739"/>
      <c r="V1197" s="509" t="s">
        <v>383</v>
      </c>
    </row>
    <row r="1198" spans="1:22" ht="25.5">
      <c r="A1198" s="608" t="s">
        <v>461</v>
      </c>
      <c r="B1198" s="609" t="s">
        <v>899</v>
      </c>
      <c r="C1198" s="610">
        <v>7</v>
      </c>
      <c r="D1198" s="611">
        <v>9</v>
      </c>
      <c r="E1198" s="612"/>
      <c r="F1198" s="613" t="s">
        <v>460</v>
      </c>
      <c r="G1198" s="614" t="s">
        <v>383</v>
      </c>
      <c r="H1198" s="738"/>
      <c r="I1198" s="738"/>
      <c r="J1198" s="615">
        <v>136000</v>
      </c>
      <c r="K1198" s="616">
        <v>136</v>
      </c>
      <c r="L1198" s="617"/>
      <c r="M1198" s="618">
        <v>142000</v>
      </c>
      <c r="N1198" s="619">
        <v>136000</v>
      </c>
      <c r="O1198" s="620">
        <v>136</v>
      </c>
      <c r="P1198" s="621">
        <v>0</v>
      </c>
      <c r="Q1198" s="622">
        <v>12590</v>
      </c>
      <c r="R1198" s="622">
        <v>12590</v>
      </c>
      <c r="S1198" s="623">
        <v>12.59</v>
      </c>
      <c r="T1198" s="739"/>
      <c r="U1198" s="739"/>
      <c r="V1198" s="509" t="s">
        <v>383</v>
      </c>
    </row>
    <row r="1199" spans="1:22">
      <c r="A1199" s="608" t="s">
        <v>457</v>
      </c>
      <c r="B1199" s="609" t="s">
        <v>899</v>
      </c>
      <c r="C1199" s="610">
        <v>7</v>
      </c>
      <c r="D1199" s="611">
        <v>9</v>
      </c>
      <c r="E1199" s="612"/>
      <c r="F1199" s="613" t="s">
        <v>455</v>
      </c>
      <c r="G1199" s="614" t="s">
        <v>383</v>
      </c>
      <c r="H1199" s="738"/>
      <c r="I1199" s="738"/>
      <c r="J1199" s="615">
        <v>136000</v>
      </c>
      <c r="K1199" s="616">
        <v>136</v>
      </c>
      <c r="L1199" s="617"/>
      <c r="M1199" s="618">
        <v>142000</v>
      </c>
      <c r="N1199" s="619">
        <v>136000</v>
      </c>
      <c r="O1199" s="620">
        <v>136</v>
      </c>
      <c r="P1199" s="621">
        <v>0</v>
      </c>
      <c r="Q1199" s="622">
        <v>12590</v>
      </c>
      <c r="R1199" s="622">
        <v>12590</v>
      </c>
      <c r="S1199" s="623">
        <v>12.59</v>
      </c>
      <c r="T1199" s="739"/>
      <c r="U1199" s="739"/>
      <c r="V1199" s="509" t="s">
        <v>383</v>
      </c>
    </row>
    <row r="1200" spans="1:22">
      <c r="A1200" s="608" t="s">
        <v>989</v>
      </c>
      <c r="B1200" s="609" t="s">
        <v>899</v>
      </c>
      <c r="C1200" s="610">
        <v>7</v>
      </c>
      <c r="D1200" s="611">
        <v>9</v>
      </c>
      <c r="E1200" s="612"/>
      <c r="F1200" s="613" t="s">
        <v>990</v>
      </c>
      <c r="G1200" s="614" t="s">
        <v>383</v>
      </c>
      <c r="H1200" s="738"/>
      <c r="I1200" s="738"/>
      <c r="J1200" s="615">
        <v>136000</v>
      </c>
      <c r="K1200" s="616">
        <v>136</v>
      </c>
      <c r="L1200" s="617"/>
      <c r="M1200" s="618">
        <v>142000</v>
      </c>
      <c r="N1200" s="619">
        <v>136000</v>
      </c>
      <c r="O1200" s="620">
        <v>136</v>
      </c>
      <c r="P1200" s="621">
        <v>0</v>
      </c>
      <c r="Q1200" s="622">
        <v>12590</v>
      </c>
      <c r="R1200" s="622">
        <v>12590</v>
      </c>
      <c r="S1200" s="623">
        <v>12.59</v>
      </c>
      <c r="T1200" s="739"/>
      <c r="U1200" s="739"/>
      <c r="V1200" s="509" t="s">
        <v>383</v>
      </c>
    </row>
    <row r="1201" spans="1:22">
      <c r="A1201" s="608" t="s">
        <v>1000</v>
      </c>
      <c r="B1201" s="609" t="s">
        <v>899</v>
      </c>
      <c r="C1201" s="610">
        <v>7</v>
      </c>
      <c r="D1201" s="611">
        <v>9</v>
      </c>
      <c r="E1201" s="612"/>
      <c r="F1201" s="613" t="s">
        <v>990</v>
      </c>
      <c r="G1201" s="614">
        <v>231</v>
      </c>
      <c r="H1201" s="738"/>
      <c r="I1201" s="738"/>
      <c r="J1201" s="615">
        <v>136000</v>
      </c>
      <c r="K1201" s="616">
        <v>136</v>
      </c>
      <c r="L1201" s="617"/>
      <c r="M1201" s="618">
        <v>142000</v>
      </c>
      <c r="N1201" s="619">
        <v>136000</v>
      </c>
      <c r="O1201" s="620">
        <v>136</v>
      </c>
      <c r="P1201" s="621">
        <v>0</v>
      </c>
      <c r="Q1201" s="622">
        <v>12590</v>
      </c>
      <c r="R1201" s="622">
        <v>12590</v>
      </c>
      <c r="S1201" s="623">
        <v>12.59</v>
      </c>
      <c r="T1201" s="739"/>
      <c r="U1201" s="739"/>
      <c r="V1201" s="509" t="s">
        <v>383</v>
      </c>
    </row>
    <row r="1202" spans="1:22">
      <c r="A1202" s="608" t="s">
        <v>663</v>
      </c>
      <c r="B1202" s="609" t="s">
        <v>899</v>
      </c>
      <c r="C1202" s="610">
        <v>8</v>
      </c>
      <c r="D1202" s="611" t="s">
        <v>383</v>
      </c>
      <c r="E1202" s="612"/>
      <c r="F1202" s="613" t="s">
        <v>383</v>
      </c>
      <c r="G1202" s="614" t="s">
        <v>383</v>
      </c>
      <c r="H1202" s="738"/>
      <c r="I1202" s="738"/>
      <c r="J1202" s="615">
        <v>135000</v>
      </c>
      <c r="K1202" s="616">
        <v>135</v>
      </c>
      <c r="L1202" s="617"/>
      <c r="M1202" s="618">
        <v>135000</v>
      </c>
      <c r="N1202" s="619">
        <v>135000</v>
      </c>
      <c r="O1202" s="620">
        <v>135</v>
      </c>
      <c r="P1202" s="621">
        <v>0</v>
      </c>
      <c r="Q1202" s="622">
        <v>0</v>
      </c>
      <c r="R1202" s="622">
        <v>0</v>
      </c>
      <c r="S1202" s="623">
        <v>0</v>
      </c>
      <c r="T1202" s="739"/>
      <c r="U1202" s="739"/>
      <c r="V1202" s="509" t="s">
        <v>383</v>
      </c>
    </row>
    <row r="1203" spans="1:22">
      <c r="A1203" s="608" t="s">
        <v>665</v>
      </c>
      <c r="B1203" s="609" t="s">
        <v>899</v>
      </c>
      <c r="C1203" s="610">
        <v>8</v>
      </c>
      <c r="D1203" s="611">
        <v>4</v>
      </c>
      <c r="E1203" s="612"/>
      <c r="F1203" s="613" t="s">
        <v>383</v>
      </c>
      <c r="G1203" s="614" t="s">
        <v>383</v>
      </c>
      <c r="H1203" s="738"/>
      <c r="I1203" s="738"/>
      <c r="J1203" s="615">
        <v>135000</v>
      </c>
      <c r="K1203" s="616">
        <v>135</v>
      </c>
      <c r="L1203" s="617"/>
      <c r="M1203" s="618">
        <v>135000</v>
      </c>
      <c r="N1203" s="619">
        <v>135000</v>
      </c>
      <c r="O1203" s="620">
        <v>135</v>
      </c>
      <c r="P1203" s="621">
        <v>0</v>
      </c>
      <c r="Q1203" s="622">
        <v>0</v>
      </c>
      <c r="R1203" s="622">
        <v>0</v>
      </c>
      <c r="S1203" s="623">
        <v>0</v>
      </c>
      <c r="T1203" s="739"/>
      <c r="U1203" s="739"/>
      <c r="V1203" s="509" t="s">
        <v>383</v>
      </c>
    </row>
    <row r="1204" spans="1:22" ht="25.5">
      <c r="A1204" s="608" t="s">
        <v>461</v>
      </c>
      <c r="B1204" s="609" t="s">
        <v>899</v>
      </c>
      <c r="C1204" s="610">
        <v>8</v>
      </c>
      <c r="D1204" s="611">
        <v>4</v>
      </c>
      <c r="E1204" s="612"/>
      <c r="F1204" s="613" t="s">
        <v>460</v>
      </c>
      <c r="G1204" s="614" t="s">
        <v>383</v>
      </c>
      <c r="H1204" s="738"/>
      <c r="I1204" s="738"/>
      <c r="J1204" s="615">
        <v>135000</v>
      </c>
      <c r="K1204" s="616">
        <v>135</v>
      </c>
      <c r="L1204" s="617"/>
      <c r="M1204" s="618">
        <v>135000</v>
      </c>
      <c r="N1204" s="619">
        <v>135000</v>
      </c>
      <c r="O1204" s="620">
        <v>135</v>
      </c>
      <c r="P1204" s="621">
        <v>0</v>
      </c>
      <c r="Q1204" s="622">
        <v>0</v>
      </c>
      <c r="R1204" s="622">
        <v>0</v>
      </c>
      <c r="S1204" s="623">
        <v>0</v>
      </c>
      <c r="T1204" s="739"/>
      <c r="U1204" s="739"/>
      <c r="V1204" s="509" t="s">
        <v>383</v>
      </c>
    </row>
    <row r="1205" spans="1:22">
      <c r="A1205" s="608" t="s">
        <v>457</v>
      </c>
      <c r="B1205" s="609" t="s">
        <v>899</v>
      </c>
      <c r="C1205" s="610">
        <v>8</v>
      </c>
      <c r="D1205" s="611">
        <v>4</v>
      </c>
      <c r="E1205" s="612"/>
      <c r="F1205" s="613" t="s">
        <v>455</v>
      </c>
      <c r="G1205" s="614" t="s">
        <v>383</v>
      </c>
      <c r="H1205" s="738"/>
      <c r="I1205" s="738"/>
      <c r="J1205" s="615">
        <v>135000</v>
      </c>
      <c r="K1205" s="616">
        <v>135</v>
      </c>
      <c r="L1205" s="617"/>
      <c r="M1205" s="618">
        <v>135000</v>
      </c>
      <c r="N1205" s="619">
        <v>135000</v>
      </c>
      <c r="O1205" s="620">
        <v>135</v>
      </c>
      <c r="P1205" s="621">
        <v>0</v>
      </c>
      <c r="Q1205" s="622">
        <v>0</v>
      </c>
      <c r="R1205" s="622">
        <v>0</v>
      </c>
      <c r="S1205" s="623">
        <v>0</v>
      </c>
      <c r="T1205" s="739"/>
      <c r="U1205" s="739"/>
      <c r="V1205" s="509" t="s">
        <v>383</v>
      </c>
    </row>
    <row r="1206" spans="1:22">
      <c r="A1206" s="608" t="s">
        <v>989</v>
      </c>
      <c r="B1206" s="609" t="s">
        <v>899</v>
      </c>
      <c r="C1206" s="610">
        <v>8</v>
      </c>
      <c r="D1206" s="611">
        <v>4</v>
      </c>
      <c r="E1206" s="612"/>
      <c r="F1206" s="613" t="s">
        <v>990</v>
      </c>
      <c r="G1206" s="614" t="s">
        <v>383</v>
      </c>
      <c r="H1206" s="738"/>
      <c r="I1206" s="738"/>
      <c r="J1206" s="615">
        <v>135000</v>
      </c>
      <c r="K1206" s="616">
        <v>135</v>
      </c>
      <c r="L1206" s="617"/>
      <c r="M1206" s="618">
        <v>135000</v>
      </c>
      <c r="N1206" s="619">
        <v>135000</v>
      </c>
      <c r="O1206" s="620">
        <v>135</v>
      </c>
      <c r="P1206" s="621">
        <v>0</v>
      </c>
      <c r="Q1206" s="622">
        <v>0</v>
      </c>
      <c r="R1206" s="622">
        <v>0</v>
      </c>
      <c r="S1206" s="623">
        <v>0</v>
      </c>
      <c r="T1206" s="739"/>
      <c r="U1206" s="739"/>
      <c r="V1206" s="509" t="s">
        <v>383</v>
      </c>
    </row>
    <row r="1207" spans="1:22">
      <c r="A1207" s="608" t="s">
        <v>741</v>
      </c>
      <c r="B1207" s="609" t="s">
        <v>899</v>
      </c>
      <c r="C1207" s="610">
        <v>8</v>
      </c>
      <c r="D1207" s="611">
        <v>4</v>
      </c>
      <c r="E1207" s="612"/>
      <c r="F1207" s="613" t="s">
        <v>990</v>
      </c>
      <c r="G1207" s="614">
        <v>241</v>
      </c>
      <c r="H1207" s="738"/>
      <c r="I1207" s="738"/>
      <c r="J1207" s="615">
        <v>135000</v>
      </c>
      <c r="K1207" s="616">
        <v>135</v>
      </c>
      <c r="L1207" s="617"/>
      <c r="M1207" s="618">
        <v>135000</v>
      </c>
      <c r="N1207" s="619">
        <v>135000</v>
      </c>
      <c r="O1207" s="620">
        <v>135</v>
      </c>
      <c r="P1207" s="621">
        <v>0</v>
      </c>
      <c r="Q1207" s="622">
        <v>0</v>
      </c>
      <c r="R1207" s="622">
        <v>0</v>
      </c>
      <c r="S1207" s="623">
        <v>0</v>
      </c>
      <c r="T1207" s="739"/>
      <c r="U1207" s="739"/>
      <c r="V1207" s="509" t="s">
        <v>383</v>
      </c>
    </row>
    <row r="1208" spans="1:22">
      <c r="A1208" s="608" t="s">
        <v>669</v>
      </c>
      <c r="B1208" s="609" t="s">
        <v>899</v>
      </c>
      <c r="C1208" s="610">
        <v>11</v>
      </c>
      <c r="D1208" s="611" t="s">
        <v>383</v>
      </c>
      <c r="E1208" s="612"/>
      <c r="F1208" s="613" t="s">
        <v>383</v>
      </c>
      <c r="G1208" s="614" t="s">
        <v>383</v>
      </c>
      <c r="H1208" s="738"/>
      <c r="I1208" s="738"/>
      <c r="J1208" s="615">
        <v>98000</v>
      </c>
      <c r="K1208" s="616">
        <v>98</v>
      </c>
      <c r="L1208" s="617"/>
      <c r="M1208" s="618">
        <v>103000</v>
      </c>
      <c r="N1208" s="619">
        <v>98000</v>
      </c>
      <c r="O1208" s="620">
        <v>98</v>
      </c>
      <c r="P1208" s="621">
        <v>0</v>
      </c>
      <c r="Q1208" s="622">
        <v>28187.040000000001</v>
      </c>
      <c r="R1208" s="622">
        <v>28187.040000000001</v>
      </c>
      <c r="S1208" s="623">
        <v>28.18704</v>
      </c>
      <c r="T1208" s="739"/>
      <c r="U1208" s="739"/>
      <c r="V1208" s="509" t="s">
        <v>383</v>
      </c>
    </row>
    <row r="1209" spans="1:22">
      <c r="A1209" s="608" t="s">
        <v>671</v>
      </c>
      <c r="B1209" s="609" t="s">
        <v>899</v>
      </c>
      <c r="C1209" s="610">
        <v>11</v>
      </c>
      <c r="D1209" s="611">
        <v>2</v>
      </c>
      <c r="E1209" s="612"/>
      <c r="F1209" s="613" t="s">
        <v>383</v>
      </c>
      <c r="G1209" s="614" t="s">
        <v>383</v>
      </c>
      <c r="H1209" s="738"/>
      <c r="I1209" s="738"/>
      <c r="J1209" s="615">
        <v>98000</v>
      </c>
      <c r="K1209" s="616">
        <v>98</v>
      </c>
      <c r="L1209" s="617"/>
      <c r="M1209" s="618">
        <v>103000</v>
      </c>
      <c r="N1209" s="619">
        <v>98000</v>
      </c>
      <c r="O1209" s="620">
        <v>98</v>
      </c>
      <c r="P1209" s="621">
        <v>0</v>
      </c>
      <c r="Q1209" s="622">
        <v>28187.040000000001</v>
      </c>
      <c r="R1209" s="622">
        <v>28187.040000000001</v>
      </c>
      <c r="S1209" s="623">
        <v>28.18704</v>
      </c>
      <c r="T1209" s="739"/>
      <c r="U1209" s="739"/>
      <c r="V1209" s="509" t="s">
        <v>383</v>
      </c>
    </row>
    <row r="1210" spans="1:22" ht="25.5">
      <c r="A1210" s="608" t="s">
        <v>461</v>
      </c>
      <c r="B1210" s="609" t="s">
        <v>899</v>
      </c>
      <c r="C1210" s="610">
        <v>11</v>
      </c>
      <c r="D1210" s="611">
        <v>2</v>
      </c>
      <c r="E1210" s="612"/>
      <c r="F1210" s="613" t="s">
        <v>460</v>
      </c>
      <c r="G1210" s="614" t="s">
        <v>383</v>
      </c>
      <c r="H1210" s="738"/>
      <c r="I1210" s="738"/>
      <c r="J1210" s="615">
        <v>98000</v>
      </c>
      <c r="K1210" s="616">
        <v>98</v>
      </c>
      <c r="L1210" s="617"/>
      <c r="M1210" s="618">
        <v>103000</v>
      </c>
      <c r="N1210" s="619">
        <v>98000</v>
      </c>
      <c r="O1210" s="620">
        <v>98</v>
      </c>
      <c r="P1210" s="621">
        <v>0</v>
      </c>
      <c r="Q1210" s="622">
        <v>28187.040000000001</v>
      </c>
      <c r="R1210" s="622">
        <v>28187.040000000001</v>
      </c>
      <c r="S1210" s="623">
        <v>28.18704</v>
      </c>
      <c r="T1210" s="739"/>
      <c r="U1210" s="739"/>
      <c r="V1210" s="509" t="s">
        <v>383</v>
      </c>
    </row>
    <row r="1211" spans="1:22">
      <c r="A1211" s="608" t="s">
        <v>457</v>
      </c>
      <c r="B1211" s="609" t="s">
        <v>899</v>
      </c>
      <c r="C1211" s="610">
        <v>11</v>
      </c>
      <c r="D1211" s="611">
        <v>2</v>
      </c>
      <c r="E1211" s="612"/>
      <c r="F1211" s="613" t="s">
        <v>455</v>
      </c>
      <c r="G1211" s="614" t="s">
        <v>383</v>
      </c>
      <c r="H1211" s="738"/>
      <c r="I1211" s="738"/>
      <c r="J1211" s="615">
        <v>98000</v>
      </c>
      <c r="K1211" s="616">
        <v>98</v>
      </c>
      <c r="L1211" s="617"/>
      <c r="M1211" s="618">
        <v>103000</v>
      </c>
      <c r="N1211" s="619">
        <v>98000</v>
      </c>
      <c r="O1211" s="620">
        <v>98</v>
      </c>
      <c r="P1211" s="621">
        <v>0</v>
      </c>
      <c r="Q1211" s="622">
        <v>28187.040000000001</v>
      </c>
      <c r="R1211" s="622">
        <v>28187.040000000001</v>
      </c>
      <c r="S1211" s="623">
        <v>28.18704</v>
      </c>
      <c r="T1211" s="739"/>
      <c r="U1211" s="739"/>
      <c r="V1211" s="509" t="s">
        <v>383</v>
      </c>
    </row>
    <row r="1212" spans="1:22">
      <c r="A1212" s="608" t="s">
        <v>989</v>
      </c>
      <c r="B1212" s="609" t="s">
        <v>899</v>
      </c>
      <c r="C1212" s="610">
        <v>11</v>
      </c>
      <c r="D1212" s="611">
        <v>2</v>
      </c>
      <c r="E1212" s="612"/>
      <c r="F1212" s="613" t="s">
        <v>990</v>
      </c>
      <c r="G1212" s="614" t="s">
        <v>383</v>
      </c>
      <c r="H1212" s="738"/>
      <c r="I1212" s="738"/>
      <c r="J1212" s="615">
        <v>98000</v>
      </c>
      <c r="K1212" s="616">
        <v>98</v>
      </c>
      <c r="L1212" s="617"/>
      <c r="M1212" s="618">
        <v>103000</v>
      </c>
      <c r="N1212" s="619">
        <v>98000</v>
      </c>
      <c r="O1212" s="620">
        <v>98</v>
      </c>
      <c r="P1212" s="621">
        <v>0</v>
      </c>
      <c r="Q1212" s="622">
        <v>28187.040000000001</v>
      </c>
      <c r="R1212" s="622">
        <v>28187.040000000001</v>
      </c>
      <c r="S1212" s="623">
        <v>28.18704</v>
      </c>
      <c r="T1212" s="739"/>
      <c r="U1212" s="739"/>
      <c r="V1212" s="509" t="s">
        <v>383</v>
      </c>
    </row>
    <row r="1213" spans="1:22">
      <c r="A1213" s="608" t="s">
        <v>743</v>
      </c>
      <c r="B1213" s="609" t="s">
        <v>899</v>
      </c>
      <c r="C1213" s="610">
        <v>11</v>
      </c>
      <c r="D1213" s="611">
        <v>2</v>
      </c>
      <c r="E1213" s="612"/>
      <c r="F1213" s="613" t="s">
        <v>990</v>
      </c>
      <c r="G1213" s="614">
        <v>271</v>
      </c>
      <c r="H1213" s="738"/>
      <c r="I1213" s="738"/>
      <c r="J1213" s="615">
        <v>98000</v>
      </c>
      <c r="K1213" s="616">
        <v>98</v>
      </c>
      <c r="L1213" s="617"/>
      <c r="M1213" s="618">
        <v>103000</v>
      </c>
      <c r="N1213" s="619">
        <v>98000</v>
      </c>
      <c r="O1213" s="620">
        <v>98</v>
      </c>
      <c r="P1213" s="621">
        <v>0</v>
      </c>
      <c r="Q1213" s="622">
        <v>28187.040000000001</v>
      </c>
      <c r="R1213" s="622">
        <v>28187.040000000001</v>
      </c>
      <c r="S1213" s="623">
        <v>28.18704</v>
      </c>
      <c r="T1213" s="739"/>
      <c r="U1213" s="739"/>
      <c r="V1213" s="509" t="s">
        <v>383</v>
      </c>
    </row>
    <row r="1214" spans="1:22">
      <c r="A1214" s="608" t="s">
        <v>673</v>
      </c>
      <c r="B1214" s="609" t="s">
        <v>899</v>
      </c>
      <c r="C1214" s="610">
        <v>12</v>
      </c>
      <c r="D1214" s="611" t="s">
        <v>383</v>
      </c>
      <c r="E1214" s="612"/>
      <c r="F1214" s="613" t="s">
        <v>383</v>
      </c>
      <c r="G1214" s="614" t="s">
        <v>383</v>
      </c>
      <c r="H1214" s="738"/>
      <c r="I1214" s="738"/>
      <c r="J1214" s="615">
        <v>120000</v>
      </c>
      <c r="K1214" s="616">
        <v>120</v>
      </c>
      <c r="L1214" s="617"/>
      <c r="M1214" s="618">
        <v>125000</v>
      </c>
      <c r="N1214" s="619">
        <v>120000</v>
      </c>
      <c r="O1214" s="620">
        <v>120</v>
      </c>
      <c r="P1214" s="621">
        <v>0</v>
      </c>
      <c r="Q1214" s="622">
        <v>0</v>
      </c>
      <c r="R1214" s="622">
        <v>0</v>
      </c>
      <c r="S1214" s="623">
        <v>0</v>
      </c>
      <c r="T1214" s="739"/>
      <c r="U1214" s="739"/>
      <c r="V1214" s="509" t="s">
        <v>383</v>
      </c>
    </row>
    <row r="1215" spans="1:22">
      <c r="A1215" s="608" t="s">
        <v>676</v>
      </c>
      <c r="B1215" s="609" t="s">
        <v>899</v>
      </c>
      <c r="C1215" s="610">
        <v>12</v>
      </c>
      <c r="D1215" s="611">
        <v>4</v>
      </c>
      <c r="E1215" s="612"/>
      <c r="F1215" s="613" t="s">
        <v>383</v>
      </c>
      <c r="G1215" s="614" t="s">
        <v>383</v>
      </c>
      <c r="H1215" s="738"/>
      <c r="I1215" s="738"/>
      <c r="J1215" s="615">
        <v>120000</v>
      </c>
      <c r="K1215" s="616">
        <v>120</v>
      </c>
      <c r="L1215" s="617"/>
      <c r="M1215" s="618">
        <v>125000</v>
      </c>
      <c r="N1215" s="619">
        <v>120000</v>
      </c>
      <c r="O1215" s="620">
        <v>120</v>
      </c>
      <c r="P1215" s="621">
        <v>0</v>
      </c>
      <c r="Q1215" s="622">
        <v>0</v>
      </c>
      <c r="R1215" s="622">
        <v>0</v>
      </c>
      <c r="S1215" s="623">
        <v>0</v>
      </c>
      <c r="T1215" s="739"/>
      <c r="U1215" s="739"/>
      <c r="V1215" s="509" t="s">
        <v>383</v>
      </c>
    </row>
    <row r="1216" spans="1:22">
      <c r="A1216" s="608" t="s">
        <v>395</v>
      </c>
      <c r="B1216" s="609" t="s">
        <v>899</v>
      </c>
      <c r="C1216" s="610">
        <v>12</v>
      </c>
      <c r="D1216" s="611">
        <v>4</v>
      </c>
      <c r="E1216" s="612"/>
      <c r="F1216" s="613" t="s">
        <v>394</v>
      </c>
      <c r="G1216" s="614" t="s">
        <v>383</v>
      </c>
      <c r="H1216" s="738"/>
      <c r="I1216" s="738"/>
      <c r="J1216" s="615">
        <v>120000</v>
      </c>
      <c r="K1216" s="616">
        <v>120</v>
      </c>
      <c r="L1216" s="617"/>
      <c r="M1216" s="618">
        <v>125000</v>
      </c>
      <c r="N1216" s="619">
        <v>120000</v>
      </c>
      <c r="O1216" s="620">
        <v>120</v>
      </c>
      <c r="P1216" s="621">
        <v>0</v>
      </c>
      <c r="Q1216" s="622">
        <v>0</v>
      </c>
      <c r="R1216" s="622">
        <v>0</v>
      </c>
      <c r="S1216" s="623">
        <v>0</v>
      </c>
      <c r="T1216" s="739"/>
      <c r="U1216" s="739"/>
      <c r="V1216" s="509" t="s">
        <v>383</v>
      </c>
    </row>
    <row r="1217" spans="1:22" ht="25.5">
      <c r="A1217" s="608" t="s">
        <v>393</v>
      </c>
      <c r="B1217" s="609" t="s">
        <v>899</v>
      </c>
      <c r="C1217" s="610">
        <v>12</v>
      </c>
      <c r="D1217" s="611">
        <v>4</v>
      </c>
      <c r="E1217" s="612"/>
      <c r="F1217" s="613" t="s">
        <v>391</v>
      </c>
      <c r="G1217" s="614" t="s">
        <v>383</v>
      </c>
      <c r="H1217" s="738"/>
      <c r="I1217" s="738"/>
      <c r="J1217" s="615">
        <v>120000</v>
      </c>
      <c r="K1217" s="616">
        <v>120</v>
      </c>
      <c r="L1217" s="617"/>
      <c r="M1217" s="618">
        <v>125000</v>
      </c>
      <c r="N1217" s="619">
        <v>120000</v>
      </c>
      <c r="O1217" s="620">
        <v>120</v>
      </c>
      <c r="P1217" s="621">
        <v>0</v>
      </c>
      <c r="Q1217" s="622">
        <v>0</v>
      </c>
      <c r="R1217" s="622">
        <v>0</v>
      </c>
      <c r="S1217" s="623">
        <v>0</v>
      </c>
      <c r="T1217" s="739"/>
      <c r="U1217" s="739"/>
      <c r="V1217" s="509" t="s">
        <v>383</v>
      </c>
    </row>
    <row r="1218" spans="1:22" ht="25.5">
      <c r="A1218" s="608" t="s">
        <v>957</v>
      </c>
      <c r="B1218" s="609" t="s">
        <v>899</v>
      </c>
      <c r="C1218" s="610">
        <v>12</v>
      </c>
      <c r="D1218" s="611">
        <v>4</v>
      </c>
      <c r="E1218" s="612"/>
      <c r="F1218" s="613" t="s">
        <v>958</v>
      </c>
      <c r="G1218" s="614" t="s">
        <v>383</v>
      </c>
      <c r="H1218" s="738"/>
      <c r="I1218" s="738"/>
      <c r="J1218" s="615">
        <v>120000</v>
      </c>
      <c r="K1218" s="616">
        <v>120</v>
      </c>
      <c r="L1218" s="617"/>
      <c r="M1218" s="618">
        <v>125000</v>
      </c>
      <c r="N1218" s="619">
        <v>120000</v>
      </c>
      <c r="O1218" s="620">
        <v>120</v>
      </c>
      <c r="P1218" s="621">
        <v>0</v>
      </c>
      <c r="Q1218" s="622">
        <v>0</v>
      </c>
      <c r="R1218" s="622">
        <v>0</v>
      </c>
      <c r="S1218" s="623">
        <v>0</v>
      </c>
      <c r="T1218" s="739"/>
      <c r="U1218" s="739"/>
      <c r="V1218" s="509" t="s">
        <v>383</v>
      </c>
    </row>
    <row r="1219" spans="1:22">
      <c r="A1219" s="608" t="s">
        <v>604</v>
      </c>
      <c r="B1219" s="609" t="s">
        <v>899</v>
      </c>
      <c r="C1219" s="610">
        <v>12</v>
      </c>
      <c r="D1219" s="611">
        <v>4</v>
      </c>
      <c r="E1219" s="612"/>
      <c r="F1219" s="613" t="s">
        <v>958</v>
      </c>
      <c r="G1219" s="614">
        <v>40</v>
      </c>
      <c r="H1219" s="738"/>
      <c r="I1219" s="738"/>
      <c r="J1219" s="615">
        <v>120000</v>
      </c>
      <c r="K1219" s="616">
        <v>120</v>
      </c>
      <c r="L1219" s="617"/>
      <c r="M1219" s="618">
        <v>125000</v>
      </c>
      <c r="N1219" s="619">
        <v>120000</v>
      </c>
      <c r="O1219" s="620">
        <v>120</v>
      </c>
      <c r="P1219" s="621">
        <v>0</v>
      </c>
      <c r="Q1219" s="622">
        <v>0</v>
      </c>
      <c r="R1219" s="622">
        <v>0</v>
      </c>
      <c r="S1219" s="623">
        <v>0</v>
      </c>
      <c r="T1219" s="739"/>
      <c r="U1219" s="739"/>
      <c r="V1219" s="509" t="s">
        <v>383</v>
      </c>
    </row>
    <row r="1220" spans="1:22" ht="25.5">
      <c r="A1220" s="624" t="s">
        <v>883</v>
      </c>
      <c r="B1220" s="625" t="s">
        <v>441</v>
      </c>
      <c r="C1220" s="626">
        <v>7</v>
      </c>
      <c r="D1220" s="627">
        <v>7</v>
      </c>
      <c r="E1220" s="612"/>
      <c r="F1220" s="628" t="s">
        <v>383</v>
      </c>
      <c r="G1220" s="629" t="s">
        <v>383</v>
      </c>
      <c r="H1220" s="745"/>
      <c r="I1220" s="745"/>
      <c r="J1220" s="615">
        <v>25130000</v>
      </c>
      <c r="K1220" s="630">
        <v>25130</v>
      </c>
      <c r="L1220" s="617"/>
      <c r="M1220" s="618">
        <v>23895200</v>
      </c>
      <c r="N1220" s="619">
        <v>25130000</v>
      </c>
      <c r="O1220" s="620">
        <v>25130</v>
      </c>
      <c r="P1220" s="621">
        <v>0</v>
      </c>
      <c r="Q1220" s="622">
        <v>19594363.849999998</v>
      </c>
      <c r="R1220" s="622">
        <v>19594363.849999998</v>
      </c>
      <c r="S1220" s="623">
        <v>19594.363849999998</v>
      </c>
      <c r="T1220" s="746"/>
      <c r="U1220" s="746"/>
      <c r="V1220" s="509" t="s">
        <v>383</v>
      </c>
    </row>
    <row r="1221" spans="1:22" ht="51">
      <c r="A1221" s="608" t="s">
        <v>884</v>
      </c>
      <c r="B1221" s="609" t="s">
        <v>71</v>
      </c>
      <c r="C1221" s="610" t="s">
        <v>383</v>
      </c>
      <c r="D1221" s="611" t="s">
        <v>383</v>
      </c>
      <c r="E1221" s="612"/>
      <c r="F1221" s="613" t="s">
        <v>383</v>
      </c>
      <c r="G1221" s="614" t="s">
        <v>383</v>
      </c>
      <c r="H1221" s="738"/>
      <c r="I1221" s="738"/>
      <c r="J1221" s="615">
        <v>5942900</v>
      </c>
      <c r="K1221" s="616">
        <v>5942.9</v>
      </c>
      <c r="L1221" s="617"/>
      <c r="M1221" s="618">
        <v>7546500</v>
      </c>
      <c r="N1221" s="619">
        <v>5942900</v>
      </c>
      <c r="O1221" s="620">
        <v>5942.9</v>
      </c>
      <c r="P1221" s="621">
        <v>0</v>
      </c>
      <c r="Q1221" s="622">
        <v>3535303</v>
      </c>
      <c r="R1221" s="622">
        <v>3535303</v>
      </c>
      <c r="S1221" s="623">
        <v>3535.3029999999999</v>
      </c>
      <c r="T1221" s="739"/>
      <c r="U1221" s="739"/>
      <c r="V1221" s="509" t="s">
        <v>383</v>
      </c>
    </row>
    <row r="1222" spans="1:22">
      <c r="A1222" s="608" t="s">
        <v>658</v>
      </c>
      <c r="B1222" s="609" t="s">
        <v>71</v>
      </c>
      <c r="C1222" s="610">
        <v>7</v>
      </c>
      <c r="D1222" s="611" t="s">
        <v>383</v>
      </c>
      <c r="E1222" s="612"/>
      <c r="F1222" s="613" t="s">
        <v>383</v>
      </c>
      <c r="G1222" s="614" t="s">
        <v>383</v>
      </c>
      <c r="H1222" s="738"/>
      <c r="I1222" s="738"/>
      <c r="J1222" s="615">
        <v>5942900</v>
      </c>
      <c r="K1222" s="616">
        <v>5942.9</v>
      </c>
      <c r="L1222" s="617"/>
      <c r="M1222" s="618">
        <v>7546500</v>
      </c>
      <c r="N1222" s="619">
        <v>5942900</v>
      </c>
      <c r="O1222" s="620">
        <v>5942.9</v>
      </c>
      <c r="P1222" s="621">
        <v>0</v>
      </c>
      <c r="Q1222" s="622">
        <v>3535303</v>
      </c>
      <c r="R1222" s="622">
        <v>3535303</v>
      </c>
      <c r="S1222" s="623">
        <v>3535.3029999999999</v>
      </c>
      <c r="T1222" s="739"/>
      <c r="U1222" s="739"/>
      <c r="V1222" s="509" t="s">
        <v>383</v>
      </c>
    </row>
    <row r="1223" spans="1:22">
      <c r="A1223" s="608" t="s">
        <v>661</v>
      </c>
      <c r="B1223" s="609" t="s">
        <v>71</v>
      </c>
      <c r="C1223" s="610">
        <v>7</v>
      </c>
      <c r="D1223" s="611">
        <v>7</v>
      </c>
      <c r="E1223" s="612"/>
      <c r="F1223" s="613" t="s">
        <v>383</v>
      </c>
      <c r="G1223" s="614" t="s">
        <v>383</v>
      </c>
      <c r="H1223" s="738"/>
      <c r="I1223" s="738"/>
      <c r="J1223" s="615">
        <v>5942900</v>
      </c>
      <c r="K1223" s="616">
        <v>5942.9</v>
      </c>
      <c r="L1223" s="617"/>
      <c r="M1223" s="618">
        <v>7546500</v>
      </c>
      <c r="N1223" s="619">
        <v>5942900</v>
      </c>
      <c r="O1223" s="620">
        <v>5942.9</v>
      </c>
      <c r="P1223" s="621">
        <v>0</v>
      </c>
      <c r="Q1223" s="622">
        <v>3535303</v>
      </c>
      <c r="R1223" s="622">
        <v>3535303</v>
      </c>
      <c r="S1223" s="623">
        <v>3535.3029999999999</v>
      </c>
      <c r="T1223" s="739"/>
      <c r="U1223" s="739"/>
      <c r="V1223" s="509" t="s">
        <v>383</v>
      </c>
    </row>
    <row r="1224" spans="1:22" ht="25.5">
      <c r="A1224" s="608" t="s">
        <v>461</v>
      </c>
      <c r="B1224" s="609" t="s">
        <v>71</v>
      </c>
      <c r="C1224" s="610">
        <v>7</v>
      </c>
      <c r="D1224" s="611">
        <v>7</v>
      </c>
      <c r="E1224" s="612"/>
      <c r="F1224" s="613" t="s">
        <v>460</v>
      </c>
      <c r="G1224" s="614" t="s">
        <v>383</v>
      </c>
      <c r="H1224" s="738"/>
      <c r="I1224" s="738"/>
      <c r="J1224" s="615">
        <v>5942900</v>
      </c>
      <c r="K1224" s="616">
        <v>5942.9</v>
      </c>
      <c r="L1224" s="617"/>
      <c r="M1224" s="618">
        <v>5179600</v>
      </c>
      <c r="N1224" s="619">
        <v>5942900</v>
      </c>
      <c r="O1224" s="620">
        <v>5942.9</v>
      </c>
      <c r="P1224" s="621">
        <v>0</v>
      </c>
      <c r="Q1224" s="622">
        <v>3535303</v>
      </c>
      <c r="R1224" s="622">
        <v>3535303</v>
      </c>
      <c r="S1224" s="623">
        <v>3535.3029999999999</v>
      </c>
      <c r="T1224" s="739"/>
      <c r="U1224" s="739"/>
      <c r="V1224" s="509" t="s">
        <v>383</v>
      </c>
    </row>
    <row r="1225" spans="1:22">
      <c r="A1225" s="608" t="s">
        <v>459</v>
      </c>
      <c r="B1225" s="609" t="s">
        <v>71</v>
      </c>
      <c r="C1225" s="610">
        <v>7</v>
      </c>
      <c r="D1225" s="611">
        <v>7</v>
      </c>
      <c r="E1225" s="612"/>
      <c r="F1225" s="613" t="s">
        <v>458</v>
      </c>
      <c r="G1225" s="614" t="s">
        <v>383</v>
      </c>
      <c r="H1225" s="738"/>
      <c r="I1225" s="738"/>
      <c r="J1225" s="615">
        <v>4639000</v>
      </c>
      <c r="K1225" s="616">
        <v>4639</v>
      </c>
      <c r="L1225" s="617"/>
      <c r="M1225" s="618">
        <v>3745500</v>
      </c>
      <c r="N1225" s="619">
        <v>4639000</v>
      </c>
      <c r="O1225" s="620">
        <v>4639</v>
      </c>
      <c r="P1225" s="621">
        <v>0</v>
      </c>
      <c r="Q1225" s="622">
        <v>2696553</v>
      </c>
      <c r="R1225" s="622">
        <v>2696553</v>
      </c>
      <c r="S1225" s="623">
        <v>2696.5529999999999</v>
      </c>
      <c r="T1225" s="739"/>
      <c r="U1225" s="739"/>
      <c r="V1225" s="509" t="s">
        <v>383</v>
      </c>
    </row>
    <row r="1226" spans="1:22">
      <c r="A1226" s="608" t="s">
        <v>970</v>
      </c>
      <c r="B1226" s="609" t="s">
        <v>71</v>
      </c>
      <c r="C1226" s="610">
        <v>7</v>
      </c>
      <c r="D1226" s="611">
        <v>7</v>
      </c>
      <c r="E1226" s="612"/>
      <c r="F1226" s="613" t="s">
        <v>971</v>
      </c>
      <c r="G1226" s="614" t="s">
        <v>383</v>
      </c>
      <c r="H1226" s="738"/>
      <c r="I1226" s="738"/>
      <c r="J1226" s="615">
        <v>4639000</v>
      </c>
      <c r="K1226" s="616">
        <v>4639</v>
      </c>
      <c r="L1226" s="617"/>
      <c r="M1226" s="618">
        <v>3745500</v>
      </c>
      <c r="N1226" s="619">
        <v>4639000</v>
      </c>
      <c r="O1226" s="620">
        <v>4639</v>
      </c>
      <c r="P1226" s="621">
        <v>0</v>
      </c>
      <c r="Q1226" s="622">
        <v>2696553</v>
      </c>
      <c r="R1226" s="622">
        <v>2696553</v>
      </c>
      <c r="S1226" s="623">
        <v>2696.5529999999999</v>
      </c>
      <c r="T1226" s="739"/>
      <c r="U1226" s="739"/>
      <c r="V1226" s="509" t="s">
        <v>383</v>
      </c>
    </row>
    <row r="1227" spans="1:22">
      <c r="A1227" s="608" t="s">
        <v>1000</v>
      </c>
      <c r="B1227" s="609" t="s">
        <v>71</v>
      </c>
      <c r="C1227" s="610">
        <v>7</v>
      </c>
      <c r="D1227" s="611">
        <v>7</v>
      </c>
      <c r="E1227" s="612"/>
      <c r="F1227" s="613" t="s">
        <v>971</v>
      </c>
      <c r="G1227" s="614">
        <v>231</v>
      </c>
      <c r="H1227" s="738"/>
      <c r="I1227" s="738"/>
      <c r="J1227" s="615">
        <v>4590400</v>
      </c>
      <c r="K1227" s="616">
        <v>4590.3999999999996</v>
      </c>
      <c r="L1227" s="617"/>
      <c r="M1227" s="618">
        <v>3745500</v>
      </c>
      <c r="N1227" s="619">
        <v>4590400</v>
      </c>
      <c r="O1227" s="620">
        <v>4590.3999999999996</v>
      </c>
      <c r="P1227" s="621">
        <v>0</v>
      </c>
      <c r="Q1227" s="622">
        <v>2648045</v>
      </c>
      <c r="R1227" s="622">
        <v>2648045</v>
      </c>
      <c r="S1227" s="623">
        <v>2648.0450000000001</v>
      </c>
      <c r="T1227" s="739"/>
      <c r="U1227" s="739"/>
      <c r="V1227" s="509" t="s">
        <v>383</v>
      </c>
    </row>
    <row r="1228" spans="1:22">
      <c r="A1228" s="608" t="s">
        <v>741</v>
      </c>
      <c r="B1228" s="609" t="s">
        <v>71</v>
      </c>
      <c r="C1228" s="610">
        <v>7</v>
      </c>
      <c r="D1228" s="611">
        <v>7</v>
      </c>
      <c r="E1228" s="612"/>
      <c r="F1228" s="613" t="s">
        <v>971</v>
      </c>
      <c r="G1228" s="614">
        <v>241</v>
      </c>
      <c r="H1228" s="738"/>
      <c r="I1228" s="738"/>
      <c r="J1228" s="615">
        <v>48600</v>
      </c>
      <c r="K1228" s="616">
        <v>48.6</v>
      </c>
      <c r="L1228" s="617"/>
      <c r="M1228" s="618">
        <v>0</v>
      </c>
      <c r="N1228" s="619">
        <v>48600</v>
      </c>
      <c r="O1228" s="620">
        <v>48.6</v>
      </c>
      <c r="P1228" s="621">
        <v>0</v>
      </c>
      <c r="Q1228" s="622">
        <v>48508</v>
      </c>
      <c r="R1228" s="622">
        <v>48508</v>
      </c>
      <c r="S1228" s="623">
        <v>48.508000000000003</v>
      </c>
      <c r="T1228" s="739"/>
      <c r="U1228" s="739"/>
      <c r="V1228" s="509" t="s">
        <v>383</v>
      </c>
    </row>
    <row r="1229" spans="1:22">
      <c r="A1229" s="608" t="s">
        <v>457</v>
      </c>
      <c r="B1229" s="609" t="s">
        <v>71</v>
      </c>
      <c r="C1229" s="610">
        <v>7</v>
      </c>
      <c r="D1229" s="611">
        <v>7</v>
      </c>
      <c r="E1229" s="612"/>
      <c r="F1229" s="613" t="s">
        <v>455</v>
      </c>
      <c r="G1229" s="614" t="s">
        <v>383</v>
      </c>
      <c r="H1229" s="738"/>
      <c r="I1229" s="738"/>
      <c r="J1229" s="615">
        <v>1303900</v>
      </c>
      <c r="K1229" s="616">
        <v>1303.9000000000001</v>
      </c>
      <c r="L1229" s="617"/>
      <c r="M1229" s="618">
        <v>1434100</v>
      </c>
      <c r="N1229" s="619">
        <v>1303900</v>
      </c>
      <c r="O1229" s="620">
        <v>1303.9000000000001</v>
      </c>
      <c r="P1229" s="621">
        <v>0</v>
      </c>
      <c r="Q1229" s="622">
        <v>838750</v>
      </c>
      <c r="R1229" s="622">
        <v>838750</v>
      </c>
      <c r="S1229" s="623">
        <v>838.75</v>
      </c>
      <c r="T1229" s="739"/>
      <c r="U1229" s="739"/>
      <c r="V1229" s="509" t="s">
        <v>383</v>
      </c>
    </row>
    <row r="1230" spans="1:22">
      <c r="A1230" s="608" t="s">
        <v>989</v>
      </c>
      <c r="B1230" s="609" t="s">
        <v>71</v>
      </c>
      <c r="C1230" s="610">
        <v>7</v>
      </c>
      <c r="D1230" s="611">
        <v>7</v>
      </c>
      <c r="E1230" s="612"/>
      <c r="F1230" s="613" t="s">
        <v>990</v>
      </c>
      <c r="G1230" s="614" t="s">
        <v>383</v>
      </c>
      <c r="H1230" s="738"/>
      <c r="I1230" s="738"/>
      <c r="J1230" s="615">
        <v>1303900</v>
      </c>
      <c r="K1230" s="616">
        <v>1303.9000000000001</v>
      </c>
      <c r="L1230" s="617"/>
      <c r="M1230" s="618">
        <v>1434100</v>
      </c>
      <c r="N1230" s="619">
        <v>1303900</v>
      </c>
      <c r="O1230" s="620">
        <v>1303.9000000000001</v>
      </c>
      <c r="P1230" s="621">
        <v>0</v>
      </c>
      <c r="Q1230" s="622">
        <v>838750</v>
      </c>
      <c r="R1230" s="622">
        <v>838750</v>
      </c>
      <c r="S1230" s="623">
        <v>838.75</v>
      </c>
      <c r="T1230" s="739"/>
      <c r="U1230" s="739"/>
      <c r="V1230" s="509" t="s">
        <v>383</v>
      </c>
    </row>
    <row r="1231" spans="1:22">
      <c r="A1231" s="608" t="s">
        <v>1000</v>
      </c>
      <c r="B1231" s="609" t="s">
        <v>71</v>
      </c>
      <c r="C1231" s="610">
        <v>7</v>
      </c>
      <c r="D1231" s="611">
        <v>7</v>
      </c>
      <c r="E1231" s="612"/>
      <c r="F1231" s="613" t="s">
        <v>990</v>
      </c>
      <c r="G1231" s="614">
        <v>231</v>
      </c>
      <c r="H1231" s="738"/>
      <c r="I1231" s="738"/>
      <c r="J1231" s="615">
        <v>482300</v>
      </c>
      <c r="K1231" s="616">
        <v>482.3</v>
      </c>
      <c r="L1231" s="617"/>
      <c r="M1231" s="618">
        <v>602100</v>
      </c>
      <c r="N1231" s="619">
        <v>482300</v>
      </c>
      <c r="O1231" s="620">
        <v>482.3</v>
      </c>
      <c r="P1231" s="621">
        <v>0</v>
      </c>
      <c r="Q1231" s="622">
        <v>307900</v>
      </c>
      <c r="R1231" s="622">
        <v>307900</v>
      </c>
      <c r="S1231" s="623">
        <v>307.89999999999998</v>
      </c>
      <c r="T1231" s="739"/>
      <c r="U1231" s="739"/>
      <c r="V1231" s="509" t="s">
        <v>383</v>
      </c>
    </row>
    <row r="1232" spans="1:22">
      <c r="A1232" s="608" t="s">
        <v>743</v>
      </c>
      <c r="B1232" s="609" t="s">
        <v>71</v>
      </c>
      <c r="C1232" s="610">
        <v>7</v>
      </c>
      <c r="D1232" s="611">
        <v>7</v>
      </c>
      <c r="E1232" s="612"/>
      <c r="F1232" s="613" t="s">
        <v>990</v>
      </c>
      <c r="G1232" s="614">
        <v>271</v>
      </c>
      <c r="H1232" s="738"/>
      <c r="I1232" s="738"/>
      <c r="J1232" s="615">
        <v>821600</v>
      </c>
      <c r="K1232" s="616">
        <v>821.6</v>
      </c>
      <c r="L1232" s="617"/>
      <c r="M1232" s="618">
        <v>696000</v>
      </c>
      <c r="N1232" s="619">
        <v>821600</v>
      </c>
      <c r="O1232" s="620">
        <v>821.6</v>
      </c>
      <c r="P1232" s="621">
        <v>0</v>
      </c>
      <c r="Q1232" s="622">
        <v>530850</v>
      </c>
      <c r="R1232" s="622">
        <v>530850</v>
      </c>
      <c r="S1232" s="623">
        <v>530.85</v>
      </c>
      <c r="T1232" s="739"/>
      <c r="U1232" s="739"/>
      <c r="V1232" s="509" t="s">
        <v>383</v>
      </c>
    </row>
    <row r="1233" spans="1:22" ht="38.25">
      <c r="A1233" s="608" t="s">
        <v>885</v>
      </c>
      <c r="B1233" s="609" t="s">
        <v>439</v>
      </c>
      <c r="C1233" s="610" t="s">
        <v>383</v>
      </c>
      <c r="D1233" s="611" t="s">
        <v>383</v>
      </c>
      <c r="E1233" s="612"/>
      <c r="F1233" s="613" t="s">
        <v>383</v>
      </c>
      <c r="G1233" s="614" t="s">
        <v>383</v>
      </c>
      <c r="H1233" s="738"/>
      <c r="I1233" s="738"/>
      <c r="J1233" s="615">
        <v>9325100</v>
      </c>
      <c r="K1233" s="616">
        <v>9325.1</v>
      </c>
      <c r="L1233" s="617"/>
      <c r="M1233" s="618">
        <v>7848700</v>
      </c>
      <c r="N1233" s="619">
        <v>9325100</v>
      </c>
      <c r="O1233" s="620">
        <v>9325.1</v>
      </c>
      <c r="P1233" s="621">
        <v>0</v>
      </c>
      <c r="Q1233" s="622">
        <v>7612047.4900000002</v>
      </c>
      <c r="R1233" s="622">
        <v>7612047.4900000002</v>
      </c>
      <c r="S1233" s="623">
        <v>7612.0474899999999</v>
      </c>
      <c r="T1233" s="739"/>
      <c r="U1233" s="739"/>
      <c r="V1233" s="509" t="s">
        <v>383</v>
      </c>
    </row>
    <row r="1234" spans="1:22">
      <c r="A1234" s="608" t="s">
        <v>658</v>
      </c>
      <c r="B1234" s="609" t="s">
        <v>439</v>
      </c>
      <c r="C1234" s="610">
        <v>7</v>
      </c>
      <c r="D1234" s="611" t="s">
        <v>383</v>
      </c>
      <c r="E1234" s="612"/>
      <c r="F1234" s="613" t="s">
        <v>383</v>
      </c>
      <c r="G1234" s="614" t="s">
        <v>383</v>
      </c>
      <c r="H1234" s="738"/>
      <c r="I1234" s="738"/>
      <c r="J1234" s="615">
        <v>9325100</v>
      </c>
      <c r="K1234" s="616">
        <v>9325.1</v>
      </c>
      <c r="L1234" s="617"/>
      <c r="M1234" s="618">
        <v>7848700</v>
      </c>
      <c r="N1234" s="619">
        <v>9325100</v>
      </c>
      <c r="O1234" s="620">
        <v>9325.1</v>
      </c>
      <c r="P1234" s="621">
        <v>0</v>
      </c>
      <c r="Q1234" s="622">
        <v>7612047.4900000002</v>
      </c>
      <c r="R1234" s="622">
        <v>7612047.4900000002</v>
      </c>
      <c r="S1234" s="623">
        <v>7612.0474899999999</v>
      </c>
      <c r="T1234" s="739"/>
      <c r="U1234" s="739"/>
      <c r="V1234" s="509" t="s">
        <v>383</v>
      </c>
    </row>
    <row r="1235" spans="1:22">
      <c r="A1235" s="608" t="s">
        <v>661</v>
      </c>
      <c r="B1235" s="609" t="s">
        <v>439</v>
      </c>
      <c r="C1235" s="610">
        <v>7</v>
      </c>
      <c r="D1235" s="611">
        <v>7</v>
      </c>
      <c r="E1235" s="612"/>
      <c r="F1235" s="613" t="s">
        <v>383</v>
      </c>
      <c r="G1235" s="614" t="s">
        <v>383</v>
      </c>
      <c r="H1235" s="738"/>
      <c r="I1235" s="738"/>
      <c r="J1235" s="615">
        <v>9325100</v>
      </c>
      <c r="K1235" s="616">
        <v>9325.1</v>
      </c>
      <c r="L1235" s="617"/>
      <c r="M1235" s="618">
        <v>7848700</v>
      </c>
      <c r="N1235" s="619">
        <v>9325100</v>
      </c>
      <c r="O1235" s="620">
        <v>9325.1</v>
      </c>
      <c r="P1235" s="621">
        <v>0</v>
      </c>
      <c r="Q1235" s="622">
        <v>7612047.4900000002</v>
      </c>
      <c r="R1235" s="622">
        <v>7612047.4900000002</v>
      </c>
      <c r="S1235" s="623">
        <v>7612.0474899999999</v>
      </c>
      <c r="T1235" s="739"/>
      <c r="U1235" s="739"/>
      <c r="V1235" s="509" t="s">
        <v>383</v>
      </c>
    </row>
    <row r="1236" spans="1:22" ht="38.25">
      <c r="A1236" s="608" t="s">
        <v>419</v>
      </c>
      <c r="B1236" s="609" t="s">
        <v>439</v>
      </c>
      <c r="C1236" s="610">
        <v>7</v>
      </c>
      <c r="D1236" s="611">
        <v>7</v>
      </c>
      <c r="E1236" s="612"/>
      <c r="F1236" s="613" t="s">
        <v>418</v>
      </c>
      <c r="G1236" s="614" t="s">
        <v>383</v>
      </c>
      <c r="H1236" s="738"/>
      <c r="I1236" s="738"/>
      <c r="J1236" s="615">
        <v>67700</v>
      </c>
      <c r="K1236" s="616">
        <v>67.7</v>
      </c>
      <c r="L1236" s="617"/>
      <c r="M1236" s="618">
        <v>0</v>
      </c>
      <c r="N1236" s="619">
        <v>67700</v>
      </c>
      <c r="O1236" s="620">
        <v>67.7</v>
      </c>
      <c r="P1236" s="621">
        <v>0</v>
      </c>
      <c r="Q1236" s="622">
        <v>65989.600000000006</v>
      </c>
      <c r="R1236" s="622">
        <v>65989.600000000006</v>
      </c>
      <c r="S1236" s="623">
        <v>65.98960000000001</v>
      </c>
      <c r="T1236" s="739"/>
      <c r="U1236" s="739"/>
      <c r="V1236" s="509" t="s">
        <v>383</v>
      </c>
    </row>
    <row r="1237" spans="1:22">
      <c r="A1237" s="608" t="s">
        <v>417</v>
      </c>
      <c r="B1237" s="609" t="s">
        <v>439</v>
      </c>
      <c r="C1237" s="610">
        <v>7</v>
      </c>
      <c r="D1237" s="611">
        <v>7</v>
      </c>
      <c r="E1237" s="612"/>
      <c r="F1237" s="613" t="s">
        <v>416</v>
      </c>
      <c r="G1237" s="614" t="s">
        <v>383</v>
      </c>
      <c r="H1237" s="738"/>
      <c r="I1237" s="738"/>
      <c r="J1237" s="615">
        <v>67700</v>
      </c>
      <c r="K1237" s="616">
        <v>67.7</v>
      </c>
      <c r="L1237" s="617"/>
      <c r="M1237" s="618">
        <v>0</v>
      </c>
      <c r="N1237" s="619">
        <v>67700</v>
      </c>
      <c r="O1237" s="620">
        <v>67.7</v>
      </c>
      <c r="P1237" s="621">
        <v>0</v>
      </c>
      <c r="Q1237" s="622">
        <v>65989.600000000006</v>
      </c>
      <c r="R1237" s="622">
        <v>65989.600000000006</v>
      </c>
      <c r="S1237" s="623">
        <v>65.98960000000001</v>
      </c>
      <c r="T1237" s="739"/>
      <c r="U1237" s="739"/>
      <c r="V1237" s="509" t="s">
        <v>383</v>
      </c>
    </row>
    <row r="1238" spans="1:22" ht="25.5">
      <c r="A1238" s="608" t="s">
        <v>953</v>
      </c>
      <c r="B1238" s="609" t="s">
        <v>439</v>
      </c>
      <c r="C1238" s="610">
        <v>7</v>
      </c>
      <c r="D1238" s="611">
        <v>7</v>
      </c>
      <c r="E1238" s="612"/>
      <c r="F1238" s="613" t="s">
        <v>954</v>
      </c>
      <c r="G1238" s="614" t="s">
        <v>383</v>
      </c>
      <c r="H1238" s="738"/>
      <c r="I1238" s="738"/>
      <c r="J1238" s="615">
        <v>67700</v>
      </c>
      <c r="K1238" s="616">
        <v>67.7</v>
      </c>
      <c r="L1238" s="617"/>
      <c r="M1238" s="618">
        <v>0</v>
      </c>
      <c r="N1238" s="619">
        <v>67700</v>
      </c>
      <c r="O1238" s="620">
        <v>67.7</v>
      </c>
      <c r="P1238" s="621">
        <v>0</v>
      </c>
      <c r="Q1238" s="622">
        <v>65989.600000000006</v>
      </c>
      <c r="R1238" s="622">
        <v>65989.600000000006</v>
      </c>
      <c r="S1238" s="623">
        <v>65.98960000000001</v>
      </c>
      <c r="T1238" s="739"/>
      <c r="U1238" s="739"/>
      <c r="V1238" s="509" t="s">
        <v>383</v>
      </c>
    </row>
    <row r="1239" spans="1:22">
      <c r="A1239" s="608" t="s">
        <v>1000</v>
      </c>
      <c r="B1239" s="609" t="s">
        <v>439</v>
      </c>
      <c r="C1239" s="610">
        <v>7</v>
      </c>
      <c r="D1239" s="611">
        <v>7</v>
      </c>
      <c r="E1239" s="612"/>
      <c r="F1239" s="613" t="s">
        <v>954</v>
      </c>
      <c r="G1239" s="614">
        <v>231</v>
      </c>
      <c r="H1239" s="738"/>
      <c r="I1239" s="738"/>
      <c r="J1239" s="615">
        <v>67700</v>
      </c>
      <c r="K1239" s="616">
        <v>67.7</v>
      </c>
      <c r="L1239" s="617"/>
      <c r="M1239" s="618">
        <v>0</v>
      </c>
      <c r="N1239" s="619">
        <v>67700</v>
      </c>
      <c r="O1239" s="620">
        <v>67.7</v>
      </c>
      <c r="P1239" s="621">
        <v>0</v>
      </c>
      <c r="Q1239" s="622">
        <v>65989.600000000006</v>
      </c>
      <c r="R1239" s="622">
        <v>65989.600000000006</v>
      </c>
      <c r="S1239" s="623">
        <v>65.98960000000001</v>
      </c>
      <c r="T1239" s="739"/>
      <c r="U1239" s="739"/>
      <c r="V1239" s="509" t="s">
        <v>383</v>
      </c>
    </row>
    <row r="1240" spans="1:22">
      <c r="A1240" s="608" t="s">
        <v>395</v>
      </c>
      <c r="B1240" s="609" t="s">
        <v>439</v>
      </c>
      <c r="C1240" s="610">
        <v>7</v>
      </c>
      <c r="D1240" s="611">
        <v>7</v>
      </c>
      <c r="E1240" s="612"/>
      <c r="F1240" s="613" t="s">
        <v>394</v>
      </c>
      <c r="G1240" s="614" t="s">
        <v>383</v>
      </c>
      <c r="H1240" s="738"/>
      <c r="I1240" s="738"/>
      <c r="J1240" s="615">
        <v>9257400</v>
      </c>
      <c r="K1240" s="616">
        <v>9257.4</v>
      </c>
      <c r="L1240" s="617"/>
      <c r="M1240" s="618">
        <v>7848700</v>
      </c>
      <c r="N1240" s="619">
        <v>9257400</v>
      </c>
      <c r="O1240" s="620">
        <v>9257.4</v>
      </c>
      <c r="P1240" s="621">
        <v>0</v>
      </c>
      <c r="Q1240" s="622">
        <v>7546057.8900000006</v>
      </c>
      <c r="R1240" s="622">
        <v>7546057.8900000006</v>
      </c>
      <c r="S1240" s="623">
        <v>7546.057890000001</v>
      </c>
      <c r="T1240" s="739"/>
      <c r="U1240" s="739"/>
      <c r="V1240" s="509" t="s">
        <v>383</v>
      </c>
    </row>
    <row r="1241" spans="1:22" ht="25.5">
      <c r="A1241" s="608" t="s">
        <v>393</v>
      </c>
      <c r="B1241" s="609" t="s">
        <v>439</v>
      </c>
      <c r="C1241" s="610">
        <v>7</v>
      </c>
      <c r="D1241" s="611">
        <v>7</v>
      </c>
      <c r="E1241" s="612"/>
      <c r="F1241" s="613" t="s">
        <v>391</v>
      </c>
      <c r="G1241" s="614" t="s">
        <v>383</v>
      </c>
      <c r="H1241" s="738"/>
      <c r="I1241" s="738"/>
      <c r="J1241" s="615">
        <v>9257400</v>
      </c>
      <c r="K1241" s="616">
        <v>9257.4</v>
      </c>
      <c r="L1241" s="617"/>
      <c r="M1241" s="618">
        <v>7848700</v>
      </c>
      <c r="N1241" s="619">
        <v>9257400</v>
      </c>
      <c r="O1241" s="620">
        <v>9257.4</v>
      </c>
      <c r="P1241" s="621">
        <v>0</v>
      </c>
      <c r="Q1241" s="622">
        <v>7546057.8900000006</v>
      </c>
      <c r="R1241" s="622">
        <v>7546057.8900000006</v>
      </c>
      <c r="S1241" s="623">
        <v>7546.057890000001</v>
      </c>
      <c r="T1241" s="739"/>
      <c r="U1241" s="739"/>
      <c r="V1241" s="509" t="s">
        <v>383</v>
      </c>
    </row>
    <row r="1242" spans="1:22" ht="25.5">
      <c r="A1242" s="608" t="s">
        <v>957</v>
      </c>
      <c r="B1242" s="609" t="s">
        <v>439</v>
      </c>
      <c r="C1242" s="610">
        <v>7</v>
      </c>
      <c r="D1242" s="611">
        <v>7</v>
      </c>
      <c r="E1242" s="612"/>
      <c r="F1242" s="613" t="s">
        <v>958</v>
      </c>
      <c r="G1242" s="614" t="s">
        <v>383</v>
      </c>
      <c r="H1242" s="738"/>
      <c r="I1242" s="738"/>
      <c r="J1242" s="615">
        <v>9257400</v>
      </c>
      <c r="K1242" s="616">
        <v>9257.4</v>
      </c>
      <c r="L1242" s="617"/>
      <c r="M1242" s="618">
        <v>7848700</v>
      </c>
      <c r="N1242" s="619">
        <v>9257400</v>
      </c>
      <c r="O1242" s="620">
        <v>9257.4</v>
      </c>
      <c r="P1242" s="621">
        <v>0</v>
      </c>
      <c r="Q1242" s="622">
        <v>7546057.8900000006</v>
      </c>
      <c r="R1242" s="622">
        <v>7546057.8900000006</v>
      </c>
      <c r="S1242" s="623">
        <v>7546.057890000001</v>
      </c>
      <c r="T1242" s="739"/>
      <c r="U1242" s="739"/>
      <c r="V1242" s="509" t="s">
        <v>383</v>
      </c>
    </row>
    <row r="1243" spans="1:22">
      <c r="A1243" s="608" t="s">
        <v>1000</v>
      </c>
      <c r="B1243" s="609" t="s">
        <v>439</v>
      </c>
      <c r="C1243" s="610">
        <v>7</v>
      </c>
      <c r="D1243" s="611">
        <v>7</v>
      </c>
      <c r="E1243" s="612"/>
      <c r="F1243" s="613" t="s">
        <v>958</v>
      </c>
      <c r="G1243" s="614">
        <v>231</v>
      </c>
      <c r="H1243" s="738"/>
      <c r="I1243" s="738"/>
      <c r="J1243" s="615">
        <v>4389900</v>
      </c>
      <c r="K1243" s="616">
        <v>4389.8999999999996</v>
      </c>
      <c r="L1243" s="617"/>
      <c r="M1243" s="618">
        <v>4645900</v>
      </c>
      <c r="N1243" s="619">
        <v>4389900</v>
      </c>
      <c r="O1243" s="620">
        <v>4389.8999999999996</v>
      </c>
      <c r="P1243" s="621">
        <v>0</v>
      </c>
      <c r="Q1243" s="622">
        <v>4362960.78</v>
      </c>
      <c r="R1243" s="622">
        <v>4362960.78</v>
      </c>
      <c r="S1243" s="623">
        <v>4362.9607800000003</v>
      </c>
      <c r="T1243" s="739"/>
      <c r="U1243" s="739"/>
      <c r="V1243" s="509" t="s">
        <v>383</v>
      </c>
    </row>
    <row r="1244" spans="1:22">
      <c r="A1244" s="608" t="s">
        <v>743</v>
      </c>
      <c r="B1244" s="609" t="s">
        <v>439</v>
      </c>
      <c r="C1244" s="610">
        <v>7</v>
      </c>
      <c r="D1244" s="611">
        <v>7</v>
      </c>
      <c r="E1244" s="612"/>
      <c r="F1244" s="613" t="s">
        <v>958</v>
      </c>
      <c r="G1244" s="614">
        <v>271</v>
      </c>
      <c r="H1244" s="738"/>
      <c r="I1244" s="738"/>
      <c r="J1244" s="615">
        <v>4867500</v>
      </c>
      <c r="K1244" s="616">
        <v>4867.5</v>
      </c>
      <c r="L1244" s="617"/>
      <c r="M1244" s="618">
        <v>3202800</v>
      </c>
      <c r="N1244" s="619">
        <v>4867500</v>
      </c>
      <c r="O1244" s="620">
        <v>4867.5</v>
      </c>
      <c r="P1244" s="621">
        <v>0</v>
      </c>
      <c r="Q1244" s="622">
        <v>3183097.11</v>
      </c>
      <c r="R1244" s="622">
        <v>3183097.11</v>
      </c>
      <c r="S1244" s="623">
        <v>3183.0971099999997</v>
      </c>
      <c r="T1244" s="739"/>
      <c r="U1244" s="739"/>
      <c r="V1244" s="509" t="s">
        <v>383</v>
      </c>
    </row>
    <row r="1245" spans="1:22" ht="38.25">
      <c r="A1245" s="608" t="s">
        <v>886</v>
      </c>
      <c r="B1245" s="609" t="s">
        <v>887</v>
      </c>
      <c r="C1245" s="610" t="s">
        <v>383</v>
      </c>
      <c r="D1245" s="611" t="s">
        <v>383</v>
      </c>
      <c r="E1245" s="612"/>
      <c r="F1245" s="613" t="s">
        <v>383</v>
      </c>
      <c r="G1245" s="614" t="s">
        <v>383</v>
      </c>
      <c r="H1245" s="738"/>
      <c r="I1245" s="738"/>
      <c r="J1245" s="615">
        <v>9171400</v>
      </c>
      <c r="K1245" s="616">
        <v>9171.4</v>
      </c>
      <c r="L1245" s="617"/>
      <c r="M1245" s="618">
        <v>7790700</v>
      </c>
      <c r="N1245" s="619">
        <v>9171400</v>
      </c>
      <c r="O1245" s="620">
        <v>9171.4</v>
      </c>
      <c r="P1245" s="621">
        <v>0</v>
      </c>
      <c r="Q1245" s="622">
        <v>7800101.3599999994</v>
      </c>
      <c r="R1245" s="622">
        <v>7800101.3599999994</v>
      </c>
      <c r="S1245" s="623">
        <v>7800.1013599999997</v>
      </c>
      <c r="T1245" s="739"/>
      <c r="U1245" s="739"/>
      <c r="V1245" s="509" t="s">
        <v>383</v>
      </c>
    </row>
    <row r="1246" spans="1:22">
      <c r="A1246" s="608" t="s">
        <v>658</v>
      </c>
      <c r="B1246" s="609" t="s">
        <v>887</v>
      </c>
      <c r="C1246" s="610">
        <v>7</v>
      </c>
      <c r="D1246" s="611" t="s">
        <v>383</v>
      </c>
      <c r="E1246" s="612"/>
      <c r="F1246" s="613" t="s">
        <v>383</v>
      </c>
      <c r="G1246" s="614" t="s">
        <v>383</v>
      </c>
      <c r="H1246" s="738"/>
      <c r="I1246" s="738"/>
      <c r="J1246" s="615">
        <v>9171400</v>
      </c>
      <c r="K1246" s="616">
        <v>9171.4</v>
      </c>
      <c r="L1246" s="617"/>
      <c r="M1246" s="618">
        <v>7790700</v>
      </c>
      <c r="N1246" s="619">
        <v>9171400</v>
      </c>
      <c r="O1246" s="620">
        <v>9171.4</v>
      </c>
      <c r="P1246" s="621">
        <v>0</v>
      </c>
      <c r="Q1246" s="622">
        <v>7800101.3599999994</v>
      </c>
      <c r="R1246" s="622">
        <v>7800101.3599999994</v>
      </c>
      <c r="S1246" s="623">
        <v>7800.1013599999997</v>
      </c>
      <c r="T1246" s="739"/>
      <c r="U1246" s="739"/>
      <c r="V1246" s="509" t="s">
        <v>383</v>
      </c>
    </row>
    <row r="1247" spans="1:22">
      <c r="A1247" s="608" t="s">
        <v>661</v>
      </c>
      <c r="B1247" s="609" t="s">
        <v>887</v>
      </c>
      <c r="C1247" s="610">
        <v>7</v>
      </c>
      <c r="D1247" s="611">
        <v>7</v>
      </c>
      <c r="E1247" s="612"/>
      <c r="F1247" s="613" t="s">
        <v>383</v>
      </c>
      <c r="G1247" s="614" t="s">
        <v>383</v>
      </c>
      <c r="H1247" s="738"/>
      <c r="I1247" s="738"/>
      <c r="J1247" s="615">
        <v>9171400</v>
      </c>
      <c r="K1247" s="616">
        <v>9171.4</v>
      </c>
      <c r="L1247" s="617"/>
      <c r="M1247" s="618">
        <v>7790700</v>
      </c>
      <c r="N1247" s="619">
        <v>9171400</v>
      </c>
      <c r="O1247" s="620">
        <v>9171.4</v>
      </c>
      <c r="P1247" s="621">
        <v>0</v>
      </c>
      <c r="Q1247" s="622">
        <v>7800101.3599999994</v>
      </c>
      <c r="R1247" s="622">
        <v>7800101.3599999994</v>
      </c>
      <c r="S1247" s="623">
        <v>7800.1013599999997</v>
      </c>
      <c r="T1247" s="739"/>
      <c r="U1247" s="739"/>
      <c r="V1247" s="509" t="s">
        <v>383</v>
      </c>
    </row>
    <row r="1248" spans="1:22" ht="38.25">
      <c r="A1248" s="608" t="s">
        <v>419</v>
      </c>
      <c r="B1248" s="609" t="s">
        <v>887</v>
      </c>
      <c r="C1248" s="610">
        <v>7</v>
      </c>
      <c r="D1248" s="611">
        <v>7</v>
      </c>
      <c r="E1248" s="612"/>
      <c r="F1248" s="613" t="s">
        <v>418</v>
      </c>
      <c r="G1248" s="614" t="s">
        <v>383</v>
      </c>
      <c r="H1248" s="738"/>
      <c r="I1248" s="738"/>
      <c r="J1248" s="615">
        <v>13500</v>
      </c>
      <c r="K1248" s="616">
        <v>13.5</v>
      </c>
      <c r="L1248" s="617"/>
      <c r="M1248" s="618">
        <v>3000</v>
      </c>
      <c r="N1248" s="619">
        <v>13500</v>
      </c>
      <c r="O1248" s="620">
        <v>13.5</v>
      </c>
      <c r="P1248" s="621">
        <v>0</v>
      </c>
      <c r="Q1248" s="622">
        <v>6642</v>
      </c>
      <c r="R1248" s="622">
        <v>6642</v>
      </c>
      <c r="S1248" s="623">
        <v>6.6420000000000003</v>
      </c>
      <c r="T1248" s="739"/>
      <c r="U1248" s="739"/>
      <c r="V1248" s="509" t="s">
        <v>383</v>
      </c>
    </row>
    <row r="1249" spans="1:22">
      <c r="A1249" s="608" t="s">
        <v>417</v>
      </c>
      <c r="B1249" s="609" t="s">
        <v>887</v>
      </c>
      <c r="C1249" s="610">
        <v>7</v>
      </c>
      <c r="D1249" s="611">
        <v>7</v>
      </c>
      <c r="E1249" s="612"/>
      <c r="F1249" s="613" t="s">
        <v>416</v>
      </c>
      <c r="G1249" s="614" t="s">
        <v>383</v>
      </c>
      <c r="H1249" s="738"/>
      <c r="I1249" s="738"/>
      <c r="J1249" s="615">
        <v>13500</v>
      </c>
      <c r="K1249" s="616">
        <v>13.5</v>
      </c>
      <c r="L1249" s="617"/>
      <c r="M1249" s="618">
        <v>3000</v>
      </c>
      <c r="N1249" s="619">
        <v>13500</v>
      </c>
      <c r="O1249" s="620">
        <v>13.5</v>
      </c>
      <c r="P1249" s="621">
        <v>0</v>
      </c>
      <c r="Q1249" s="622">
        <v>6642</v>
      </c>
      <c r="R1249" s="622">
        <v>6642</v>
      </c>
      <c r="S1249" s="623">
        <v>6.6420000000000003</v>
      </c>
      <c r="T1249" s="739"/>
      <c r="U1249" s="739"/>
      <c r="V1249" s="509" t="s">
        <v>383</v>
      </c>
    </row>
    <row r="1250" spans="1:22" ht="25.5">
      <c r="A1250" s="608" t="s">
        <v>953</v>
      </c>
      <c r="B1250" s="609" t="s">
        <v>887</v>
      </c>
      <c r="C1250" s="610">
        <v>7</v>
      </c>
      <c r="D1250" s="611">
        <v>7</v>
      </c>
      <c r="E1250" s="612"/>
      <c r="F1250" s="613" t="s">
        <v>954</v>
      </c>
      <c r="G1250" s="614" t="s">
        <v>383</v>
      </c>
      <c r="H1250" s="738"/>
      <c r="I1250" s="738"/>
      <c r="J1250" s="615">
        <v>13500</v>
      </c>
      <c r="K1250" s="616">
        <v>13.5</v>
      </c>
      <c r="L1250" s="617"/>
      <c r="M1250" s="618">
        <v>3000</v>
      </c>
      <c r="N1250" s="619">
        <v>13500</v>
      </c>
      <c r="O1250" s="620">
        <v>13.5</v>
      </c>
      <c r="P1250" s="621">
        <v>0</v>
      </c>
      <c r="Q1250" s="622">
        <v>6642</v>
      </c>
      <c r="R1250" s="622">
        <v>6642</v>
      </c>
      <c r="S1250" s="623">
        <v>6.6420000000000003</v>
      </c>
      <c r="T1250" s="739"/>
      <c r="U1250" s="739"/>
      <c r="V1250" s="509" t="s">
        <v>383</v>
      </c>
    </row>
    <row r="1251" spans="1:22">
      <c r="A1251" s="608" t="s">
        <v>1000</v>
      </c>
      <c r="B1251" s="609" t="s">
        <v>887</v>
      </c>
      <c r="C1251" s="610">
        <v>7</v>
      </c>
      <c r="D1251" s="611">
        <v>7</v>
      </c>
      <c r="E1251" s="612"/>
      <c r="F1251" s="613" t="s">
        <v>954</v>
      </c>
      <c r="G1251" s="614">
        <v>231</v>
      </c>
      <c r="H1251" s="738"/>
      <c r="I1251" s="738"/>
      <c r="J1251" s="615">
        <v>13500</v>
      </c>
      <c r="K1251" s="616">
        <v>13.5</v>
      </c>
      <c r="L1251" s="617"/>
      <c r="M1251" s="618">
        <v>3000</v>
      </c>
      <c r="N1251" s="619">
        <v>13500</v>
      </c>
      <c r="O1251" s="620">
        <v>13.5</v>
      </c>
      <c r="P1251" s="621">
        <v>0</v>
      </c>
      <c r="Q1251" s="622">
        <v>6642</v>
      </c>
      <c r="R1251" s="622">
        <v>6642</v>
      </c>
      <c r="S1251" s="623">
        <v>6.6420000000000003</v>
      </c>
      <c r="T1251" s="739"/>
      <c r="U1251" s="739"/>
      <c r="V1251" s="509" t="s">
        <v>383</v>
      </c>
    </row>
    <row r="1252" spans="1:22">
      <c r="A1252" s="608" t="s">
        <v>395</v>
      </c>
      <c r="B1252" s="609" t="s">
        <v>887</v>
      </c>
      <c r="C1252" s="610">
        <v>7</v>
      </c>
      <c r="D1252" s="611">
        <v>7</v>
      </c>
      <c r="E1252" s="612"/>
      <c r="F1252" s="613" t="s">
        <v>394</v>
      </c>
      <c r="G1252" s="614" t="s">
        <v>383</v>
      </c>
      <c r="H1252" s="738"/>
      <c r="I1252" s="738"/>
      <c r="J1252" s="615">
        <v>5111200</v>
      </c>
      <c r="K1252" s="616">
        <v>5111.2</v>
      </c>
      <c r="L1252" s="617"/>
      <c r="M1252" s="618">
        <v>3956200</v>
      </c>
      <c r="N1252" s="619">
        <v>5111200</v>
      </c>
      <c r="O1252" s="620">
        <v>5111.2</v>
      </c>
      <c r="P1252" s="621">
        <v>0</v>
      </c>
      <c r="Q1252" s="622">
        <v>4192129.3</v>
      </c>
      <c r="R1252" s="622">
        <v>4192129.3</v>
      </c>
      <c r="S1252" s="623">
        <v>4192.1292999999996</v>
      </c>
      <c r="T1252" s="739"/>
      <c r="U1252" s="739"/>
      <c r="V1252" s="509" t="s">
        <v>383</v>
      </c>
    </row>
    <row r="1253" spans="1:22" ht="25.5">
      <c r="A1253" s="608" t="s">
        <v>393</v>
      </c>
      <c r="B1253" s="609" t="s">
        <v>887</v>
      </c>
      <c r="C1253" s="610">
        <v>7</v>
      </c>
      <c r="D1253" s="611">
        <v>7</v>
      </c>
      <c r="E1253" s="612"/>
      <c r="F1253" s="613" t="s">
        <v>391</v>
      </c>
      <c r="G1253" s="614" t="s">
        <v>383</v>
      </c>
      <c r="H1253" s="738"/>
      <c r="I1253" s="738"/>
      <c r="J1253" s="615">
        <v>5111200</v>
      </c>
      <c r="K1253" s="616">
        <v>5111.2</v>
      </c>
      <c r="L1253" s="617"/>
      <c r="M1253" s="618">
        <v>3956200</v>
      </c>
      <c r="N1253" s="619">
        <v>5111200</v>
      </c>
      <c r="O1253" s="620">
        <v>5111.2</v>
      </c>
      <c r="P1253" s="621">
        <v>0</v>
      </c>
      <c r="Q1253" s="622">
        <v>4192129.3</v>
      </c>
      <c r="R1253" s="622">
        <v>4192129.3</v>
      </c>
      <c r="S1253" s="623">
        <v>4192.1292999999996</v>
      </c>
      <c r="T1253" s="739"/>
      <c r="U1253" s="739"/>
      <c r="V1253" s="509" t="s">
        <v>383</v>
      </c>
    </row>
    <row r="1254" spans="1:22" ht="25.5">
      <c r="A1254" s="608" t="s">
        <v>957</v>
      </c>
      <c r="B1254" s="609" t="s">
        <v>887</v>
      </c>
      <c r="C1254" s="610">
        <v>7</v>
      </c>
      <c r="D1254" s="611">
        <v>7</v>
      </c>
      <c r="E1254" s="612"/>
      <c r="F1254" s="613" t="s">
        <v>958</v>
      </c>
      <c r="G1254" s="614" t="s">
        <v>383</v>
      </c>
      <c r="H1254" s="738"/>
      <c r="I1254" s="738"/>
      <c r="J1254" s="615">
        <v>5111200</v>
      </c>
      <c r="K1254" s="616">
        <v>5111.2</v>
      </c>
      <c r="L1254" s="617"/>
      <c r="M1254" s="618">
        <v>3929200</v>
      </c>
      <c r="N1254" s="619">
        <v>5111200</v>
      </c>
      <c r="O1254" s="620">
        <v>5111.2</v>
      </c>
      <c r="P1254" s="621">
        <v>0</v>
      </c>
      <c r="Q1254" s="622">
        <v>4192129.3</v>
      </c>
      <c r="R1254" s="622">
        <v>4192129.3</v>
      </c>
      <c r="S1254" s="623">
        <v>4192.1292999999996</v>
      </c>
      <c r="T1254" s="739"/>
      <c r="U1254" s="739"/>
      <c r="V1254" s="509" t="s">
        <v>383</v>
      </c>
    </row>
    <row r="1255" spans="1:22">
      <c r="A1255" s="608" t="s">
        <v>1000</v>
      </c>
      <c r="B1255" s="609" t="s">
        <v>887</v>
      </c>
      <c r="C1255" s="610">
        <v>7</v>
      </c>
      <c r="D1255" s="611">
        <v>7</v>
      </c>
      <c r="E1255" s="612"/>
      <c r="F1255" s="613" t="s">
        <v>958</v>
      </c>
      <c r="G1255" s="614">
        <v>231</v>
      </c>
      <c r="H1255" s="738"/>
      <c r="I1255" s="738"/>
      <c r="J1255" s="615">
        <v>2630300</v>
      </c>
      <c r="K1255" s="616">
        <v>2630.3</v>
      </c>
      <c r="L1255" s="617"/>
      <c r="M1255" s="618">
        <v>1861500</v>
      </c>
      <c r="N1255" s="619">
        <v>2630300</v>
      </c>
      <c r="O1255" s="620">
        <v>2630.3</v>
      </c>
      <c r="P1255" s="621">
        <v>0</v>
      </c>
      <c r="Q1255" s="622">
        <v>2329126.6999999997</v>
      </c>
      <c r="R1255" s="622">
        <v>2329126.6999999997</v>
      </c>
      <c r="S1255" s="623">
        <v>2329.1266999999998</v>
      </c>
      <c r="T1255" s="739"/>
      <c r="U1255" s="739"/>
      <c r="V1255" s="509" t="s">
        <v>383</v>
      </c>
    </row>
    <row r="1256" spans="1:22">
      <c r="A1256" s="608" t="s">
        <v>741</v>
      </c>
      <c r="B1256" s="609" t="s">
        <v>887</v>
      </c>
      <c r="C1256" s="610">
        <v>7</v>
      </c>
      <c r="D1256" s="611">
        <v>7</v>
      </c>
      <c r="E1256" s="612"/>
      <c r="F1256" s="613" t="s">
        <v>958</v>
      </c>
      <c r="G1256" s="614">
        <v>241</v>
      </c>
      <c r="H1256" s="738"/>
      <c r="I1256" s="738"/>
      <c r="J1256" s="615">
        <v>0</v>
      </c>
      <c r="K1256" s="616">
        <v>0</v>
      </c>
      <c r="L1256" s="617"/>
      <c r="M1256" s="618">
        <v>90000</v>
      </c>
      <c r="N1256" s="619">
        <v>0</v>
      </c>
      <c r="O1256" s="620">
        <v>0</v>
      </c>
      <c r="P1256" s="621">
        <v>0</v>
      </c>
      <c r="Q1256" s="622">
        <v>0</v>
      </c>
      <c r="R1256" s="622">
        <v>0</v>
      </c>
      <c r="S1256" s="623">
        <v>0</v>
      </c>
      <c r="T1256" s="739"/>
      <c r="U1256" s="739"/>
      <c r="V1256" s="509" t="s">
        <v>383</v>
      </c>
    </row>
    <row r="1257" spans="1:22">
      <c r="A1257" s="608" t="s">
        <v>743</v>
      </c>
      <c r="B1257" s="609" t="s">
        <v>887</v>
      </c>
      <c r="C1257" s="610">
        <v>7</v>
      </c>
      <c r="D1257" s="611">
        <v>7</v>
      </c>
      <c r="E1257" s="612"/>
      <c r="F1257" s="613" t="s">
        <v>958</v>
      </c>
      <c r="G1257" s="614">
        <v>271</v>
      </c>
      <c r="H1257" s="738"/>
      <c r="I1257" s="738"/>
      <c r="J1257" s="615">
        <v>2480900</v>
      </c>
      <c r="K1257" s="616">
        <v>2480.9</v>
      </c>
      <c r="L1257" s="617"/>
      <c r="M1257" s="618">
        <v>1977700</v>
      </c>
      <c r="N1257" s="619">
        <v>2480900</v>
      </c>
      <c r="O1257" s="620">
        <v>2480.9</v>
      </c>
      <c r="P1257" s="621">
        <v>0</v>
      </c>
      <c r="Q1257" s="622">
        <v>1863002.6</v>
      </c>
      <c r="R1257" s="622">
        <v>1863002.6</v>
      </c>
      <c r="S1257" s="623">
        <v>1863.0026</v>
      </c>
      <c r="T1257" s="739"/>
      <c r="U1257" s="739"/>
      <c r="V1257" s="509" t="s">
        <v>383</v>
      </c>
    </row>
    <row r="1258" spans="1:22" ht="25.5">
      <c r="A1258" s="608" t="s">
        <v>461</v>
      </c>
      <c r="B1258" s="609" t="s">
        <v>887</v>
      </c>
      <c r="C1258" s="610">
        <v>7</v>
      </c>
      <c r="D1258" s="611">
        <v>7</v>
      </c>
      <c r="E1258" s="612"/>
      <c r="F1258" s="613" t="s">
        <v>460</v>
      </c>
      <c r="G1258" s="614" t="s">
        <v>383</v>
      </c>
      <c r="H1258" s="738"/>
      <c r="I1258" s="738"/>
      <c r="J1258" s="615">
        <v>4046700</v>
      </c>
      <c r="K1258" s="616">
        <v>4046.7</v>
      </c>
      <c r="L1258" s="617"/>
      <c r="M1258" s="618">
        <v>3831500</v>
      </c>
      <c r="N1258" s="619">
        <v>4046700</v>
      </c>
      <c r="O1258" s="620">
        <v>4046.7</v>
      </c>
      <c r="P1258" s="621">
        <v>0</v>
      </c>
      <c r="Q1258" s="622">
        <v>3601330.06</v>
      </c>
      <c r="R1258" s="622">
        <v>3601330.06</v>
      </c>
      <c r="S1258" s="623">
        <v>3601.3300600000002</v>
      </c>
      <c r="T1258" s="739"/>
      <c r="U1258" s="739"/>
      <c r="V1258" s="509" t="s">
        <v>383</v>
      </c>
    </row>
    <row r="1259" spans="1:22">
      <c r="A1259" s="608" t="s">
        <v>459</v>
      </c>
      <c r="B1259" s="609" t="s">
        <v>887</v>
      </c>
      <c r="C1259" s="610">
        <v>7</v>
      </c>
      <c r="D1259" s="611">
        <v>7</v>
      </c>
      <c r="E1259" s="612"/>
      <c r="F1259" s="613" t="s">
        <v>458</v>
      </c>
      <c r="G1259" s="614" t="s">
        <v>383</v>
      </c>
      <c r="H1259" s="738"/>
      <c r="I1259" s="738"/>
      <c r="J1259" s="615">
        <v>3124700</v>
      </c>
      <c r="K1259" s="616">
        <v>3124.7</v>
      </c>
      <c r="L1259" s="617"/>
      <c r="M1259" s="618">
        <v>3024200</v>
      </c>
      <c r="N1259" s="619">
        <v>3124700</v>
      </c>
      <c r="O1259" s="620">
        <v>3124.7</v>
      </c>
      <c r="P1259" s="621">
        <v>0</v>
      </c>
      <c r="Q1259" s="622">
        <v>2716536.52</v>
      </c>
      <c r="R1259" s="622">
        <v>2716536.52</v>
      </c>
      <c r="S1259" s="623">
        <v>2716.5365200000001</v>
      </c>
      <c r="T1259" s="739"/>
      <c r="U1259" s="739"/>
      <c r="V1259" s="509" t="s">
        <v>383</v>
      </c>
    </row>
    <row r="1260" spans="1:22">
      <c r="A1260" s="608" t="s">
        <v>970</v>
      </c>
      <c r="B1260" s="609" t="s">
        <v>887</v>
      </c>
      <c r="C1260" s="610">
        <v>7</v>
      </c>
      <c r="D1260" s="611">
        <v>7</v>
      </c>
      <c r="E1260" s="612"/>
      <c r="F1260" s="613" t="s">
        <v>971</v>
      </c>
      <c r="G1260" s="614" t="s">
        <v>383</v>
      </c>
      <c r="H1260" s="738"/>
      <c r="I1260" s="738"/>
      <c r="J1260" s="615">
        <v>3124700</v>
      </c>
      <c r="K1260" s="616">
        <v>3124.7</v>
      </c>
      <c r="L1260" s="617"/>
      <c r="M1260" s="618">
        <v>3024200</v>
      </c>
      <c r="N1260" s="619">
        <v>3124700</v>
      </c>
      <c r="O1260" s="620">
        <v>3124.7</v>
      </c>
      <c r="P1260" s="621">
        <v>0</v>
      </c>
      <c r="Q1260" s="622">
        <v>2716536.52</v>
      </c>
      <c r="R1260" s="622">
        <v>2716536.52</v>
      </c>
      <c r="S1260" s="623">
        <v>2716.5365200000001</v>
      </c>
      <c r="T1260" s="739"/>
      <c r="U1260" s="739"/>
      <c r="V1260" s="509" t="s">
        <v>383</v>
      </c>
    </row>
    <row r="1261" spans="1:22">
      <c r="A1261" s="608" t="s">
        <v>1000</v>
      </c>
      <c r="B1261" s="609" t="s">
        <v>887</v>
      </c>
      <c r="C1261" s="610">
        <v>7</v>
      </c>
      <c r="D1261" s="611">
        <v>7</v>
      </c>
      <c r="E1261" s="612"/>
      <c r="F1261" s="613" t="s">
        <v>971</v>
      </c>
      <c r="G1261" s="614">
        <v>231</v>
      </c>
      <c r="H1261" s="738"/>
      <c r="I1261" s="738"/>
      <c r="J1261" s="615">
        <v>3021200</v>
      </c>
      <c r="K1261" s="616">
        <v>3021.2</v>
      </c>
      <c r="L1261" s="617"/>
      <c r="M1261" s="618">
        <v>3024200</v>
      </c>
      <c r="N1261" s="619">
        <v>3021200</v>
      </c>
      <c r="O1261" s="620">
        <v>3021.2</v>
      </c>
      <c r="P1261" s="621">
        <v>0</v>
      </c>
      <c r="Q1261" s="622">
        <v>2613063.89</v>
      </c>
      <c r="R1261" s="622">
        <v>2613063.89</v>
      </c>
      <c r="S1261" s="623">
        <v>2613.0638900000004</v>
      </c>
      <c r="T1261" s="739"/>
      <c r="U1261" s="739"/>
      <c r="V1261" s="509" t="s">
        <v>383</v>
      </c>
    </row>
    <row r="1262" spans="1:22">
      <c r="A1262" s="608" t="s">
        <v>741</v>
      </c>
      <c r="B1262" s="609" t="s">
        <v>887</v>
      </c>
      <c r="C1262" s="610">
        <v>7</v>
      </c>
      <c r="D1262" s="611">
        <v>7</v>
      </c>
      <c r="E1262" s="612"/>
      <c r="F1262" s="613" t="s">
        <v>971</v>
      </c>
      <c r="G1262" s="614">
        <v>241</v>
      </c>
      <c r="H1262" s="738"/>
      <c r="I1262" s="738"/>
      <c r="J1262" s="615">
        <v>103500</v>
      </c>
      <c r="K1262" s="616">
        <v>103.5</v>
      </c>
      <c r="L1262" s="617"/>
      <c r="M1262" s="618">
        <v>0</v>
      </c>
      <c r="N1262" s="619">
        <v>103500</v>
      </c>
      <c r="O1262" s="620">
        <v>103.5</v>
      </c>
      <c r="P1262" s="621">
        <v>0</v>
      </c>
      <c r="Q1262" s="622">
        <v>103472.63</v>
      </c>
      <c r="R1262" s="622">
        <v>103472.63</v>
      </c>
      <c r="S1262" s="623">
        <v>103.47263000000001</v>
      </c>
      <c r="T1262" s="739"/>
      <c r="U1262" s="739"/>
      <c r="V1262" s="509" t="s">
        <v>383</v>
      </c>
    </row>
    <row r="1263" spans="1:22">
      <c r="A1263" s="608" t="s">
        <v>457</v>
      </c>
      <c r="B1263" s="609" t="s">
        <v>887</v>
      </c>
      <c r="C1263" s="610">
        <v>7</v>
      </c>
      <c r="D1263" s="611">
        <v>7</v>
      </c>
      <c r="E1263" s="612"/>
      <c r="F1263" s="613" t="s">
        <v>455</v>
      </c>
      <c r="G1263" s="614" t="s">
        <v>383</v>
      </c>
      <c r="H1263" s="738"/>
      <c r="I1263" s="738"/>
      <c r="J1263" s="615">
        <v>922000</v>
      </c>
      <c r="K1263" s="616">
        <v>922</v>
      </c>
      <c r="L1263" s="617"/>
      <c r="M1263" s="618">
        <v>807300</v>
      </c>
      <c r="N1263" s="619">
        <v>922000</v>
      </c>
      <c r="O1263" s="620">
        <v>922</v>
      </c>
      <c r="P1263" s="621">
        <v>0</v>
      </c>
      <c r="Q1263" s="622">
        <v>884793.54</v>
      </c>
      <c r="R1263" s="622">
        <v>884793.54</v>
      </c>
      <c r="S1263" s="623">
        <v>884.79354000000001</v>
      </c>
      <c r="T1263" s="739"/>
      <c r="U1263" s="739"/>
      <c r="V1263" s="509" t="s">
        <v>383</v>
      </c>
    </row>
    <row r="1264" spans="1:22">
      <c r="A1264" s="608" t="s">
        <v>989</v>
      </c>
      <c r="B1264" s="609" t="s">
        <v>887</v>
      </c>
      <c r="C1264" s="610">
        <v>7</v>
      </c>
      <c r="D1264" s="611">
        <v>7</v>
      </c>
      <c r="E1264" s="612"/>
      <c r="F1264" s="613" t="s">
        <v>990</v>
      </c>
      <c r="G1264" s="614" t="s">
        <v>383</v>
      </c>
      <c r="H1264" s="738"/>
      <c r="I1264" s="738"/>
      <c r="J1264" s="615">
        <v>922000</v>
      </c>
      <c r="K1264" s="616">
        <v>922</v>
      </c>
      <c r="L1264" s="617"/>
      <c r="M1264" s="618">
        <v>807300</v>
      </c>
      <c r="N1264" s="619">
        <v>922000</v>
      </c>
      <c r="O1264" s="620">
        <v>922</v>
      </c>
      <c r="P1264" s="621">
        <v>0</v>
      </c>
      <c r="Q1264" s="622">
        <v>884793.54</v>
      </c>
      <c r="R1264" s="622">
        <v>884793.54</v>
      </c>
      <c r="S1264" s="623">
        <v>884.79354000000001</v>
      </c>
      <c r="T1264" s="739"/>
      <c r="U1264" s="739"/>
      <c r="V1264" s="509" t="s">
        <v>383</v>
      </c>
    </row>
    <row r="1265" spans="1:22">
      <c r="A1265" s="608" t="s">
        <v>1000</v>
      </c>
      <c r="B1265" s="609" t="s">
        <v>887</v>
      </c>
      <c r="C1265" s="610">
        <v>7</v>
      </c>
      <c r="D1265" s="611">
        <v>7</v>
      </c>
      <c r="E1265" s="612"/>
      <c r="F1265" s="613" t="s">
        <v>990</v>
      </c>
      <c r="G1265" s="614">
        <v>231</v>
      </c>
      <c r="H1265" s="738"/>
      <c r="I1265" s="738"/>
      <c r="J1265" s="615">
        <v>607000</v>
      </c>
      <c r="K1265" s="616">
        <v>607</v>
      </c>
      <c r="L1265" s="617"/>
      <c r="M1265" s="618">
        <v>575200</v>
      </c>
      <c r="N1265" s="619">
        <v>607000</v>
      </c>
      <c r="O1265" s="620">
        <v>607</v>
      </c>
      <c r="P1265" s="621">
        <v>0</v>
      </c>
      <c r="Q1265" s="622">
        <v>605700</v>
      </c>
      <c r="R1265" s="622">
        <v>605700</v>
      </c>
      <c r="S1265" s="623">
        <v>605.70000000000005</v>
      </c>
      <c r="T1265" s="739"/>
      <c r="U1265" s="739"/>
      <c r="V1265" s="509" t="s">
        <v>383</v>
      </c>
    </row>
    <row r="1266" spans="1:22">
      <c r="A1266" s="608" t="s">
        <v>743</v>
      </c>
      <c r="B1266" s="609" t="s">
        <v>887</v>
      </c>
      <c r="C1266" s="610">
        <v>7</v>
      </c>
      <c r="D1266" s="611">
        <v>7</v>
      </c>
      <c r="E1266" s="612"/>
      <c r="F1266" s="613" t="s">
        <v>990</v>
      </c>
      <c r="G1266" s="614">
        <v>271</v>
      </c>
      <c r="H1266" s="738"/>
      <c r="I1266" s="738"/>
      <c r="J1266" s="615">
        <v>315000</v>
      </c>
      <c r="K1266" s="616">
        <v>315</v>
      </c>
      <c r="L1266" s="617"/>
      <c r="M1266" s="618">
        <v>104600</v>
      </c>
      <c r="N1266" s="619">
        <v>315000</v>
      </c>
      <c r="O1266" s="620">
        <v>315</v>
      </c>
      <c r="P1266" s="621">
        <v>0</v>
      </c>
      <c r="Q1266" s="622">
        <v>279093.53999999998</v>
      </c>
      <c r="R1266" s="622">
        <v>279093.53999999998</v>
      </c>
      <c r="S1266" s="623">
        <v>279.09353999999996</v>
      </c>
      <c r="T1266" s="739"/>
      <c r="U1266" s="739"/>
      <c r="V1266" s="509" t="s">
        <v>383</v>
      </c>
    </row>
    <row r="1267" spans="1:22" ht="51">
      <c r="A1267" s="608" t="s">
        <v>888</v>
      </c>
      <c r="B1267" s="609" t="s">
        <v>889</v>
      </c>
      <c r="C1267" s="610" t="s">
        <v>383</v>
      </c>
      <c r="D1267" s="611" t="s">
        <v>383</v>
      </c>
      <c r="E1267" s="612"/>
      <c r="F1267" s="613" t="s">
        <v>383</v>
      </c>
      <c r="G1267" s="614" t="s">
        <v>383</v>
      </c>
      <c r="H1267" s="738"/>
      <c r="I1267" s="738"/>
      <c r="J1267" s="615">
        <v>690600</v>
      </c>
      <c r="K1267" s="616">
        <v>690.6</v>
      </c>
      <c r="L1267" s="617"/>
      <c r="M1267" s="618">
        <v>709300</v>
      </c>
      <c r="N1267" s="619">
        <v>690600</v>
      </c>
      <c r="O1267" s="620">
        <v>690.6</v>
      </c>
      <c r="P1267" s="621">
        <v>0</v>
      </c>
      <c r="Q1267" s="622">
        <v>646912</v>
      </c>
      <c r="R1267" s="622">
        <v>646912</v>
      </c>
      <c r="S1267" s="623">
        <v>646.91200000000003</v>
      </c>
      <c r="T1267" s="739"/>
      <c r="U1267" s="739"/>
      <c r="V1267" s="509" t="s">
        <v>383</v>
      </c>
    </row>
    <row r="1268" spans="1:22">
      <c r="A1268" s="608" t="s">
        <v>658</v>
      </c>
      <c r="B1268" s="609" t="s">
        <v>889</v>
      </c>
      <c r="C1268" s="610">
        <v>7</v>
      </c>
      <c r="D1268" s="611" t="s">
        <v>383</v>
      </c>
      <c r="E1268" s="612"/>
      <c r="F1268" s="613" t="s">
        <v>383</v>
      </c>
      <c r="G1268" s="614" t="s">
        <v>383</v>
      </c>
      <c r="H1268" s="738"/>
      <c r="I1268" s="738"/>
      <c r="J1268" s="615">
        <v>690600</v>
      </c>
      <c r="K1268" s="616">
        <v>690.6</v>
      </c>
      <c r="L1268" s="617"/>
      <c r="M1268" s="618">
        <v>709300</v>
      </c>
      <c r="N1268" s="619">
        <v>690600</v>
      </c>
      <c r="O1268" s="620">
        <v>690.6</v>
      </c>
      <c r="P1268" s="621">
        <v>0</v>
      </c>
      <c r="Q1268" s="622">
        <v>646912</v>
      </c>
      <c r="R1268" s="622">
        <v>646912</v>
      </c>
      <c r="S1268" s="623">
        <v>646.91200000000003</v>
      </c>
      <c r="T1268" s="739"/>
      <c r="U1268" s="739"/>
      <c r="V1268" s="509" t="s">
        <v>383</v>
      </c>
    </row>
    <row r="1269" spans="1:22">
      <c r="A1269" s="608" t="s">
        <v>661</v>
      </c>
      <c r="B1269" s="609" t="s">
        <v>889</v>
      </c>
      <c r="C1269" s="610">
        <v>7</v>
      </c>
      <c r="D1269" s="611">
        <v>7</v>
      </c>
      <c r="E1269" s="612"/>
      <c r="F1269" s="613" t="s">
        <v>383</v>
      </c>
      <c r="G1269" s="614" t="s">
        <v>383</v>
      </c>
      <c r="H1269" s="738"/>
      <c r="I1269" s="738"/>
      <c r="J1269" s="615">
        <v>690600</v>
      </c>
      <c r="K1269" s="616">
        <v>690.6</v>
      </c>
      <c r="L1269" s="617"/>
      <c r="M1269" s="618">
        <v>709300</v>
      </c>
      <c r="N1269" s="619">
        <v>690600</v>
      </c>
      <c r="O1269" s="620">
        <v>690.6</v>
      </c>
      <c r="P1269" s="621">
        <v>0</v>
      </c>
      <c r="Q1269" s="622">
        <v>646912</v>
      </c>
      <c r="R1269" s="622">
        <v>646912</v>
      </c>
      <c r="S1269" s="623">
        <v>646.91200000000003</v>
      </c>
      <c r="T1269" s="739"/>
      <c r="U1269" s="739"/>
      <c r="V1269" s="509" t="s">
        <v>383</v>
      </c>
    </row>
    <row r="1270" spans="1:22" ht="25.5">
      <c r="A1270" s="608" t="s">
        <v>461</v>
      </c>
      <c r="B1270" s="609" t="s">
        <v>889</v>
      </c>
      <c r="C1270" s="610">
        <v>7</v>
      </c>
      <c r="D1270" s="611">
        <v>7</v>
      </c>
      <c r="E1270" s="612"/>
      <c r="F1270" s="613" t="s">
        <v>460</v>
      </c>
      <c r="G1270" s="614" t="s">
        <v>383</v>
      </c>
      <c r="H1270" s="738"/>
      <c r="I1270" s="738"/>
      <c r="J1270" s="615">
        <v>690600</v>
      </c>
      <c r="K1270" s="616">
        <v>690.6</v>
      </c>
      <c r="L1270" s="617"/>
      <c r="M1270" s="618">
        <v>709300</v>
      </c>
      <c r="N1270" s="619">
        <v>690600</v>
      </c>
      <c r="O1270" s="620">
        <v>690.6</v>
      </c>
      <c r="P1270" s="621">
        <v>0</v>
      </c>
      <c r="Q1270" s="622">
        <v>646912</v>
      </c>
      <c r="R1270" s="622">
        <v>646912</v>
      </c>
      <c r="S1270" s="623">
        <v>646.91200000000003</v>
      </c>
      <c r="T1270" s="739"/>
      <c r="U1270" s="739"/>
      <c r="V1270" s="509" t="s">
        <v>383</v>
      </c>
    </row>
    <row r="1271" spans="1:22">
      <c r="A1271" s="608" t="s">
        <v>459</v>
      </c>
      <c r="B1271" s="609" t="s">
        <v>889</v>
      </c>
      <c r="C1271" s="610">
        <v>7</v>
      </c>
      <c r="D1271" s="611">
        <v>7</v>
      </c>
      <c r="E1271" s="612"/>
      <c r="F1271" s="613" t="s">
        <v>458</v>
      </c>
      <c r="G1271" s="614" t="s">
        <v>383</v>
      </c>
      <c r="H1271" s="738"/>
      <c r="I1271" s="738"/>
      <c r="J1271" s="615">
        <v>495500</v>
      </c>
      <c r="K1271" s="616">
        <v>495.5</v>
      </c>
      <c r="L1271" s="617"/>
      <c r="M1271" s="618">
        <v>454100</v>
      </c>
      <c r="N1271" s="619">
        <v>495500</v>
      </c>
      <c r="O1271" s="620">
        <v>495.5</v>
      </c>
      <c r="P1271" s="621">
        <v>0</v>
      </c>
      <c r="Q1271" s="622">
        <v>493012</v>
      </c>
      <c r="R1271" s="622">
        <v>493012</v>
      </c>
      <c r="S1271" s="623">
        <v>493.012</v>
      </c>
      <c r="T1271" s="739"/>
      <c r="U1271" s="739"/>
      <c r="V1271" s="509" t="s">
        <v>383</v>
      </c>
    </row>
    <row r="1272" spans="1:22">
      <c r="A1272" s="608" t="s">
        <v>970</v>
      </c>
      <c r="B1272" s="609" t="s">
        <v>889</v>
      </c>
      <c r="C1272" s="610">
        <v>7</v>
      </c>
      <c r="D1272" s="611">
        <v>7</v>
      </c>
      <c r="E1272" s="612"/>
      <c r="F1272" s="613" t="s">
        <v>971</v>
      </c>
      <c r="G1272" s="614" t="s">
        <v>383</v>
      </c>
      <c r="H1272" s="738"/>
      <c r="I1272" s="738"/>
      <c r="J1272" s="615">
        <v>495500</v>
      </c>
      <c r="K1272" s="616">
        <v>495.5</v>
      </c>
      <c r="L1272" s="617"/>
      <c r="M1272" s="618">
        <v>454100</v>
      </c>
      <c r="N1272" s="619">
        <v>495500</v>
      </c>
      <c r="O1272" s="620">
        <v>495.5</v>
      </c>
      <c r="P1272" s="621">
        <v>0</v>
      </c>
      <c r="Q1272" s="622">
        <v>493012</v>
      </c>
      <c r="R1272" s="622">
        <v>493012</v>
      </c>
      <c r="S1272" s="623">
        <v>493.012</v>
      </c>
      <c r="T1272" s="739"/>
      <c r="U1272" s="739"/>
      <c r="V1272" s="509" t="s">
        <v>383</v>
      </c>
    </row>
    <row r="1273" spans="1:22">
      <c r="A1273" s="608" t="s">
        <v>1000</v>
      </c>
      <c r="B1273" s="609" t="s">
        <v>889</v>
      </c>
      <c r="C1273" s="610">
        <v>7</v>
      </c>
      <c r="D1273" s="611">
        <v>7</v>
      </c>
      <c r="E1273" s="612"/>
      <c r="F1273" s="613" t="s">
        <v>971</v>
      </c>
      <c r="G1273" s="614">
        <v>231</v>
      </c>
      <c r="H1273" s="738"/>
      <c r="I1273" s="738"/>
      <c r="J1273" s="615">
        <v>483400</v>
      </c>
      <c r="K1273" s="616">
        <v>483.4</v>
      </c>
      <c r="L1273" s="617"/>
      <c r="M1273" s="618">
        <v>454100</v>
      </c>
      <c r="N1273" s="619">
        <v>483400</v>
      </c>
      <c r="O1273" s="620">
        <v>483.4</v>
      </c>
      <c r="P1273" s="621">
        <v>0</v>
      </c>
      <c r="Q1273" s="622">
        <v>480952</v>
      </c>
      <c r="R1273" s="622">
        <v>480952</v>
      </c>
      <c r="S1273" s="623">
        <v>480.952</v>
      </c>
      <c r="T1273" s="739"/>
      <c r="U1273" s="739"/>
      <c r="V1273" s="509" t="s">
        <v>383</v>
      </c>
    </row>
    <row r="1274" spans="1:22">
      <c r="A1274" s="608" t="s">
        <v>741</v>
      </c>
      <c r="B1274" s="609" t="s">
        <v>889</v>
      </c>
      <c r="C1274" s="610">
        <v>7</v>
      </c>
      <c r="D1274" s="611">
        <v>7</v>
      </c>
      <c r="E1274" s="612"/>
      <c r="F1274" s="613" t="s">
        <v>971</v>
      </c>
      <c r="G1274" s="614">
        <v>241</v>
      </c>
      <c r="H1274" s="738"/>
      <c r="I1274" s="738"/>
      <c r="J1274" s="615">
        <v>12100</v>
      </c>
      <c r="K1274" s="616">
        <v>12.1</v>
      </c>
      <c r="L1274" s="617"/>
      <c r="M1274" s="618">
        <v>0</v>
      </c>
      <c r="N1274" s="619">
        <v>12100</v>
      </c>
      <c r="O1274" s="620">
        <v>12.1</v>
      </c>
      <c r="P1274" s="621">
        <v>0</v>
      </c>
      <c r="Q1274" s="622">
        <v>12060</v>
      </c>
      <c r="R1274" s="622">
        <v>12060</v>
      </c>
      <c r="S1274" s="623">
        <v>12.06</v>
      </c>
      <c r="T1274" s="739"/>
      <c r="U1274" s="739"/>
      <c r="V1274" s="509" t="s">
        <v>383</v>
      </c>
    </row>
    <row r="1275" spans="1:22">
      <c r="A1275" s="608" t="s">
        <v>457</v>
      </c>
      <c r="B1275" s="609" t="s">
        <v>889</v>
      </c>
      <c r="C1275" s="610">
        <v>7</v>
      </c>
      <c r="D1275" s="611">
        <v>7</v>
      </c>
      <c r="E1275" s="612"/>
      <c r="F1275" s="613" t="s">
        <v>455</v>
      </c>
      <c r="G1275" s="614" t="s">
        <v>383</v>
      </c>
      <c r="H1275" s="738"/>
      <c r="I1275" s="738"/>
      <c r="J1275" s="615">
        <v>195100</v>
      </c>
      <c r="K1275" s="616">
        <v>195.1</v>
      </c>
      <c r="L1275" s="617"/>
      <c r="M1275" s="618">
        <v>255200</v>
      </c>
      <c r="N1275" s="619">
        <v>195100</v>
      </c>
      <c r="O1275" s="620">
        <v>195.1</v>
      </c>
      <c r="P1275" s="621">
        <v>0</v>
      </c>
      <c r="Q1275" s="622">
        <v>153900</v>
      </c>
      <c r="R1275" s="622">
        <v>153900</v>
      </c>
      <c r="S1275" s="623">
        <v>153.9</v>
      </c>
      <c r="T1275" s="739"/>
      <c r="U1275" s="739"/>
      <c r="V1275" s="509" t="s">
        <v>383</v>
      </c>
    </row>
    <row r="1276" spans="1:22">
      <c r="A1276" s="608" t="s">
        <v>989</v>
      </c>
      <c r="B1276" s="609" t="s">
        <v>889</v>
      </c>
      <c r="C1276" s="610">
        <v>7</v>
      </c>
      <c r="D1276" s="611">
        <v>7</v>
      </c>
      <c r="E1276" s="612"/>
      <c r="F1276" s="613" t="s">
        <v>990</v>
      </c>
      <c r="G1276" s="614" t="s">
        <v>383</v>
      </c>
      <c r="H1276" s="738"/>
      <c r="I1276" s="738"/>
      <c r="J1276" s="615">
        <v>195100</v>
      </c>
      <c r="K1276" s="616">
        <v>195.1</v>
      </c>
      <c r="L1276" s="617"/>
      <c r="M1276" s="618">
        <v>255200</v>
      </c>
      <c r="N1276" s="619">
        <v>195100</v>
      </c>
      <c r="O1276" s="620">
        <v>195.1</v>
      </c>
      <c r="P1276" s="621">
        <v>0</v>
      </c>
      <c r="Q1276" s="622">
        <v>153900</v>
      </c>
      <c r="R1276" s="622">
        <v>153900</v>
      </c>
      <c r="S1276" s="623">
        <v>153.9</v>
      </c>
      <c r="T1276" s="739"/>
      <c r="U1276" s="739"/>
      <c r="V1276" s="509" t="s">
        <v>383</v>
      </c>
    </row>
    <row r="1277" spans="1:22">
      <c r="A1277" s="608" t="s">
        <v>1000</v>
      </c>
      <c r="B1277" s="609" t="s">
        <v>889</v>
      </c>
      <c r="C1277" s="610">
        <v>7</v>
      </c>
      <c r="D1277" s="611">
        <v>7</v>
      </c>
      <c r="E1277" s="612"/>
      <c r="F1277" s="613" t="s">
        <v>990</v>
      </c>
      <c r="G1277" s="614">
        <v>231</v>
      </c>
      <c r="H1277" s="738"/>
      <c r="I1277" s="738"/>
      <c r="J1277" s="615">
        <v>97900</v>
      </c>
      <c r="K1277" s="616">
        <v>97.9</v>
      </c>
      <c r="L1277" s="617"/>
      <c r="M1277" s="618">
        <v>133700</v>
      </c>
      <c r="N1277" s="619">
        <v>97900</v>
      </c>
      <c r="O1277" s="620">
        <v>97.9</v>
      </c>
      <c r="P1277" s="621">
        <v>0</v>
      </c>
      <c r="Q1277" s="622">
        <v>56700</v>
      </c>
      <c r="R1277" s="622">
        <v>56700</v>
      </c>
      <c r="S1277" s="623">
        <v>56.7</v>
      </c>
      <c r="T1277" s="739"/>
      <c r="U1277" s="739"/>
      <c r="V1277" s="509" t="s">
        <v>383</v>
      </c>
    </row>
    <row r="1278" spans="1:22">
      <c r="A1278" s="608" t="s">
        <v>743</v>
      </c>
      <c r="B1278" s="609" t="s">
        <v>889</v>
      </c>
      <c r="C1278" s="610">
        <v>7</v>
      </c>
      <c r="D1278" s="611">
        <v>7</v>
      </c>
      <c r="E1278" s="612"/>
      <c r="F1278" s="613" t="s">
        <v>990</v>
      </c>
      <c r="G1278" s="614">
        <v>271</v>
      </c>
      <c r="H1278" s="738"/>
      <c r="I1278" s="738"/>
      <c r="J1278" s="615">
        <v>97200</v>
      </c>
      <c r="K1278" s="616">
        <v>97.2</v>
      </c>
      <c r="L1278" s="617"/>
      <c r="M1278" s="618">
        <v>97200</v>
      </c>
      <c r="N1278" s="619">
        <v>97200</v>
      </c>
      <c r="O1278" s="620">
        <v>97.2</v>
      </c>
      <c r="P1278" s="621">
        <v>0</v>
      </c>
      <c r="Q1278" s="622">
        <v>97200</v>
      </c>
      <c r="R1278" s="622">
        <v>97200</v>
      </c>
      <c r="S1278" s="623">
        <v>97.2</v>
      </c>
      <c r="T1278" s="739"/>
      <c r="U1278" s="739"/>
      <c r="V1278" s="509" t="s">
        <v>383</v>
      </c>
    </row>
    <row r="1279" spans="1:22" ht="25.5">
      <c r="A1279" s="624" t="s">
        <v>1179</v>
      </c>
      <c r="B1279" s="625" t="s">
        <v>1180</v>
      </c>
      <c r="C1279" s="626">
        <v>1</v>
      </c>
      <c r="D1279" s="627">
        <v>13</v>
      </c>
      <c r="E1279" s="612"/>
      <c r="F1279" s="628" t="s">
        <v>383</v>
      </c>
      <c r="G1279" s="629" t="s">
        <v>383</v>
      </c>
      <c r="H1279" s="745"/>
      <c r="I1279" s="745"/>
      <c r="J1279" s="615">
        <v>2053000</v>
      </c>
      <c r="K1279" s="630">
        <v>2053</v>
      </c>
      <c r="L1279" s="617"/>
      <c r="M1279" s="618">
        <v>0</v>
      </c>
      <c r="N1279" s="619">
        <v>2053000</v>
      </c>
      <c r="O1279" s="620">
        <v>2053</v>
      </c>
      <c r="P1279" s="621">
        <v>0</v>
      </c>
      <c r="Q1279" s="622">
        <v>0</v>
      </c>
      <c r="R1279" s="622">
        <v>0</v>
      </c>
      <c r="S1279" s="623">
        <v>0</v>
      </c>
      <c r="T1279" s="746"/>
      <c r="U1279" s="746"/>
      <c r="V1279" s="509" t="s">
        <v>383</v>
      </c>
    </row>
    <row r="1280" spans="1:22" ht="38.25">
      <c r="A1280" s="608" t="s">
        <v>1181</v>
      </c>
      <c r="B1280" s="609" t="s">
        <v>1182</v>
      </c>
      <c r="C1280" s="610" t="s">
        <v>383</v>
      </c>
      <c r="D1280" s="611" t="s">
        <v>383</v>
      </c>
      <c r="E1280" s="612"/>
      <c r="F1280" s="613" t="s">
        <v>383</v>
      </c>
      <c r="G1280" s="614" t="s">
        <v>383</v>
      </c>
      <c r="H1280" s="738"/>
      <c r="I1280" s="738"/>
      <c r="J1280" s="615">
        <v>2053000</v>
      </c>
      <c r="K1280" s="616">
        <v>2053</v>
      </c>
      <c r="L1280" s="617"/>
      <c r="M1280" s="618">
        <v>0</v>
      </c>
      <c r="N1280" s="619">
        <v>2053000</v>
      </c>
      <c r="O1280" s="620">
        <v>2053</v>
      </c>
      <c r="P1280" s="621">
        <v>0</v>
      </c>
      <c r="Q1280" s="622">
        <v>0</v>
      </c>
      <c r="R1280" s="622">
        <v>0</v>
      </c>
      <c r="S1280" s="623">
        <v>0</v>
      </c>
      <c r="T1280" s="739"/>
      <c r="U1280" s="739"/>
      <c r="V1280" s="509" t="s">
        <v>383</v>
      </c>
    </row>
    <row r="1281" spans="1:22">
      <c r="A1281" s="608" t="s">
        <v>643</v>
      </c>
      <c r="B1281" s="609" t="s">
        <v>1182</v>
      </c>
      <c r="C1281" s="610">
        <v>1</v>
      </c>
      <c r="D1281" s="611" t="s">
        <v>383</v>
      </c>
      <c r="E1281" s="612"/>
      <c r="F1281" s="613" t="s">
        <v>383</v>
      </c>
      <c r="G1281" s="614" t="s">
        <v>383</v>
      </c>
      <c r="H1281" s="738"/>
      <c r="I1281" s="738"/>
      <c r="J1281" s="615">
        <v>2053000</v>
      </c>
      <c r="K1281" s="616">
        <v>2053</v>
      </c>
      <c r="L1281" s="617"/>
      <c r="M1281" s="618">
        <v>0</v>
      </c>
      <c r="N1281" s="619">
        <v>2053000</v>
      </c>
      <c r="O1281" s="620">
        <v>2053</v>
      </c>
      <c r="P1281" s="621">
        <v>0</v>
      </c>
      <c r="Q1281" s="622">
        <v>0</v>
      </c>
      <c r="R1281" s="622">
        <v>0</v>
      </c>
      <c r="S1281" s="623">
        <v>0</v>
      </c>
      <c r="T1281" s="739"/>
      <c r="U1281" s="739"/>
      <c r="V1281" s="509" t="s">
        <v>383</v>
      </c>
    </row>
    <row r="1282" spans="1:22">
      <c r="A1282" s="608" t="s">
        <v>651</v>
      </c>
      <c r="B1282" s="609" t="s">
        <v>1182</v>
      </c>
      <c r="C1282" s="610">
        <v>1</v>
      </c>
      <c r="D1282" s="611">
        <v>13</v>
      </c>
      <c r="E1282" s="612"/>
      <c r="F1282" s="613" t="s">
        <v>383</v>
      </c>
      <c r="G1282" s="614" t="s">
        <v>383</v>
      </c>
      <c r="H1282" s="738"/>
      <c r="I1282" s="738"/>
      <c r="J1282" s="615">
        <v>2053000</v>
      </c>
      <c r="K1282" s="616">
        <v>2053</v>
      </c>
      <c r="L1282" s="617"/>
      <c r="M1282" s="618">
        <v>0</v>
      </c>
      <c r="N1282" s="619">
        <v>2053000</v>
      </c>
      <c r="O1282" s="620">
        <v>2053</v>
      </c>
      <c r="P1282" s="621">
        <v>0</v>
      </c>
      <c r="Q1282" s="622">
        <v>0</v>
      </c>
      <c r="R1282" s="622">
        <v>0</v>
      </c>
      <c r="S1282" s="623">
        <v>0</v>
      </c>
      <c r="T1282" s="739"/>
      <c r="U1282" s="739"/>
      <c r="V1282" s="509" t="s">
        <v>383</v>
      </c>
    </row>
    <row r="1283" spans="1:22">
      <c r="A1283" s="608" t="s">
        <v>395</v>
      </c>
      <c r="B1283" s="609" t="s">
        <v>1182</v>
      </c>
      <c r="C1283" s="610">
        <v>1</v>
      </c>
      <c r="D1283" s="611">
        <v>13</v>
      </c>
      <c r="E1283" s="612"/>
      <c r="F1283" s="613" t="s">
        <v>394</v>
      </c>
      <c r="G1283" s="614" t="s">
        <v>383</v>
      </c>
      <c r="H1283" s="738"/>
      <c r="I1283" s="738"/>
      <c r="J1283" s="615">
        <v>2053000</v>
      </c>
      <c r="K1283" s="616">
        <v>2053</v>
      </c>
      <c r="L1283" s="617"/>
      <c r="M1283" s="618">
        <v>0</v>
      </c>
      <c r="N1283" s="619">
        <v>2053000</v>
      </c>
      <c r="O1283" s="620">
        <v>2053</v>
      </c>
      <c r="P1283" s="621">
        <v>0</v>
      </c>
      <c r="Q1283" s="622">
        <v>0</v>
      </c>
      <c r="R1283" s="622">
        <v>0</v>
      </c>
      <c r="S1283" s="623">
        <v>0</v>
      </c>
      <c r="T1283" s="739"/>
      <c r="U1283" s="739"/>
      <c r="V1283" s="509" t="s">
        <v>383</v>
      </c>
    </row>
    <row r="1284" spans="1:22" ht="25.5">
      <c r="A1284" s="608" t="s">
        <v>393</v>
      </c>
      <c r="B1284" s="609" t="s">
        <v>1182</v>
      </c>
      <c r="C1284" s="610">
        <v>1</v>
      </c>
      <c r="D1284" s="611">
        <v>13</v>
      </c>
      <c r="E1284" s="612"/>
      <c r="F1284" s="613" t="s">
        <v>391</v>
      </c>
      <c r="G1284" s="614" t="s">
        <v>383</v>
      </c>
      <c r="H1284" s="738"/>
      <c r="I1284" s="738"/>
      <c r="J1284" s="615">
        <v>2053000</v>
      </c>
      <c r="K1284" s="616">
        <v>2053</v>
      </c>
      <c r="L1284" s="617"/>
      <c r="M1284" s="618">
        <v>0</v>
      </c>
      <c r="N1284" s="619">
        <v>2053000</v>
      </c>
      <c r="O1284" s="620">
        <v>2053</v>
      </c>
      <c r="P1284" s="621">
        <v>0</v>
      </c>
      <c r="Q1284" s="622">
        <v>0</v>
      </c>
      <c r="R1284" s="622">
        <v>0</v>
      </c>
      <c r="S1284" s="623">
        <v>0</v>
      </c>
      <c r="T1284" s="739"/>
      <c r="U1284" s="739"/>
      <c r="V1284" s="509" t="s">
        <v>383</v>
      </c>
    </row>
    <row r="1285" spans="1:22" ht="25.5">
      <c r="A1285" s="608" t="s">
        <v>957</v>
      </c>
      <c r="B1285" s="609" t="s">
        <v>1182</v>
      </c>
      <c r="C1285" s="610">
        <v>1</v>
      </c>
      <c r="D1285" s="611">
        <v>13</v>
      </c>
      <c r="E1285" s="612"/>
      <c r="F1285" s="613" t="s">
        <v>958</v>
      </c>
      <c r="G1285" s="614" t="s">
        <v>383</v>
      </c>
      <c r="H1285" s="738"/>
      <c r="I1285" s="738"/>
      <c r="J1285" s="615">
        <v>2053000</v>
      </c>
      <c r="K1285" s="616">
        <v>2053</v>
      </c>
      <c r="L1285" s="617"/>
      <c r="M1285" s="618">
        <v>0</v>
      </c>
      <c r="N1285" s="619">
        <v>2053000</v>
      </c>
      <c r="O1285" s="620">
        <v>2053</v>
      </c>
      <c r="P1285" s="621">
        <v>0</v>
      </c>
      <c r="Q1285" s="622">
        <v>0</v>
      </c>
      <c r="R1285" s="622">
        <v>0</v>
      </c>
      <c r="S1285" s="623">
        <v>0</v>
      </c>
      <c r="T1285" s="739"/>
      <c r="U1285" s="739"/>
      <c r="V1285" s="509" t="s">
        <v>383</v>
      </c>
    </row>
    <row r="1286" spans="1:22" ht="13.5" thickBot="1">
      <c r="A1286" s="631" t="s">
        <v>604</v>
      </c>
      <c r="B1286" s="632" t="s">
        <v>1182</v>
      </c>
      <c r="C1286" s="633">
        <v>1</v>
      </c>
      <c r="D1286" s="634">
        <v>13</v>
      </c>
      <c r="E1286" s="635"/>
      <c r="F1286" s="636" t="s">
        <v>958</v>
      </c>
      <c r="G1286" s="637">
        <v>40</v>
      </c>
      <c r="H1286" s="747"/>
      <c r="I1286" s="747"/>
      <c r="J1286" s="638">
        <v>2053000</v>
      </c>
      <c r="K1286" s="639">
        <v>2053</v>
      </c>
      <c r="L1286" s="640"/>
      <c r="M1286" s="641">
        <v>0</v>
      </c>
      <c r="N1286" s="642">
        <v>2053000</v>
      </c>
      <c r="O1286" s="643">
        <v>2053</v>
      </c>
      <c r="P1286" s="644">
        <v>0</v>
      </c>
      <c r="Q1286" s="645">
        <v>0</v>
      </c>
      <c r="R1286" s="645">
        <v>0</v>
      </c>
      <c r="S1286" s="646">
        <v>0</v>
      </c>
      <c r="T1286" s="748"/>
      <c r="U1286" s="748"/>
      <c r="V1286" s="509" t="s">
        <v>383</v>
      </c>
    </row>
    <row r="1287" spans="1:22" ht="13.5" thickBot="1">
      <c r="A1287" s="647" t="s">
        <v>384</v>
      </c>
      <c r="B1287" s="362"/>
      <c r="C1287" s="362"/>
      <c r="D1287" s="362"/>
      <c r="E1287" s="362"/>
      <c r="F1287" s="362"/>
      <c r="G1287" s="362"/>
      <c r="H1287" s="362"/>
      <c r="I1287" s="362"/>
      <c r="J1287" s="648"/>
      <c r="K1287" s="649">
        <v>2306654.4552500001</v>
      </c>
      <c r="L1287" s="650" t="s">
        <v>383</v>
      </c>
      <c r="M1287" s="651">
        <v>2111335800</v>
      </c>
      <c r="N1287" s="652">
        <v>2306654455.25</v>
      </c>
      <c r="O1287" s="653">
        <v>2306654.4552500001</v>
      </c>
      <c r="P1287" s="654">
        <v>0</v>
      </c>
      <c r="Q1287" s="655">
        <v>1505245572.3699999</v>
      </c>
      <c r="R1287" s="656">
        <v>1505245572.3699999</v>
      </c>
      <c r="S1287" s="657">
        <v>1505245.57237</v>
      </c>
      <c r="T1287" s="658"/>
      <c r="U1287" s="659"/>
      <c r="V1287" s="507" t="s">
        <v>383</v>
      </c>
    </row>
    <row r="1288" spans="1:22">
      <c r="A1288" s="505"/>
      <c r="B1288" s="505"/>
      <c r="C1288" s="505"/>
      <c r="D1288" s="505"/>
      <c r="E1288" s="505"/>
      <c r="F1288" s="505"/>
      <c r="G1288" s="505"/>
      <c r="H1288" s="505"/>
      <c r="I1288" s="505"/>
      <c r="J1288" s="505"/>
      <c r="K1288" s="505"/>
      <c r="L1288" s="505"/>
      <c r="M1288" s="505"/>
      <c r="N1288" s="505"/>
      <c r="O1288" s="508"/>
      <c r="P1288" s="508"/>
      <c r="Q1288" s="508"/>
      <c r="R1288" s="508"/>
      <c r="S1288" s="508"/>
      <c r="T1288" s="508"/>
      <c r="U1288" s="508"/>
      <c r="V1288" s="508"/>
    </row>
  </sheetData>
  <mergeCells count="2563">
    <mergeCell ref="H1285:I1285"/>
    <mergeCell ref="T1285:U1285"/>
    <mergeCell ref="H1286:I1286"/>
    <mergeCell ref="T1286:U1286"/>
    <mergeCell ref="H1284:I1284"/>
    <mergeCell ref="T1284:U1284"/>
    <mergeCell ref="H1281:I1281"/>
    <mergeCell ref="T1281:U1281"/>
    <mergeCell ref="H1280:I1280"/>
    <mergeCell ref="T1280:U1280"/>
    <mergeCell ref="H1279:I1279"/>
    <mergeCell ref="T1279:U1279"/>
    <mergeCell ref="H1277:I1277"/>
    <mergeCell ref="T1277:U1277"/>
    <mergeCell ref="H1262:I1262"/>
    <mergeCell ref="H1275:I1275"/>
    <mergeCell ref="T1275:U1275"/>
    <mergeCell ref="H1271:I1271"/>
    <mergeCell ref="T1271:U1271"/>
    <mergeCell ref="H1272:I1272"/>
    <mergeCell ref="H1273:I1273"/>
    <mergeCell ref="T1273:U1273"/>
    <mergeCell ref="H1274:I1274"/>
    <mergeCell ref="T1274:U1274"/>
    <mergeCell ref="D1:K1"/>
    <mergeCell ref="H1278:I1278"/>
    <mergeCell ref="T1278:U1278"/>
    <mergeCell ref="T1272:U1272"/>
    <mergeCell ref="H1268:I1268"/>
    <mergeCell ref="H1282:I1282"/>
    <mergeCell ref="T1282:U1282"/>
    <mergeCell ref="H1283:I1283"/>
    <mergeCell ref="T1283:U1283"/>
    <mergeCell ref="H1269:I1269"/>
    <mergeCell ref="T1269:U1269"/>
    <mergeCell ref="H1270:I1270"/>
    <mergeCell ref="T1270:U1270"/>
    <mergeCell ref="H1276:I1276"/>
    <mergeCell ref="T1276:U1276"/>
    <mergeCell ref="T1268:U1268"/>
    <mergeCell ref="H1253:I1253"/>
    <mergeCell ref="T1253:U1253"/>
    <mergeCell ref="H1266:I1266"/>
    <mergeCell ref="T1266:U1266"/>
    <mergeCell ref="H1263:I1263"/>
    <mergeCell ref="T1263:U1263"/>
    <mergeCell ref="H1264:I1264"/>
    <mergeCell ref="T1264:U1264"/>
    <mergeCell ref="H1267:I1267"/>
    <mergeCell ref="T1267:U1267"/>
    <mergeCell ref="T1265:U1265"/>
    <mergeCell ref="T1262:U1262"/>
    <mergeCell ref="H1265:I1265"/>
    <mergeCell ref="H1260:I1260"/>
    <mergeCell ref="T1260:U1260"/>
    <mergeCell ref="H1261:I1261"/>
    <mergeCell ref="T1261:U1261"/>
    <mergeCell ref="H1259:I1259"/>
    <mergeCell ref="T1259:U1259"/>
    <mergeCell ref="H1244:I1244"/>
    <mergeCell ref="T1244:U1244"/>
    <mergeCell ref="H1257:I1257"/>
    <mergeCell ref="T1257:U1257"/>
    <mergeCell ref="H1254:I1254"/>
    <mergeCell ref="T1254:U1254"/>
    <mergeCell ref="H1255:I1255"/>
    <mergeCell ref="T1255:U1255"/>
    <mergeCell ref="H1258:I1258"/>
    <mergeCell ref="T1258:U1258"/>
    <mergeCell ref="H1256:I1256"/>
    <mergeCell ref="T1256:U1256"/>
    <mergeCell ref="H1251:I1251"/>
    <mergeCell ref="T1251:U1251"/>
    <mergeCell ref="H1252:I1252"/>
    <mergeCell ref="T1252:U1252"/>
    <mergeCell ref="H1250:I1250"/>
    <mergeCell ref="T1250:U1250"/>
    <mergeCell ref="H1235:I1235"/>
    <mergeCell ref="T1235:U1235"/>
    <mergeCell ref="H1248:I1248"/>
    <mergeCell ref="T1248:U1248"/>
    <mergeCell ref="H1245:I1245"/>
    <mergeCell ref="T1245:U1245"/>
    <mergeCell ref="H1246:I1246"/>
    <mergeCell ref="T1246:U1246"/>
    <mergeCell ref="H1249:I1249"/>
    <mergeCell ref="T1249:U1249"/>
    <mergeCell ref="H1247:I1247"/>
    <mergeCell ref="T1247:U1247"/>
    <mergeCell ref="H1242:I1242"/>
    <mergeCell ref="T1242:U1242"/>
    <mergeCell ref="H1243:I1243"/>
    <mergeCell ref="T1243:U1243"/>
    <mergeCell ref="H1241:I1241"/>
    <mergeCell ref="T1241:U1241"/>
    <mergeCell ref="H1226:I1226"/>
    <mergeCell ref="T1226:U1226"/>
    <mergeCell ref="H1239:I1239"/>
    <mergeCell ref="T1239:U1239"/>
    <mergeCell ref="H1236:I1236"/>
    <mergeCell ref="T1236:U1236"/>
    <mergeCell ref="H1237:I1237"/>
    <mergeCell ref="T1237:U1237"/>
    <mergeCell ref="H1240:I1240"/>
    <mergeCell ref="T1240:U1240"/>
    <mergeCell ref="H1238:I1238"/>
    <mergeCell ref="T1238:U1238"/>
    <mergeCell ref="H1233:I1233"/>
    <mergeCell ref="T1233:U1233"/>
    <mergeCell ref="H1234:I1234"/>
    <mergeCell ref="T1234:U1234"/>
    <mergeCell ref="H1232:I1232"/>
    <mergeCell ref="T1232:U1232"/>
    <mergeCell ref="H1217:I1217"/>
    <mergeCell ref="T1217:U1217"/>
    <mergeCell ref="H1230:I1230"/>
    <mergeCell ref="T1230:U1230"/>
    <mergeCell ref="H1227:I1227"/>
    <mergeCell ref="T1227:U1227"/>
    <mergeCell ref="H1228:I1228"/>
    <mergeCell ref="T1228:U1228"/>
    <mergeCell ref="H1231:I1231"/>
    <mergeCell ref="T1231:U1231"/>
    <mergeCell ref="H1229:I1229"/>
    <mergeCell ref="T1229:U1229"/>
    <mergeCell ref="H1224:I1224"/>
    <mergeCell ref="T1224:U1224"/>
    <mergeCell ref="H1225:I1225"/>
    <mergeCell ref="T1225:U1225"/>
    <mergeCell ref="H1223:I1223"/>
    <mergeCell ref="T1223:U1223"/>
    <mergeCell ref="H1208:I1208"/>
    <mergeCell ref="T1208:U1208"/>
    <mergeCell ref="H1221:I1221"/>
    <mergeCell ref="T1221:U1221"/>
    <mergeCell ref="H1218:I1218"/>
    <mergeCell ref="T1218:U1218"/>
    <mergeCell ref="H1219:I1219"/>
    <mergeCell ref="T1219:U1219"/>
    <mergeCell ref="H1222:I1222"/>
    <mergeCell ref="T1222:U1222"/>
    <mergeCell ref="H1220:I1220"/>
    <mergeCell ref="T1220:U1220"/>
    <mergeCell ref="H1215:I1215"/>
    <mergeCell ref="T1215:U1215"/>
    <mergeCell ref="H1216:I1216"/>
    <mergeCell ref="T1216:U1216"/>
    <mergeCell ref="H1214:I1214"/>
    <mergeCell ref="T1214:U1214"/>
    <mergeCell ref="H1199:I1199"/>
    <mergeCell ref="T1199:U1199"/>
    <mergeCell ref="H1212:I1212"/>
    <mergeCell ref="T1212:U1212"/>
    <mergeCell ref="H1209:I1209"/>
    <mergeCell ref="T1209:U1209"/>
    <mergeCell ref="H1210:I1210"/>
    <mergeCell ref="T1210:U1210"/>
    <mergeCell ref="H1213:I1213"/>
    <mergeCell ref="T1213:U1213"/>
    <mergeCell ref="H1211:I1211"/>
    <mergeCell ref="T1211:U1211"/>
    <mergeCell ref="H1206:I1206"/>
    <mergeCell ref="T1206:U1206"/>
    <mergeCell ref="H1207:I1207"/>
    <mergeCell ref="T1207:U1207"/>
    <mergeCell ref="H1205:I1205"/>
    <mergeCell ref="T1205:U1205"/>
    <mergeCell ref="H1190:I1190"/>
    <mergeCell ref="T1190:U1190"/>
    <mergeCell ref="H1203:I1203"/>
    <mergeCell ref="T1203:U1203"/>
    <mergeCell ref="H1200:I1200"/>
    <mergeCell ref="T1200:U1200"/>
    <mergeCell ref="H1201:I1201"/>
    <mergeCell ref="T1201:U1201"/>
    <mergeCell ref="H1204:I1204"/>
    <mergeCell ref="T1204:U1204"/>
    <mergeCell ref="H1202:I1202"/>
    <mergeCell ref="T1202:U1202"/>
    <mergeCell ref="H1197:I1197"/>
    <mergeCell ref="T1197:U1197"/>
    <mergeCell ref="H1198:I1198"/>
    <mergeCell ref="T1198:U1198"/>
    <mergeCell ref="H1196:I1196"/>
    <mergeCell ref="T1196:U1196"/>
    <mergeCell ref="H1181:I1181"/>
    <mergeCell ref="T1181:U1181"/>
    <mergeCell ref="H1194:I1194"/>
    <mergeCell ref="T1194:U1194"/>
    <mergeCell ref="H1191:I1191"/>
    <mergeCell ref="T1191:U1191"/>
    <mergeCell ref="H1192:I1192"/>
    <mergeCell ref="T1192:U1192"/>
    <mergeCell ref="H1195:I1195"/>
    <mergeCell ref="T1195:U1195"/>
    <mergeCell ref="H1193:I1193"/>
    <mergeCell ref="T1193:U1193"/>
    <mergeCell ref="H1188:I1188"/>
    <mergeCell ref="T1188:U1188"/>
    <mergeCell ref="H1189:I1189"/>
    <mergeCell ref="T1189:U1189"/>
    <mergeCell ref="H1187:I1187"/>
    <mergeCell ref="T1187:U1187"/>
    <mergeCell ref="H1172:I1172"/>
    <mergeCell ref="T1172:U1172"/>
    <mergeCell ref="H1185:I1185"/>
    <mergeCell ref="T1185:U1185"/>
    <mergeCell ref="H1182:I1182"/>
    <mergeCell ref="T1182:U1182"/>
    <mergeCell ref="H1183:I1183"/>
    <mergeCell ref="T1183:U1183"/>
    <mergeCell ref="H1186:I1186"/>
    <mergeCell ref="T1186:U1186"/>
    <mergeCell ref="H1184:I1184"/>
    <mergeCell ref="T1184:U1184"/>
    <mergeCell ref="H1179:I1179"/>
    <mergeCell ref="T1179:U1179"/>
    <mergeCell ref="H1180:I1180"/>
    <mergeCell ref="T1180:U1180"/>
    <mergeCell ref="H1178:I1178"/>
    <mergeCell ref="T1178:U1178"/>
    <mergeCell ref="H1163:I1163"/>
    <mergeCell ref="T1163:U1163"/>
    <mergeCell ref="H1176:I1176"/>
    <mergeCell ref="T1176:U1176"/>
    <mergeCell ref="H1173:I1173"/>
    <mergeCell ref="T1173:U1173"/>
    <mergeCell ref="H1174:I1174"/>
    <mergeCell ref="T1174:U1174"/>
    <mergeCell ref="H1177:I1177"/>
    <mergeCell ref="T1177:U1177"/>
    <mergeCell ref="H1175:I1175"/>
    <mergeCell ref="T1175:U1175"/>
    <mergeCell ref="H1170:I1170"/>
    <mergeCell ref="T1170:U1170"/>
    <mergeCell ref="H1171:I1171"/>
    <mergeCell ref="T1171:U1171"/>
    <mergeCell ref="H1169:I1169"/>
    <mergeCell ref="T1169:U1169"/>
    <mergeCell ref="H1154:I1154"/>
    <mergeCell ref="T1154:U1154"/>
    <mergeCell ref="H1167:I1167"/>
    <mergeCell ref="T1167:U1167"/>
    <mergeCell ref="H1164:I1164"/>
    <mergeCell ref="T1164:U1164"/>
    <mergeCell ref="H1165:I1165"/>
    <mergeCell ref="T1165:U1165"/>
    <mergeCell ref="H1168:I1168"/>
    <mergeCell ref="T1168:U1168"/>
    <mergeCell ref="H1166:I1166"/>
    <mergeCell ref="T1166:U1166"/>
    <mergeCell ref="H1161:I1161"/>
    <mergeCell ref="T1161:U1161"/>
    <mergeCell ref="H1162:I1162"/>
    <mergeCell ref="T1162:U1162"/>
    <mergeCell ref="H1160:I1160"/>
    <mergeCell ref="T1160:U1160"/>
    <mergeCell ref="H1145:I1145"/>
    <mergeCell ref="T1145:U1145"/>
    <mergeCell ref="H1158:I1158"/>
    <mergeCell ref="T1158:U1158"/>
    <mergeCell ref="H1155:I1155"/>
    <mergeCell ref="T1155:U1155"/>
    <mergeCell ref="H1156:I1156"/>
    <mergeCell ref="T1156:U1156"/>
    <mergeCell ref="H1159:I1159"/>
    <mergeCell ref="T1159:U1159"/>
    <mergeCell ref="H1157:I1157"/>
    <mergeCell ref="T1157:U1157"/>
    <mergeCell ref="H1152:I1152"/>
    <mergeCell ref="T1152:U1152"/>
    <mergeCell ref="H1153:I1153"/>
    <mergeCell ref="T1153:U1153"/>
    <mergeCell ref="H1151:I1151"/>
    <mergeCell ref="T1151:U1151"/>
    <mergeCell ref="H1136:I1136"/>
    <mergeCell ref="T1136:U1136"/>
    <mergeCell ref="H1149:I1149"/>
    <mergeCell ref="T1149:U1149"/>
    <mergeCell ref="H1146:I1146"/>
    <mergeCell ref="T1146:U1146"/>
    <mergeCell ref="H1147:I1147"/>
    <mergeCell ref="T1147:U1147"/>
    <mergeCell ref="H1150:I1150"/>
    <mergeCell ref="T1150:U1150"/>
    <mergeCell ref="H1148:I1148"/>
    <mergeCell ref="T1148:U1148"/>
    <mergeCell ref="H1143:I1143"/>
    <mergeCell ref="T1143:U1143"/>
    <mergeCell ref="H1144:I1144"/>
    <mergeCell ref="T1144:U1144"/>
    <mergeCell ref="H1142:I1142"/>
    <mergeCell ref="T1142:U1142"/>
    <mergeCell ref="H1127:I1127"/>
    <mergeCell ref="T1127:U1127"/>
    <mergeCell ref="H1140:I1140"/>
    <mergeCell ref="T1140:U1140"/>
    <mergeCell ref="H1137:I1137"/>
    <mergeCell ref="T1137:U1137"/>
    <mergeCell ref="H1138:I1138"/>
    <mergeCell ref="T1138:U1138"/>
    <mergeCell ref="H1141:I1141"/>
    <mergeCell ref="T1141:U1141"/>
    <mergeCell ref="H1139:I1139"/>
    <mergeCell ref="T1139:U1139"/>
    <mergeCell ref="H1134:I1134"/>
    <mergeCell ref="T1134:U1134"/>
    <mergeCell ref="H1135:I1135"/>
    <mergeCell ref="T1135:U1135"/>
    <mergeCell ref="H1133:I1133"/>
    <mergeCell ref="T1133:U1133"/>
    <mergeCell ref="H1118:I1118"/>
    <mergeCell ref="T1118:U1118"/>
    <mergeCell ref="H1131:I1131"/>
    <mergeCell ref="T1131:U1131"/>
    <mergeCell ref="H1128:I1128"/>
    <mergeCell ref="T1128:U1128"/>
    <mergeCell ref="H1129:I1129"/>
    <mergeCell ref="T1129:U1129"/>
    <mergeCell ref="H1132:I1132"/>
    <mergeCell ref="T1132:U1132"/>
    <mergeCell ref="H1130:I1130"/>
    <mergeCell ref="T1130:U1130"/>
    <mergeCell ref="H1125:I1125"/>
    <mergeCell ref="T1125:U1125"/>
    <mergeCell ref="H1126:I1126"/>
    <mergeCell ref="T1126:U1126"/>
    <mergeCell ref="H1124:I1124"/>
    <mergeCell ref="T1124:U1124"/>
    <mergeCell ref="H1109:I1109"/>
    <mergeCell ref="T1109:U1109"/>
    <mergeCell ref="H1122:I1122"/>
    <mergeCell ref="T1122:U1122"/>
    <mergeCell ref="H1119:I1119"/>
    <mergeCell ref="T1119:U1119"/>
    <mergeCell ref="H1120:I1120"/>
    <mergeCell ref="T1120:U1120"/>
    <mergeCell ref="H1123:I1123"/>
    <mergeCell ref="T1123:U1123"/>
    <mergeCell ref="H1121:I1121"/>
    <mergeCell ref="T1121:U1121"/>
    <mergeCell ref="H1116:I1116"/>
    <mergeCell ref="T1116:U1116"/>
    <mergeCell ref="H1117:I1117"/>
    <mergeCell ref="T1117:U1117"/>
    <mergeCell ref="H1115:I1115"/>
    <mergeCell ref="T1115:U1115"/>
    <mergeCell ref="H1100:I1100"/>
    <mergeCell ref="T1100:U1100"/>
    <mergeCell ref="H1113:I1113"/>
    <mergeCell ref="T1113:U1113"/>
    <mergeCell ref="H1110:I1110"/>
    <mergeCell ref="T1110:U1110"/>
    <mergeCell ref="H1111:I1111"/>
    <mergeCell ref="T1111:U1111"/>
    <mergeCell ref="H1114:I1114"/>
    <mergeCell ref="T1114:U1114"/>
    <mergeCell ref="H1112:I1112"/>
    <mergeCell ref="T1112:U1112"/>
    <mergeCell ref="H1107:I1107"/>
    <mergeCell ref="T1107:U1107"/>
    <mergeCell ref="H1108:I1108"/>
    <mergeCell ref="T1108:U1108"/>
    <mergeCell ref="H1106:I1106"/>
    <mergeCell ref="T1106:U1106"/>
    <mergeCell ref="H1091:I1091"/>
    <mergeCell ref="T1091:U1091"/>
    <mergeCell ref="H1104:I1104"/>
    <mergeCell ref="T1104:U1104"/>
    <mergeCell ref="H1101:I1101"/>
    <mergeCell ref="T1101:U1101"/>
    <mergeCell ref="H1102:I1102"/>
    <mergeCell ref="T1102:U1102"/>
    <mergeCell ref="H1105:I1105"/>
    <mergeCell ref="T1105:U1105"/>
    <mergeCell ref="H1103:I1103"/>
    <mergeCell ref="T1103:U1103"/>
    <mergeCell ref="H1098:I1098"/>
    <mergeCell ref="T1098:U1098"/>
    <mergeCell ref="H1099:I1099"/>
    <mergeCell ref="T1099:U1099"/>
    <mergeCell ref="H1097:I1097"/>
    <mergeCell ref="T1097:U1097"/>
    <mergeCell ref="H1082:I1082"/>
    <mergeCell ref="T1082:U1082"/>
    <mergeCell ref="H1095:I1095"/>
    <mergeCell ref="T1095:U1095"/>
    <mergeCell ref="H1092:I1092"/>
    <mergeCell ref="T1092:U1092"/>
    <mergeCell ref="H1093:I1093"/>
    <mergeCell ref="T1093:U1093"/>
    <mergeCell ref="H1096:I1096"/>
    <mergeCell ref="T1096:U1096"/>
    <mergeCell ref="H1094:I1094"/>
    <mergeCell ref="T1094:U1094"/>
    <mergeCell ref="H1089:I1089"/>
    <mergeCell ref="T1089:U1089"/>
    <mergeCell ref="H1090:I1090"/>
    <mergeCell ref="T1090:U1090"/>
    <mergeCell ref="H1088:I1088"/>
    <mergeCell ref="T1088:U1088"/>
    <mergeCell ref="H1073:I1073"/>
    <mergeCell ref="T1073:U1073"/>
    <mergeCell ref="H1086:I1086"/>
    <mergeCell ref="T1086:U1086"/>
    <mergeCell ref="H1083:I1083"/>
    <mergeCell ref="T1083:U1083"/>
    <mergeCell ref="H1084:I1084"/>
    <mergeCell ref="T1084:U1084"/>
    <mergeCell ref="H1087:I1087"/>
    <mergeCell ref="T1087:U1087"/>
    <mergeCell ref="H1085:I1085"/>
    <mergeCell ref="T1085:U1085"/>
    <mergeCell ref="H1080:I1080"/>
    <mergeCell ref="T1080:U1080"/>
    <mergeCell ref="H1081:I1081"/>
    <mergeCell ref="T1081:U1081"/>
    <mergeCell ref="H1079:I1079"/>
    <mergeCell ref="T1079:U1079"/>
    <mergeCell ref="H1064:I1064"/>
    <mergeCell ref="T1064:U1064"/>
    <mergeCell ref="H1077:I1077"/>
    <mergeCell ref="T1077:U1077"/>
    <mergeCell ref="H1074:I1074"/>
    <mergeCell ref="T1074:U1074"/>
    <mergeCell ref="H1075:I1075"/>
    <mergeCell ref="T1075:U1075"/>
    <mergeCell ref="H1078:I1078"/>
    <mergeCell ref="T1078:U1078"/>
    <mergeCell ref="H1076:I1076"/>
    <mergeCell ref="T1076:U1076"/>
    <mergeCell ref="H1071:I1071"/>
    <mergeCell ref="T1071:U1071"/>
    <mergeCell ref="H1072:I1072"/>
    <mergeCell ref="T1072:U1072"/>
    <mergeCell ref="H1070:I1070"/>
    <mergeCell ref="T1070:U1070"/>
    <mergeCell ref="H1055:I1055"/>
    <mergeCell ref="T1055:U1055"/>
    <mergeCell ref="H1068:I1068"/>
    <mergeCell ref="T1068:U1068"/>
    <mergeCell ref="H1065:I1065"/>
    <mergeCell ref="T1065:U1065"/>
    <mergeCell ref="H1066:I1066"/>
    <mergeCell ref="T1066:U1066"/>
    <mergeCell ref="H1069:I1069"/>
    <mergeCell ref="T1069:U1069"/>
    <mergeCell ref="H1067:I1067"/>
    <mergeCell ref="T1067:U1067"/>
    <mergeCell ref="H1062:I1062"/>
    <mergeCell ref="T1062:U1062"/>
    <mergeCell ref="H1063:I1063"/>
    <mergeCell ref="T1063:U1063"/>
    <mergeCell ref="H1061:I1061"/>
    <mergeCell ref="T1061:U1061"/>
    <mergeCell ref="H1046:I1046"/>
    <mergeCell ref="T1046:U1046"/>
    <mergeCell ref="H1059:I1059"/>
    <mergeCell ref="T1059:U1059"/>
    <mergeCell ref="H1056:I1056"/>
    <mergeCell ref="T1056:U1056"/>
    <mergeCell ref="H1057:I1057"/>
    <mergeCell ref="T1057:U1057"/>
    <mergeCell ref="H1060:I1060"/>
    <mergeCell ref="T1060:U1060"/>
    <mergeCell ref="H1058:I1058"/>
    <mergeCell ref="T1058:U1058"/>
    <mergeCell ref="H1053:I1053"/>
    <mergeCell ref="T1053:U1053"/>
    <mergeCell ref="H1054:I1054"/>
    <mergeCell ref="T1054:U1054"/>
    <mergeCell ref="H1052:I1052"/>
    <mergeCell ref="T1052:U1052"/>
    <mergeCell ref="H1037:I1037"/>
    <mergeCell ref="T1037:U1037"/>
    <mergeCell ref="H1050:I1050"/>
    <mergeCell ref="T1050:U1050"/>
    <mergeCell ref="H1047:I1047"/>
    <mergeCell ref="T1047:U1047"/>
    <mergeCell ref="H1048:I1048"/>
    <mergeCell ref="T1048:U1048"/>
    <mergeCell ref="H1051:I1051"/>
    <mergeCell ref="T1051:U1051"/>
    <mergeCell ref="H1049:I1049"/>
    <mergeCell ref="T1049:U1049"/>
    <mergeCell ref="H1044:I1044"/>
    <mergeCell ref="T1044:U1044"/>
    <mergeCell ref="H1045:I1045"/>
    <mergeCell ref="T1045:U1045"/>
    <mergeCell ref="H1043:I1043"/>
    <mergeCell ref="T1043:U1043"/>
    <mergeCell ref="H1028:I1028"/>
    <mergeCell ref="T1028:U1028"/>
    <mergeCell ref="H1041:I1041"/>
    <mergeCell ref="T1041:U1041"/>
    <mergeCell ref="H1038:I1038"/>
    <mergeCell ref="T1038:U1038"/>
    <mergeCell ref="H1039:I1039"/>
    <mergeCell ref="T1039:U1039"/>
    <mergeCell ref="H1042:I1042"/>
    <mergeCell ref="T1042:U1042"/>
    <mergeCell ref="H1040:I1040"/>
    <mergeCell ref="T1040:U1040"/>
    <mergeCell ref="H1035:I1035"/>
    <mergeCell ref="T1035:U1035"/>
    <mergeCell ref="H1036:I1036"/>
    <mergeCell ref="T1036:U1036"/>
    <mergeCell ref="H1034:I1034"/>
    <mergeCell ref="T1034:U1034"/>
    <mergeCell ref="H1019:I1019"/>
    <mergeCell ref="T1019:U1019"/>
    <mergeCell ref="H1032:I1032"/>
    <mergeCell ref="T1032:U1032"/>
    <mergeCell ref="H1029:I1029"/>
    <mergeCell ref="T1029:U1029"/>
    <mergeCell ref="H1030:I1030"/>
    <mergeCell ref="T1030:U1030"/>
    <mergeCell ref="H1033:I1033"/>
    <mergeCell ref="T1033:U1033"/>
    <mergeCell ref="H1031:I1031"/>
    <mergeCell ref="T1031:U1031"/>
    <mergeCell ref="H1026:I1026"/>
    <mergeCell ref="T1026:U1026"/>
    <mergeCell ref="H1027:I1027"/>
    <mergeCell ref="T1027:U1027"/>
    <mergeCell ref="H1025:I1025"/>
    <mergeCell ref="T1025:U1025"/>
    <mergeCell ref="H1010:I1010"/>
    <mergeCell ref="T1010:U1010"/>
    <mergeCell ref="H1023:I1023"/>
    <mergeCell ref="T1023:U1023"/>
    <mergeCell ref="H1020:I1020"/>
    <mergeCell ref="T1020:U1020"/>
    <mergeCell ref="H1021:I1021"/>
    <mergeCell ref="T1021:U1021"/>
    <mergeCell ref="H1024:I1024"/>
    <mergeCell ref="T1024:U1024"/>
    <mergeCell ref="H1022:I1022"/>
    <mergeCell ref="T1022:U1022"/>
    <mergeCell ref="H1017:I1017"/>
    <mergeCell ref="T1017:U1017"/>
    <mergeCell ref="H1018:I1018"/>
    <mergeCell ref="T1018:U1018"/>
    <mergeCell ref="H1016:I1016"/>
    <mergeCell ref="T1016:U1016"/>
    <mergeCell ref="H1001:I1001"/>
    <mergeCell ref="T1001:U1001"/>
    <mergeCell ref="H1014:I1014"/>
    <mergeCell ref="T1014:U1014"/>
    <mergeCell ref="H1011:I1011"/>
    <mergeCell ref="T1011:U1011"/>
    <mergeCell ref="H1012:I1012"/>
    <mergeCell ref="T1012:U1012"/>
    <mergeCell ref="H1015:I1015"/>
    <mergeCell ref="T1015:U1015"/>
    <mergeCell ref="H1013:I1013"/>
    <mergeCell ref="T1013:U1013"/>
    <mergeCell ref="H1008:I1008"/>
    <mergeCell ref="T1008:U1008"/>
    <mergeCell ref="H1009:I1009"/>
    <mergeCell ref="T1009:U1009"/>
    <mergeCell ref="H1007:I1007"/>
    <mergeCell ref="T1007:U1007"/>
    <mergeCell ref="H992:I992"/>
    <mergeCell ref="T992:U992"/>
    <mergeCell ref="H1005:I1005"/>
    <mergeCell ref="T1005:U1005"/>
    <mergeCell ref="H1002:I1002"/>
    <mergeCell ref="T1002:U1002"/>
    <mergeCell ref="H1003:I1003"/>
    <mergeCell ref="T1003:U1003"/>
    <mergeCell ref="H1006:I1006"/>
    <mergeCell ref="T1006:U1006"/>
    <mergeCell ref="H1004:I1004"/>
    <mergeCell ref="T1004:U1004"/>
    <mergeCell ref="H999:I999"/>
    <mergeCell ref="T999:U999"/>
    <mergeCell ref="H1000:I1000"/>
    <mergeCell ref="T1000:U1000"/>
    <mergeCell ref="H998:I998"/>
    <mergeCell ref="T998:U998"/>
    <mergeCell ref="H983:I983"/>
    <mergeCell ref="T983:U983"/>
    <mergeCell ref="H996:I996"/>
    <mergeCell ref="T996:U996"/>
    <mergeCell ref="H993:I993"/>
    <mergeCell ref="T993:U993"/>
    <mergeCell ref="H994:I994"/>
    <mergeCell ref="T994:U994"/>
    <mergeCell ref="H997:I997"/>
    <mergeCell ref="T997:U997"/>
    <mergeCell ref="H995:I995"/>
    <mergeCell ref="T995:U995"/>
    <mergeCell ref="H990:I990"/>
    <mergeCell ref="T990:U990"/>
    <mergeCell ref="H991:I991"/>
    <mergeCell ref="T991:U991"/>
    <mergeCell ref="H989:I989"/>
    <mergeCell ref="T989:U989"/>
    <mergeCell ref="H974:I974"/>
    <mergeCell ref="T974:U974"/>
    <mergeCell ref="H987:I987"/>
    <mergeCell ref="T987:U987"/>
    <mergeCell ref="H984:I984"/>
    <mergeCell ref="T984:U984"/>
    <mergeCell ref="H985:I985"/>
    <mergeCell ref="T985:U985"/>
    <mergeCell ref="H988:I988"/>
    <mergeCell ref="T988:U988"/>
    <mergeCell ref="H986:I986"/>
    <mergeCell ref="T986:U986"/>
    <mergeCell ref="H981:I981"/>
    <mergeCell ref="T981:U981"/>
    <mergeCell ref="H982:I982"/>
    <mergeCell ref="T982:U982"/>
    <mergeCell ref="H980:I980"/>
    <mergeCell ref="T980:U980"/>
    <mergeCell ref="H965:I965"/>
    <mergeCell ref="T965:U965"/>
    <mergeCell ref="H978:I978"/>
    <mergeCell ref="T978:U978"/>
    <mergeCell ref="H975:I975"/>
    <mergeCell ref="T975:U975"/>
    <mergeCell ref="H976:I976"/>
    <mergeCell ref="T976:U976"/>
    <mergeCell ref="H979:I979"/>
    <mergeCell ref="T979:U979"/>
    <mergeCell ref="H977:I977"/>
    <mergeCell ref="T977:U977"/>
    <mergeCell ref="H972:I972"/>
    <mergeCell ref="T972:U972"/>
    <mergeCell ref="H973:I973"/>
    <mergeCell ref="T973:U973"/>
    <mergeCell ref="H971:I971"/>
    <mergeCell ref="T971:U971"/>
    <mergeCell ref="H956:I956"/>
    <mergeCell ref="T956:U956"/>
    <mergeCell ref="H969:I969"/>
    <mergeCell ref="T969:U969"/>
    <mergeCell ref="H966:I966"/>
    <mergeCell ref="T966:U966"/>
    <mergeCell ref="H967:I967"/>
    <mergeCell ref="T967:U967"/>
    <mergeCell ref="H970:I970"/>
    <mergeCell ref="T970:U970"/>
    <mergeCell ref="H968:I968"/>
    <mergeCell ref="T968:U968"/>
    <mergeCell ref="H963:I963"/>
    <mergeCell ref="T963:U963"/>
    <mergeCell ref="H964:I964"/>
    <mergeCell ref="T964:U964"/>
    <mergeCell ref="H962:I962"/>
    <mergeCell ref="T962:U962"/>
    <mergeCell ref="H947:I947"/>
    <mergeCell ref="T947:U947"/>
    <mergeCell ref="H960:I960"/>
    <mergeCell ref="T960:U960"/>
    <mergeCell ref="H957:I957"/>
    <mergeCell ref="T957:U957"/>
    <mergeCell ref="H958:I958"/>
    <mergeCell ref="T958:U958"/>
    <mergeCell ref="H961:I961"/>
    <mergeCell ref="T961:U961"/>
    <mergeCell ref="H959:I959"/>
    <mergeCell ref="T959:U959"/>
    <mergeCell ref="H954:I954"/>
    <mergeCell ref="T954:U954"/>
    <mergeCell ref="H955:I955"/>
    <mergeCell ref="T955:U955"/>
    <mergeCell ref="H953:I953"/>
    <mergeCell ref="T953:U953"/>
    <mergeCell ref="H938:I938"/>
    <mergeCell ref="T938:U938"/>
    <mergeCell ref="H951:I951"/>
    <mergeCell ref="T951:U951"/>
    <mergeCell ref="H948:I948"/>
    <mergeCell ref="T948:U948"/>
    <mergeCell ref="H949:I949"/>
    <mergeCell ref="T949:U949"/>
    <mergeCell ref="H952:I952"/>
    <mergeCell ref="T952:U952"/>
    <mergeCell ref="H950:I950"/>
    <mergeCell ref="T950:U950"/>
    <mergeCell ref="H945:I945"/>
    <mergeCell ref="T945:U945"/>
    <mergeCell ref="H946:I946"/>
    <mergeCell ref="T946:U946"/>
    <mergeCell ref="H944:I944"/>
    <mergeCell ref="T944:U944"/>
    <mergeCell ref="H929:I929"/>
    <mergeCell ref="T929:U929"/>
    <mergeCell ref="H942:I942"/>
    <mergeCell ref="T942:U942"/>
    <mergeCell ref="H939:I939"/>
    <mergeCell ref="T939:U939"/>
    <mergeCell ref="H940:I940"/>
    <mergeCell ref="T940:U940"/>
    <mergeCell ref="H943:I943"/>
    <mergeCell ref="T943:U943"/>
    <mergeCell ref="H941:I941"/>
    <mergeCell ref="T941:U941"/>
    <mergeCell ref="H936:I936"/>
    <mergeCell ref="T936:U936"/>
    <mergeCell ref="H937:I937"/>
    <mergeCell ref="T937:U937"/>
    <mergeCell ref="H935:I935"/>
    <mergeCell ref="T935:U935"/>
    <mergeCell ref="H920:I920"/>
    <mergeCell ref="T920:U920"/>
    <mergeCell ref="H933:I933"/>
    <mergeCell ref="T933:U933"/>
    <mergeCell ref="H930:I930"/>
    <mergeCell ref="T930:U930"/>
    <mergeCell ref="H931:I931"/>
    <mergeCell ref="T931:U931"/>
    <mergeCell ref="H934:I934"/>
    <mergeCell ref="T934:U934"/>
    <mergeCell ref="H932:I932"/>
    <mergeCell ref="T932:U932"/>
    <mergeCell ref="H927:I927"/>
    <mergeCell ref="T927:U927"/>
    <mergeCell ref="H928:I928"/>
    <mergeCell ref="T928:U928"/>
    <mergeCell ref="H926:I926"/>
    <mergeCell ref="T926:U926"/>
    <mergeCell ref="H911:I911"/>
    <mergeCell ref="T911:U911"/>
    <mergeCell ref="H924:I924"/>
    <mergeCell ref="T924:U924"/>
    <mergeCell ref="H921:I921"/>
    <mergeCell ref="T921:U921"/>
    <mergeCell ref="H922:I922"/>
    <mergeCell ref="T922:U922"/>
    <mergeCell ref="H925:I925"/>
    <mergeCell ref="T925:U925"/>
    <mergeCell ref="H923:I923"/>
    <mergeCell ref="T923:U923"/>
    <mergeCell ref="H918:I918"/>
    <mergeCell ref="T918:U918"/>
    <mergeCell ref="H919:I919"/>
    <mergeCell ref="T919:U919"/>
    <mergeCell ref="H917:I917"/>
    <mergeCell ref="T917:U917"/>
    <mergeCell ref="H902:I902"/>
    <mergeCell ref="T902:U902"/>
    <mergeCell ref="H915:I915"/>
    <mergeCell ref="T915:U915"/>
    <mergeCell ref="H912:I912"/>
    <mergeCell ref="T912:U912"/>
    <mergeCell ref="H913:I913"/>
    <mergeCell ref="T913:U913"/>
    <mergeCell ref="H916:I916"/>
    <mergeCell ref="T916:U916"/>
    <mergeCell ref="H914:I914"/>
    <mergeCell ref="T914:U914"/>
    <mergeCell ref="H909:I909"/>
    <mergeCell ref="T909:U909"/>
    <mergeCell ref="H910:I910"/>
    <mergeCell ref="T910:U910"/>
    <mergeCell ref="H908:I908"/>
    <mergeCell ref="T908:U908"/>
    <mergeCell ref="H893:I893"/>
    <mergeCell ref="T893:U893"/>
    <mergeCell ref="H906:I906"/>
    <mergeCell ref="T906:U906"/>
    <mergeCell ref="H903:I903"/>
    <mergeCell ref="T903:U903"/>
    <mergeCell ref="H904:I904"/>
    <mergeCell ref="T904:U904"/>
    <mergeCell ref="H907:I907"/>
    <mergeCell ref="T907:U907"/>
    <mergeCell ref="H905:I905"/>
    <mergeCell ref="T905:U905"/>
    <mergeCell ref="H900:I900"/>
    <mergeCell ref="T900:U900"/>
    <mergeCell ref="H901:I901"/>
    <mergeCell ref="T901:U901"/>
    <mergeCell ref="H899:I899"/>
    <mergeCell ref="T899:U899"/>
    <mergeCell ref="H884:I884"/>
    <mergeCell ref="T884:U884"/>
    <mergeCell ref="H897:I897"/>
    <mergeCell ref="T897:U897"/>
    <mergeCell ref="H894:I894"/>
    <mergeCell ref="T894:U894"/>
    <mergeCell ref="H895:I895"/>
    <mergeCell ref="T895:U895"/>
    <mergeCell ref="H898:I898"/>
    <mergeCell ref="T898:U898"/>
    <mergeCell ref="H896:I896"/>
    <mergeCell ref="T896:U896"/>
    <mergeCell ref="H891:I891"/>
    <mergeCell ref="T891:U891"/>
    <mergeCell ref="H892:I892"/>
    <mergeCell ref="T892:U892"/>
    <mergeCell ref="H890:I890"/>
    <mergeCell ref="T890:U890"/>
    <mergeCell ref="H875:I875"/>
    <mergeCell ref="T875:U875"/>
    <mergeCell ref="H888:I888"/>
    <mergeCell ref="T888:U888"/>
    <mergeCell ref="H885:I885"/>
    <mergeCell ref="T885:U885"/>
    <mergeCell ref="H886:I886"/>
    <mergeCell ref="T886:U886"/>
    <mergeCell ref="H889:I889"/>
    <mergeCell ref="T889:U889"/>
    <mergeCell ref="H887:I887"/>
    <mergeCell ref="T887:U887"/>
    <mergeCell ref="H882:I882"/>
    <mergeCell ref="T882:U882"/>
    <mergeCell ref="H883:I883"/>
    <mergeCell ref="T883:U883"/>
    <mergeCell ref="H881:I881"/>
    <mergeCell ref="T881:U881"/>
    <mergeCell ref="H866:I866"/>
    <mergeCell ref="T866:U866"/>
    <mergeCell ref="H879:I879"/>
    <mergeCell ref="T879:U879"/>
    <mergeCell ref="H876:I876"/>
    <mergeCell ref="T876:U876"/>
    <mergeCell ref="H877:I877"/>
    <mergeCell ref="T877:U877"/>
    <mergeCell ref="H880:I880"/>
    <mergeCell ref="T880:U880"/>
    <mergeCell ref="H878:I878"/>
    <mergeCell ref="T878:U878"/>
    <mergeCell ref="H873:I873"/>
    <mergeCell ref="T873:U873"/>
    <mergeCell ref="H874:I874"/>
    <mergeCell ref="T874:U874"/>
    <mergeCell ref="H872:I872"/>
    <mergeCell ref="T872:U872"/>
    <mergeCell ref="H857:I857"/>
    <mergeCell ref="T857:U857"/>
    <mergeCell ref="H870:I870"/>
    <mergeCell ref="T870:U870"/>
    <mergeCell ref="H867:I867"/>
    <mergeCell ref="T867:U867"/>
    <mergeCell ref="H868:I868"/>
    <mergeCell ref="T868:U868"/>
    <mergeCell ref="H871:I871"/>
    <mergeCell ref="T871:U871"/>
    <mergeCell ref="H869:I869"/>
    <mergeCell ref="T869:U869"/>
    <mergeCell ref="H864:I864"/>
    <mergeCell ref="T864:U864"/>
    <mergeCell ref="H865:I865"/>
    <mergeCell ref="T865:U865"/>
    <mergeCell ref="H863:I863"/>
    <mergeCell ref="T863:U863"/>
    <mergeCell ref="H848:I848"/>
    <mergeCell ref="T848:U848"/>
    <mergeCell ref="H861:I861"/>
    <mergeCell ref="T861:U861"/>
    <mergeCell ref="H858:I858"/>
    <mergeCell ref="T858:U858"/>
    <mergeCell ref="H859:I859"/>
    <mergeCell ref="T859:U859"/>
    <mergeCell ref="H862:I862"/>
    <mergeCell ref="T862:U862"/>
    <mergeCell ref="H860:I860"/>
    <mergeCell ref="T860:U860"/>
    <mergeCell ref="H855:I855"/>
    <mergeCell ref="T855:U855"/>
    <mergeCell ref="H856:I856"/>
    <mergeCell ref="T856:U856"/>
    <mergeCell ref="H854:I854"/>
    <mergeCell ref="T854:U854"/>
    <mergeCell ref="H839:I839"/>
    <mergeCell ref="T839:U839"/>
    <mergeCell ref="H852:I852"/>
    <mergeCell ref="T852:U852"/>
    <mergeCell ref="H849:I849"/>
    <mergeCell ref="T849:U849"/>
    <mergeCell ref="H850:I850"/>
    <mergeCell ref="T850:U850"/>
    <mergeCell ref="H853:I853"/>
    <mergeCell ref="T853:U853"/>
    <mergeCell ref="H851:I851"/>
    <mergeCell ref="T851:U851"/>
    <mergeCell ref="H846:I846"/>
    <mergeCell ref="T846:U846"/>
    <mergeCell ref="H847:I847"/>
    <mergeCell ref="T847:U847"/>
    <mergeCell ref="H845:I845"/>
    <mergeCell ref="T845:U845"/>
    <mergeCell ref="H830:I830"/>
    <mergeCell ref="T830:U830"/>
    <mergeCell ref="H843:I843"/>
    <mergeCell ref="T843:U843"/>
    <mergeCell ref="H840:I840"/>
    <mergeCell ref="T840:U840"/>
    <mergeCell ref="H841:I841"/>
    <mergeCell ref="T841:U841"/>
    <mergeCell ref="H844:I844"/>
    <mergeCell ref="T844:U844"/>
    <mergeCell ref="H842:I842"/>
    <mergeCell ref="T842:U842"/>
    <mergeCell ref="H837:I837"/>
    <mergeCell ref="T837:U837"/>
    <mergeCell ref="H838:I838"/>
    <mergeCell ref="T838:U838"/>
    <mergeCell ref="H836:I836"/>
    <mergeCell ref="T836:U836"/>
    <mergeCell ref="H821:I821"/>
    <mergeCell ref="T821:U821"/>
    <mergeCell ref="H834:I834"/>
    <mergeCell ref="T834:U834"/>
    <mergeCell ref="H831:I831"/>
    <mergeCell ref="T831:U831"/>
    <mergeCell ref="H832:I832"/>
    <mergeCell ref="T832:U832"/>
    <mergeCell ref="H835:I835"/>
    <mergeCell ref="T835:U835"/>
    <mergeCell ref="H833:I833"/>
    <mergeCell ref="T833:U833"/>
    <mergeCell ref="H828:I828"/>
    <mergeCell ref="T828:U828"/>
    <mergeCell ref="H829:I829"/>
    <mergeCell ref="T829:U829"/>
    <mergeCell ref="H827:I827"/>
    <mergeCell ref="T827:U827"/>
    <mergeCell ref="H812:I812"/>
    <mergeCell ref="T812:U812"/>
    <mergeCell ref="H825:I825"/>
    <mergeCell ref="T825:U825"/>
    <mergeCell ref="H822:I822"/>
    <mergeCell ref="T822:U822"/>
    <mergeCell ref="H823:I823"/>
    <mergeCell ref="T823:U823"/>
    <mergeCell ref="H826:I826"/>
    <mergeCell ref="T826:U826"/>
    <mergeCell ref="H824:I824"/>
    <mergeCell ref="T824:U824"/>
    <mergeCell ref="H819:I819"/>
    <mergeCell ref="T819:U819"/>
    <mergeCell ref="H820:I820"/>
    <mergeCell ref="T820:U820"/>
    <mergeCell ref="H818:I818"/>
    <mergeCell ref="T818:U818"/>
    <mergeCell ref="H803:I803"/>
    <mergeCell ref="T803:U803"/>
    <mergeCell ref="H816:I816"/>
    <mergeCell ref="T816:U816"/>
    <mergeCell ref="H813:I813"/>
    <mergeCell ref="T813:U813"/>
    <mergeCell ref="H814:I814"/>
    <mergeCell ref="T814:U814"/>
    <mergeCell ref="H817:I817"/>
    <mergeCell ref="T817:U817"/>
    <mergeCell ref="H815:I815"/>
    <mergeCell ref="T815:U815"/>
    <mergeCell ref="H810:I810"/>
    <mergeCell ref="T810:U810"/>
    <mergeCell ref="H811:I811"/>
    <mergeCell ref="T811:U811"/>
    <mergeCell ref="H809:I809"/>
    <mergeCell ref="T809:U809"/>
    <mergeCell ref="H794:I794"/>
    <mergeCell ref="T794:U794"/>
    <mergeCell ref="H807:I807"/>
    <mergeCell ref="T807:U807"/>
    <mergeCell ref="H804:I804"/>
    <mergeCell ref="T804:U804"/>
    <mergeCell ref="H805:I805"/>
    <mergeCell ref="T805:U805"/>
    <mergeCell ref="H808:I808"/>
    <mergeCell ref="T808:U808"/>
    <mergeCell ref="H806:I806"/>
    <mergeCell ref="T806:U806"/>
    <mergeCell ref="H801:I801"/>
    <mergeCell ref="T801:U801"/>
    <mergeCell ref="H802:I802"/>
    <mergeCell ref="T802:U802"/>
    <mergeCell ref="H800:I800"/>
    <mergeCell ref="T800:U800"/>
    <mergeCell ref="H785:I785"/>
    <mergeCell ref="T785:U785"/>
    <mergeCell ref="H798:I798"/>
    <mergeCell ref="T798:U798"/>
    <mergeCell ref="H795:I795"/>
    <mergeCell ref="T795:U795"/>
    <mergeCell ref="H796:I796"/>
    <mergeCell ref="T796:U796"/>
    <mergeCell ref="H799:I799"/>
    <mergeCell ref="T799:U799"/>
    <mergeCell ref="H797:I797"/>
    <mergeCell ref="T797:U797"/>
    <mergeCell ref="H792:I792"/>
    <mergeCell ref="T792:U792"/>
    <mergeCell ref="H793:I793"/>
    <mergeCell ref="T793:U793"/>
    <mergeCell ref="H791:I791"/>
    <mergeCell ref="T791:U791"/>
    <mergeCell ref="H776:I776"/>
    <mergeCell ref="T776:U776"/>
    <mergeCell ref="H789:I789"/>
    <mergeCell ref="T789:U789"/>
    <mergeCell ref="H786:I786"/>
    <mergeCell ref="T786:U786"/>
    <mergeCell ref="H787:I787"/>
    <mergeCell ref="T787:U787"/>
    <mergeCell ref="H790:I790"/>
    <mergeCell ref="T790:U790"/>
    <mergeCell ref="H788:I788"/>
    <mergeCell ref="T788:U788"/>
    <mergeCell ref="H783:I783"/>
    <mergeCell ref="T783:U783"/>
    <mergeCell ref="H784:I784"/>
    <mergeCell ref="T784:U784"/>
    <mergeCell ref="H782:I782"/>
    <mergeCell ref="T782:U782"/>
    <mergeCell ref="H767:I767"/>
    <mergeCell ref="T767:U767"/>
    <mergeCell ref="H780:I780"/>
    <mergeCell ref="T780:U780"/>
    <mergeCell ref="H777:I777"/>
    <mergeCell ref="T777:U777"/>
    <mergeCell ref="H778:I778"/>
    <mergeCell ref="T778:U778"/>
    <mergeCell ref="H781:I781"/>
    <mergeCell ref="T781:U781"/>
    <mergeCell ref="H779:I779"/>
    <mergeCell ref="T779:U779"/>
    <mergeCell ref="H774:I774"/>
    <mergeCell ref="T774:U774"/>
    <mergeCell ref="H775:I775"/>
    <mergeCell ref="T775:U775"/>
    <mergeCell ref="H773:I773"/>
    <mergeCell ref="T773:U773"/>
    <mergeCell ref="H758:I758"/>
    <mergeCell ref="T758:U758"/>
    <mergeCell ref="H771:I771"/>
    <mergeCell ref="T771:U771"/>
    <mergeCell ref="H768:I768"/>
    <mergeCell ref="T768:U768"/>
    <mergeCell ref="H769:I769"/>
    <mergeCell ref="T769:U769"/>
    <mergeCell ref="H772:I772"/>
    <mergeCell ref="T772:U772"/>
    <mergeCell ref="H770:I770"/>
    <mergeCell ref="T770:U770"/>
    <mergeCell ref="H765:I765"/>
    <mergeCell ref="T765:U765"/>
    <mergeCell ref="H766:I766"/>
    <mergeCell ref="T766:U766"/>
    <mergeCell ref="H764:I764"/>
    <mergeCell ref="T764:U764"/>
    <mergeCell ref="H749:I749"/>
    <mergeCell ref="T749:U749"/>
    <mergeCell ref="H762:I762"/>
    <mergeCell ref="T762:U762"/>
    <mergeCell ref="H759:I759"/>
    <mergeCell ref="T759:U759"/>
    <mergeCell ref="H760:I760"/>
    <mergeCell ref="T760:U760"/>
    <mergeCell ref="H763:I763"/>
    <mergeCell ref="T763:U763"/>
    <mergeCell ref="H761:I761"/>
    <mergeCell ref="T761:U761"/>
    <mergeCell ref="H756:I756"/>
    <mergeCell ref="T756:U756"/>
    <mergeCell ref="H757:I757"/>
    <mergeCell ref="T757:U757"/>
    <mergeCell ref="H755:I755"/>
    <mergeCell ref="T755:U755"/>
    <mergeCell ref="H740:I740"/>
    <mergeCell ref="T740:U740"/>
    <mergeCell ref="H753:I753"/>
    <mergeCell ref="T753:U753"/>
    <mergeCell ref="H750:I750"/>
    <mergeCell ref="T750:U750"/>
    <mergeCell ref="H751:I751"/>
    <mergeCell ref="T751:U751"/>
    <mergeCell ref="H754:I754"/>
    <mergeCell ref="T754:U754"/>
    <mergeCell ref="H752:I752"/>
    <mergeCell ref="T752:U752"/>
    <mergeCell ref="H747:I747"/>
    <mergeCell ref="T747:U747"/>
    <mergeCell ref="H748:I748"/>
    <mergeCell ref="T748:U748"/>
    <mergeCell ref="H746:I746"/>
    <mergeCell ref="T746:U746"/>
    <mergeCell ref="H731:I731"/>
    <mergeCell ref="T731:U731"/>
    <mergeCell ref="H744:I744"/>
    <mergeCell ref="T744:U744"/>
    <mergeCell ref="H741:I741"/>
    <mergeCell ref="T741:U741"/>
    <mergeCell ref="H742:I742"/>
    <mergeCell ref="T742:U742"/>
    <mergeCell ref="H745:I745"/>
    <mergeCell ref="T745:U745"/>
    <mergeCell ref="H743:I743"/>
    <mergeCell ref="T743:U743"/>
    <mergeCell ref="H738:I738"/>
    <mergeCell ref="T738:U738"/>
    <mergeCell ref="H739:I739"/>
    <mergeCell ref="T739:U739"/>
    <mergeCell ref="H737:I737"/>
    <mergeCell ref="T737:U737"/>
    <mergeCell ref="H722:I722"/>
    <mergeCell ref="T722:U722"/>
    <mergeCell ref="H735:I735"/>
    <mergeCell ref="T735:U735"/>
    <mergeCell ref="H732:I732"/>
    <mergeCell ref="T732:U732"/>
    <mergeCell ref="H733:I733"/>
    <mergeCell ref="T733:U733"/>
    <mergeCell ref="H736:I736"/>
    <mergeCell ref="T736:U736"/>
    <mergeCell ref="H734:I734"/>
    <mergeCell ref="T734:U734"/>
    <mergeCell ref="H729:I729"/>
    <mergeCell ref="T729:U729"/>
    <mergeCell ref="H730:I730"/>
    <mergeCell ref="T730:U730"/>
    <mergeCell ref="H728:I728"/>
    <mergeCell ref="T728:U728"/>
    <mergeCell ref="H713:I713"/>
    <mergeCell ref="T713:U713"/>
    <mergeCell ref="H726:I726"/>
    <mergeCell ref="T726:U726"/>
    <mergeCell ref="H723:I723"/>
    <mergeCell ref="T723:U723"/>
    <mergeCell ref="H724:I724"/>
    <mergeCell ref="T724:U724"/>
    <mergeCell ref="H727:I727"/>
    <mergeCell ref="T727:U727"/>
    <mergeCell ref="H725:I725"/>
    <mergeCell ref="T725:U725"/>
    <mergeCell ref="H720:I720"/>
    <mergeCell ref="T720:U720"/>
    <mergeCell ref="H721:I721"/>
    <mergeCell ref="T721:U721"/>
    <mergeCell ref="H719:I719"/>
    <mergeCell ref="T719:U719"/>
    <mergeCell ref="H704:I704"/>
    <mergeCell ref="T704:U704"/>
    <mergeCell ref="H717:I717"/>
    <mergeCell ref="T717:U717"/>
    <mergeCell ref="H714:I714"/>
    <mergeCell ref="T714:U714"/>
    <mergeCell ref="H715:I715"/>
    <mergeCell ref="T715:U715"/>
    <mergeCell ref="H718:I718"/>
    <mergeCell ref="T718:U718"/>
    <mergeCell ref="H716:I716"/>
    <mergeCell ref="T716:U716"/>
    <mergeCell ref="H711:I711"/>
    <mergeCell ref="T711:U711"/>
    <mergeCell ref="H712:I712"/>
    <mergeCell ref="T712:U712"/>
    <mergeCell ref="H710:I710"/>
    <mergeCell ref="T710:U710"/>
    <mergeCell ref="H695:I695"/>
    <mergeCell ref="T695:U695"/>
    <mergeCell ref="H708:I708"/>
    <mergeCell ref="T708:U708"/>
    <mergeCell ref="H705:I705"/>
    <mergeCell ref="T705:U705"/>
    <mergeCell ref="H706:I706"/>
    <mergeCell ref="T706:U706"/>
    <mergeCell ref="H709:I709"/>
    <mergeCell ref="T709:U709"/>
    <mergeCell ref="H707:I707"/>
    <mergeCell ref="T707:U707"/>
    <mergeCell ref="H702:I702"/>
    <mergeCell ref="T702:U702"/>
    <mergeCell ref="H703:I703"/>
    <mergeCell ref="T703:U703"/>
    <mergeCell ref="H701:I701"/>
    <mergeCell ref="T701:U701"/>
    <mergeCell ref="H686:I686"/>
    <mergeCell ref="T686:U686"/>
    <mergeCell ref="H699:I699"/>
    <mergeCell ref="T699:U699"/>
    <mergeCell ref="H696:I696"/>
    <mergeCell ref="T696:U696"/>
    <mergeCell ref="H697:I697"/>
    <mergeCell ref="T697:U697"/>
    <mergeCell ref="H700:I700"/>
    <mergeCell ref="T700:U700"/>
    <mergeCell ref="H698:I698"/>
    <mergeCell ref="T698:U698"/>
    <mergeCell ref="H693:I693"/>
    <mergeCell ref="T693:U693"/>
    <mergeCell ref="H694:I694"/>
    <mergeCell ref="T694:U694"/>
    <mergeCell ref="H692:I692"/>
    <mergeCell ref="T692:U692"/>
    <mergeCell ref="H677:I677"/>
    <mergeCell ref="T677:U677"/>
    <mergeCell ref="H690:I690"/>
    <mergeCell ref="T690:U690"/>
    <mergeCell ref="H687:I687"/>
    <mergeCell ref="T687:U687"/>
    <mergeCell ref="H688:I688"/>
    <mergeCell ref="T688:U688"/>
    <mergeCell ref="H691:I691"/>
    <mergeCell ref="T691:U691"/>
    <mergeCell ref="H689:I689"/>
    <mergeCell ref="T689:U689"/>
    <mergeCell ref="H684:I684"/>
    <mergeCell ref="T684:U684"/>
    <mergeCell ref="H685:I685"/>
    <mergeCell ref="T685:U685"/>
    <mergeCell ref="H683:I683"/>
    <mergeCell ref="T683:U683"/>
    <mergeCell ref="H668:I668"/>
    <mergeCell ref="T668:U668"/>
    <mergeCell ref="H681:I681"/>
    <mergeCell ref="T681:U681"/>
    <mergeCell ref="H678:I678"/>
    <mergeCell ref="T678:U678"/>
    <mergeCell ref="H679:I679"/>
    <mergeCell ref="T679:U679"/>
    <mergeCell ref="H682:I682"/>
    <mergeCell ref="T682:U682"/>
    <mergeCell ref="H680:I680"/>
    <mergeCell ref="T680:U680"/>
    <mergeCell ref="H675:I675"/>
    <mergeCell ref="T675:U675"/>
    <mergeCell ref="H676:I676"/>
    <mergeCell ref="T676:U676"/>
    <mergeCell ref="H674:I674"/>
    <mergeCell ref="T674:U674"/>
    <mergeCell ref="H659:I659"/>
    <mergeCell ref="T659:U659"/>
    <mergeCell ref="H672:I672"/>
    <mergeCell ref="T672:U672"/>
    <mergeCell ref="H669:I669"/>
    <mergeCell ref="T669:U669"/>
    <mergeCell ref="H670:I670"/>
    <mergeCell ref="T670:U670"/>
    <mergeCell ref="H673:I673"/>
    <mergeCell ref="T673:U673"/>
    <mergeCell ref="H671:I671"/>
    <mergeCell ref="T671:U671"/>
    <mergeCell ref="H666:I666"/>
    <mergeCell ref="T666:U666"/>
    <mergeCell ref="H667:I667"/>
    <mergeCell ref="T667:U667"/>
    <mergeCell ref="H665:I665"/>
    <mergeCell ref="T665:U665"/>
    <mergeCell ref="H650:I650"/>
    <mergeCell ref="T650:U650"/>
    <mergeCell ref="H663:I663"/>
    <mergeCell ref="T663:U663"/>
    <mergeCell ref="H660:I660"/>
    <mergeCell ref="T660:U660"/>
    <mergeCell ref="H661:I661"/>
    <mergeCell ref="T661:U661"/>
    <mergeCell ref="H664:I664"/>
    <mergeCell ref="T664:U664"/>
    <mergeCell ref="H662:I662"/>
    <mergeCell ref="T662:U662"/>
    <mergeCell ref="H657:I657"/>
    <mergeCell ref="T657:U657"/>
    <mergeCell ref="H658:I658"/>
    <mergeCell ref="T658:U658"/>
    <mergeCell ref="H656:I656"/>
    <mergeCell ref="T656:U656"/>
    <mergeCell ref="H641:I641"/>
    <mergeCell ref="T641:U641"/>
    <mergeCell ref="H654:I654"/>
    <mergeCell ref="T654:U654"/>
    <mergeCell ref="H651:I651"/>
    <mergeCell ref="T651:U651"/>
    <mergeCell ref="H652:I652"/>
    <mergeCell ref="T652:U652"/>
    <mergeCell ref="H655:I655"/>
    <mergeCell ref="T655:U655"/>
    <mergeCell ref="H653:I653"/>
    <mergeCell ref="T653:U653"/>
    <mergeCell ref="H648:I648"/>
    <mergeCell ref="T648:U648"/>
    <mergeCell ref="H649:I649"/>
    <mergeCell ref="T649:U649"/>
    <mergeCell ref="H647:I647"/>
    <mergeCell ref="T647:U647"/>
    <mergeCell ref="H632:I632"/>
    <mergeCell ref="T632:U632"/>
    <mergeCell ref="H645:I645"/>
    <mergeCell ref="T645:U645"/>
    <mergeCell ref="H642:I642"/>
    <mergeCell ref="T642:U642"/>
    <mergeCell ref="H643:I643"/>
    <mergeCell ref="T643:U643"/>
    <mergeCell ref="H646:I646"/>
    <mergeCell ref="T646:U646"/>
    <mergeCell ref="H644:I644"/>
    <mergeCell ref="T644:U644"/>
    <mergeCell ref="H639:I639"/>
    <mergeCell ref="T639:U639"/>
    <mergeCell ref="H640:I640"/>
    <mergeCell ref="T640:U640"/>
    <mergeCell ref="H638:I638"/>
    <mergeCell ref="T638:U638"/>
    <mergeCell ref="H623:I623"/>
    <mergeCell ref="T623:U623"/>
    <mergeCell ref="H636:I636"/>
    <mergeCell ref="T636:U636"/>
    <mergeCell ref="H633:I633"/>
    <mergeCell ref="T633:U633"/>
    <mergeCell ref="H634:I634"/>
    <mergeCell ref="T634:U634"/>
    <mergeCell ref="H637:I637"/>
    <mergeCell ref="T637:U637"/>
    <mergeCell ref="H635:I635"/>
    <mergeCell ref="T635:U635"/>
    <mergeCell ref="H630:I630"/>
    <mergeCell ref="T630:U630"/>
    <mergeCell ref="H631:I631"/>
    <mergeCell ref="T631:U631"/>
    <mergeCell ref="H629:I629"/>
    <mergeCell ref="T629:U629"/>
    <mergeCell ref="H614:I614"/>
    <mergeCell ref="T614:U614"/>
    <mergeCell ref="H627:I627"/>
    <mergeCell ref="T627:U627"/>
    <mergeCell ref="H624:I624"/>
    <mergeCell ref="T624:U624"/>
    <mergeCell ref="H625:I625"/>
    <mergeCell ref="T625:U625"/>
    <mergeCell ref="H628:I628"/>
    <mergeCell ref="T628:U628"/>
    <mergeCell ref="H626:I626"/>
    <mergeCell ref="T626:U626"/>
    <mergeCell ref="H621:I621"/>
    <mergeCell ref="T621:U621"/>
    <mergeCell ref="H622:I622"/>
    <mergeCell ref="T622:U622"/>
    <mergeCell ref="H620:I620"/>
    <mergeCell ref="T620:U620"/>
    <mergeCell ref="H605:I605"/>
    <mergeCell ref="T605:U605"/>
    <mergeCell ref="H618:I618"/>
    <mergeCell ref="T618:U618"/>
    <mergeCell ref="H615:I615"/>
    <mergeCell ref="T615:U615"/>
    <mergeCell ref="H616:I616"/>
    <mergeCell ref="T616:U616"/>
    <mergeCell ref="H619:I619"/>
    <mergeCell ref="T619:U619"/>
    <mergeCell ref="H617:I617"/>
    <mergeCell ref="T617:U617"/>
    <mergeCell ref="H612:I612"/>
    <mergeCell ref="T612:U612"/>
    <mergeCell ref="H613:I613"/>
    <mergeCell ref="T613:U613"/>
    <mergeCell ref="H611:I611"/>
    <mergeCell ref="T611:U611"/>
    <mergeCell ref="H596:I596"/>
    <mergeCell ref="T596:U596"/>
    <mergeCell ref="H609:I609"/>
    <mergeCell ref="T609:U609"/>
    <mergeCell ref="H606:I606"/>
    <mergeCell ref="T606:U606"/>
    <mergeCell ref="H607:I607"/>
    <mergeCell ref="T607:U607"/>
    <mergeCell ref="H610:I610"/>
    <mergeCell ref="T610:U610"/>
    <mergeCell ref="H608:I608"/>
    <mergeCell ref="T608:U608"/>
    <mergeCell ref="H603:I603"/>
    <mergeCell ref="T603:U603"/>
    <mergeCell ref="H604:I604"/>
    <mergeCell ref="T604:U604"/>
    <mergeCell ref="H602:I602"/>
    <mergeCell ref="T602:U602"/>
    <mergeCell ref="H587:I587"/>
    <mergeCell ref="T587:U587"/>
    <mergeCell ref="H600:I600"/>
    <mergeCell ref="T600:U600"/>
    <mergeCell ref="H597:I597"/>
    <mergeCell ref="T597:U597"/>
    <mergeCell ref="H598:I598"/>
    <mergeCell ref="T598:U598"/>
    <mergeCell ref="H601:I601"/>
    <mergeCell ref="T601:U601"/>
    <mergeCell ref="H599:I599"/>
    <mergeCell ref="T599:U599"/>
    <mergeCell ref="H594:I594"/>
    <mergeCell ref="T594:U594"/>
    <mergeCell ref="H595:I595"/>
    <mergeCell ref="T595:U595"/>
    <mergeCell ref="H593:I593"/>
    <mergeCell ref="T593:U593"/>
    <mergeCell ref="H578:I578"/>
    <mergeCell ref="T578:U578"/>
    <mergeCell ref="H591:I591"/>
    <mergeCell ref="T591:U591"/>
    <mergeCell ref="H588:I588"/>
    <mergeCell ref="T588:U588"/>
    <mergeCell ref="H589:I589"/>
    <mergeCell ref="T589:U589"/>
    <mergeCell ref="H592:I592"/>
    <mergeCell ref="T592:U592"/>
    <mergeCell ref="H590:I590"/>
    <mergeCell ref="T590:U590"/>
    <mergeCell ref="H585:I585"/>
    <mergeCell ref="T585:U585"/>
    <mergeCell ref="H586:I586"/>
    <mergeCell ref="T586:U586"/>
    <mergeCell ref="H584:I584"/>
    <mergeCell ref="T584:U584"/>
    <mergeCell ref="H569:I569"/>
    <mergeCell ref="T569:U569"/>
    <mergeCell ref="H582:I582"/>
    <mergeCell ref="T582:U582"/>
    <mergeCell ref="H579:I579"/>
    <mergeCell ref="T579:U579"/>
    <mergeCell ref="H580:I580"/>
    <mergeCell ref="T580:U580"/>
    <mergeCell ref="H583:I583"/>
    <mergeCell ref="T583:U583"/>
    <mergeCell ref="H581:I581"/>
    <mergeCell ref="T581:U581"/>
    <mergeCell ref="H576:I576"/>
    <mergeCell ref="T576:U576"/>
    <mergeCell ref="H577:I577"/>
    <mergeCell ref="T577:U577"/>
    <mergeCell ref="H575:I575"/>
    <mergeCell ref="T575:U575"/>
    <mergeCell ref="H560:I560"/>
    <mergeCell ref="T560:U560"/>
    <mergeCell ref="H573:I573"/>
    <mergeCell ref="T573:U573"/>
    <mergeCell ref="H570:I570"/>
    <mergeCell ref="T570:U570"/>
    <mergeCell ref="H571:I571"/>
    <mergeCell ref="T571:U571"/>
    <mergeCell ref="H574:I574"/>
    <mergeCell ref="T574:U574"/>
    <mergeCell ref="H572:I572"/>
    <mergeCell ref="T572:U572"/>
    <mergeCell ref="H567:I567"/>
    <mergeCell ref="T567:U567"/>
    <mergeCell ref="H568:I568"/>
    <mergeCell ref="T568:U568"/>
    <mergeCell ref="H566:I566"/>
    <mergeCell ref="T566:U566"/>
    <mergeCell ref="H551:I551"/>
    <mergeCell ref="T551:U551"/>
    <mergeCell ref="H564:I564"/>
    <mergeCell ref="T564:U564"/>
    <mergeCell ref="H561:I561"/>
    <mergeCell ref="T561:U561"/>
    <mergeCell ref="H562:I562"/>
    <mergeCell ref="T562:U562"/>
    <mergeCell ref="H565:I565"/>
    <mergeCell ref="T565:U565"/>
    <mergeCell ref="H563:I563"/>
    <mergeCell ref="T563:U563"/>
    <mergeCell ref="H558:I558"/>
    <mergeCell ref="T558:U558"/>
    <mergeCell ref="H559:I559"/>
    <mergeCell ref="T559:U559"/>
    <mergeCell ref="H557:I557"/>
    <mergeCell ref="T557:U557"/>
    <mergeCell ref="H542:I542"/>
    <mergeCell ref="T542:U542"/>
    <mergeCell ref="H555:I555"/>
    <mergeCell ref="T555:U555"/>
    <mergeCell ref="H552:I552"/>
    <mergeCell ref="T552:U552"/>
    <mergeCell ref="H553:I553"/>
    <mergeCell ref="T553:U553"/>
    <mergeCell ref="H556:I556"/>
    <mergeCell ref="T556:U556"/>
    <mergeCell ref="H554:I554"/>
    <mergeCell ref="T554:U554"/>
    <mergeCell ref="H549:I549"/>
    <mergeCell ref="T549:U549"/>
    <mergeCell ref="H550:I550"/>
    <mergeCell ref="T550:U550"/>
    <mergeCell ref="H548:I548"/>
    <mergeCell ref="T548:U548"/>
    <mergeCell ref="H533:I533"/>
    <mergeCell ref="T533:U533"/>
    <mergeCell ref="H546:I546"/>
    <mergeCell ref="T546:U546"/>
    <mergeCell ref="H543:I543"/>
    <mergeCell ref="T543:U543"/>
    <mergeCell ref="H544:I544"/>
    <mergeCell ref="T544:U544"/>
    <mergeCell ref="H547:I547"/>
    <mergeCell ref="T547:U547"/>
    <mergeCell ref="H545:I545"/>
    <mergeCell ref="T545:U545"/>
    <mergeCell ref="H540:I540"/>
    <mergeCell ref="T540:U540"/>
    <mergeCell ref="H541:I541"/>
    <mergeCell ref="T541:U541"/>
    <mergeCell ref="H539:I539"/>
    <mergeCell ref="T539:U539"/>
    <mergeCell ref="H524:I524"/>
    <mergeCell ref="T524:U524"/>
    <mergeCell ref="H537:I537"/>
    <mergeCell ref="T537:U537"/>
    <mergeCell ref="H534:I534"/>
    <mergeCell ref="T534:U534"/>
    <mergeCell ref="H535:I535"/>
    <mergeCell ref="T535:U535"/>
    <mergeCell ref="H538:I538"/>
    <mergeCell ref="T538:U538"/>
    <mergeCell ref="H536:I536"/>
    <mergeCell ref="T536:U536"/>
    <mergeCell ref="H531:I531"/>
    <mergeCell ref="T531:U531"/>
    <mergeCell ref="H532:I532"/>
    <mergeCell ref="T532:U532"/>
    <mergeCell ref="H530:I530"/>
    <mergeCell ref="T530:U530"/>
    <mergeCell ref="H515:I515"/>
    <mergeCell ref="T515:U515"/>
    <mergeCell ref="H528:I528"/>
    <mergeCell ref="T528:U528"/>
    <mergeCell ref="H525:I525"/>
    <mergeCell ref="T525:U525"/>
    <mergeCell ref="H526:I526"/>
    <mergeCell ref="T526:U526"/>
    <mergeCell ref="H529:I529"/>
    <mergeCell ref="T529:U529"/>
    <mergeCell ref="H527:I527"/>
    <mergeCell ref="T527:U527"/>
    <mergeCell ref="H522:I522"/>
    <mergeCell ref="T522:U522"/>
    <mergeCell ref="H523:I523"/>
    <mergeCell ref="T523:U523"/>
    <mergeCell ref="H521:I521"/>
    <mergeCell ref="T521:U521"/>
    <mergeCell ref="H506:I506"/>
    <mergeCell ref="T506:U506"/>
    <mergeCell ref="H519:I519"/>
    <mergeCell ref="T519:U519"/>
    <mergeCell ref="H516:I516"/>
    <mergeCell ref="T516:U516"/>
    <mergeCell ref="H517:I517"/>
    <mergeCell ref="T517:U517"/>
    <mergeCell ref="H520:I520"/>
    <mergeCell ref="T520:U520"/>
    <mergeCell ref="H518:I518"/>
    <mergeCell ref="T518:U518"/>
    <mergeCell ref="H513:I513"/>
    <mergeCell ref="T513:U513"/>
    <mergeCell ref="H514:I514"/>
    <mergeCell ref="T514:U514"/>
    <mergeCell ref="H512:I512"/>
    <mergeCell ref="T512:U512"/>
    <mergeCell ref="H497:I497"/>
    <mergeCell ref="T497:U497"/>
    <mergeCell ref="H510:I510"/>
    <mergeCell ref="T510:U510"/>
    <mergeCell ref="H507:I507"/>
    <mergeCell ref="T507:U507"/>
    <mergeCell ref="H508:I508"/>
    <mergeCell ref="T508:U508"/>
    <mergeCell ref="H511:I511"/>
    <mergeCell ref="T511:U511"/>
    <mergeCell ref="H509:I509"/>
    <mergeCell ref="T509:U509"/>
    <mergeCell ref="H504:I504"/>
    <mergeCell ref="T504:U504"/>
    <mergeCell ref="H505:I505"/>
    <mergeCell ref="T505:U505"/>
    <mergeCell ref="H503:I503"/>
    <mergeCell ref="T503:U503"/>
    <mergeCell ref="H488:I488"/>
    <mergeCell ref="T488:U488"/>
    <mergeCell ref="H501:I501"/>
    <mergeCell ref="T501:U501"/>
    <mergeCell ref="H498:I498"/>
    <mergeCell ref="T498:U498"/>
    <mergeCell ref="H499:I499"/>
    <mergeCell ref="T499:U499"/>
    <mergeCell ref="H502:I502"/>
    <mergeCell ref="T502:U502"/>
    <mergeCell ref="H500:I500"/>
    <mergeCell ref="T500:U500"/>
    <mergeCell ref="H495:I495"/>
    <mergeCell ref="T495:U495"/>
    <mergeCell ref="H496:I496"/>
    <mergeCell ref="T496:U496"/>
    <mergeCell ref="H494:I494"/>
    <mergeCell ref="T494:U494"/>
    <mergeCell ref="H479:I479"/>
    <mergeCell ref="T479:U479"/>
    <mergeCell ref="H492:I492"/>
    <mergeCell ref="T492:U492"/>
    <mergeCell ref="H489:I489"/>
    <mergeCell ref="T489:U489"/>
    <mergeCell ref="H490:I490"/>
    <mergeCell ref="T490:U490"/>
    <mergeCell ref="H493:I493"/>
    <mergeCell ref="T493:U493"/>
    <mergeCell ref="H491:I491"/>
    <mergeCell ref="T491:U491"/>
    <mergeCell ref="H486:I486"/>
    <mergeCell ref="T486:U486"/>
    <mergeCell ref="H487:I487"/>
    <mergeCell ref="T487:U487"/>
    <mergeCell ref="H485:I485"/>
    <mergeCell ref="T485:U485"/>
    <mergeCell ref="H470:I470"/>
    <mergeCell ref="T470:U470"/>
    <mergeCell ref="H483:I483"/>
    <mergeCell ref="T483:U483"/>
    <mergeCell ref="H480:I480"/>
    <mergeCell ref="T480:U480"/>
    <mergeCell ref="H481:I481"/>
    <mergeCell ref="T481:U481"/>
    <mergeCell ref="H484:I484"/>
    <mergeCell ref="T484:U484"/>
    <mergeCell ref="H482:I482"/>
    <mergeCell ref="T482:U482"/>
    <mergeCell ref="H477:I477"/>
    <mergeCell ref="T477:U477"/>
    <mergeCell ref="H478:I478"/>
    <mergeCell ref="T478:U478"/>
    <mergeCell ref="H476:I476"/>
    <mergeCell ref="T476:U476"/>
    <mergeCell ref="H461:I461"/>
    <mergeCell ref="T461:U461"/>
    <mergeCell ref="H474:I474"/>
    <mergeCell ref="T474:U474"/>
    <mergeCell ref="H471:I471"/>
    <mergeCell ref="T471:U471"/>
    <mergeCell ref="H472:I472"/>
    <mergeCell ref="T472:U472"/>
    <mergeCell ref="H475:I475"/>
    <mergeCell ref="T475:U475"/>
    <mergeCell ref="H473:I473"/>
    <mergeCell ref="T473:U473"/>
    <mergeCell ref="H468:I468"/>
    <mergeCell ref="T468:U468"/>
    <mergeCell ref="H469:I469"/>
    <mergeCell ref="T469:U469"/>
    <mergeCell ref="H467:I467"/>
    <mergeCell ref="T467:U467"/>
    <mergeCell ref="H452:I452"/>
    <mergeCell ref="T452:U452"/>
    <mergeCell ref="H465:I465"/>
    <mergeCell ref="T465:U465"/>
    <mergeCell ref="H462:I462"/>
    <mergeCell ref="T462:U462"/>
    <mergeCell ref="H463:I463"/>
    <mergeCell ref="T463:U463"/>
    <mergeCell ref="H466:I466"/>
    <mergeCell ref="T466:U466"/>
    <mergeCell ref="H464:I464"/>
    <mergeCell ref="T464:U464"/>
    <mergeCell ref="H459:I459"/>
    <mergeCell ref="T459:U459"/>
    <mergeCell ref="H460:I460"/>
    <mergeCell ref="T460:U460"/>
    <mergeCell ref="H458:I458"/>
    <mergeCell ref="T458:U458"/>
    <mergeCell ref="H443:I443"/>
    <mergeCell ref="T443:U443"/>
    <mergeCell ref="H456:I456"/>
    <mergeCell ref="T456:U456"/>
    <mergeCell ref="H453:I453"/>
    <mergeCell ref="T453:U453"/>
    <mergeCell ref="H454:I454"/>
    <mergeCell ref="T454:U454"/>
    <mergeCell ref="H457:I457"/>
    <mergeCell ref="T457:U457"/>
    <mergeCell ref="H455:I455"/>
    <mergeCell ref="T455:U455"/>
    <mergeCell ref="H450:I450"/>
    <mergeCell ref="T450:U450"/>
    <mergeCell ref="H451:I451"/>
    <mergeCell ref="T451:U451"/>
    <mergeCell ref="H449:I449"/>
    <mergeCell ref="T449:U449"/>
    <mergeCell ref="H434:I434"/>
    <mergeCell ref="T434:U434"/>
    <mergeCell ref="H447:I447"/>
    <mergeCell ref="T447:U447"/>
    <mergeCell ref="H444:I444"/>
    <mergeCell ref="T444:U444"/>
    <mergeCell ref="H445:I445"/>
    <mergeCell ref="T445:U445"/>
    <mergeCell ref="H448:I448"/>
    <mergeCell ref="T448:U448"/>
    <mergeCell ref="H446:I446"/>
    <mergeCell ref="T446:U446"/>
    <mergeCell ref="H441:I441"/>
    <mergeCell ref="T441:U441"/>
    <mergeCell ref="H442:I442"/>
    <mergeCell ref="T442:U442"/>
    <mergeCell ref="H440:I440"/>
    <mergeCell ref="T440:U440"/>
    <mergeCell ref="H425:I425"/>
    <mergeCell ref="T425:U425"/>
    <mergeCell ref="H438:I438"/>
    <mergeCell ref="T438:U438"/>
    <mergeCell ref="H435:I435"/>
    <mergeCell ref="T435:U435"/>
    <mergeCell ref="H436:I436"/>
    <mergeCell ref="T436:U436"/>
    <mergeCell ref="H439:I439"/>
    <mergeCell ref="T439:U439"/>
    <mergeCell ref="H437:I437"/>
    <mergeCell ref="T437:U437"/>
    <mergeCell ref="H432:I432"/>
    <mergeCell ref="T432:U432"/>
    <mergeCell ref="H433:I433"/>
    <mergeCell ref="T433:U433"/>
    <mergeCell ref="H431:I431"/>
    <mergeCell ref="T431:U431"/>
    <mergeCell ref="H416:I416"/>
    <mergeCell ref="T416:U416"/>
    <mergeCell ref="H429:I429"/>
    <mergeCell ref="T429:U429"/>
    <mergeCell ref="H426:I426"/>
    <mergeCell ref="T426:U426"/>
    <mergeCell ref="H427:I427"/>
    <mergeCell ref="T427:U427"/>
    <mergeCell ref="H430:I430"/>
    <mergeCell ref="T430:U430"/>
    <mergeCell ref="H428:I428"/>
    <mergeCell ref="T428:U428"/>
    <mergeCell ref="H423:I423"/>
    <mergeCell ref="T423:U423"/>
    <mergeCell ref="H424:I424"/>
    <mergeCell ref="T424:U424"/>
    <mergeCell ref="H422:I422"/>
    <mergeCell ref="T422:U422"/>
    <mergeCell ref="H407:I407"/>
    <mergeCell ref="T407:U407"/>
    <mergeCell ref="H420:I420"/>
    <mergeCell ref="T420:U420"/>
    <mergeCell ref="H417:I417"/>
    <mergeCell ref="T417:U417"/>
    <mergeCell ref="H418:I418"/>
    <mergeCell ref="T418:U418"/>
    <mergeCell ref="H421:I421"/>
    <mergeCell ref="T421:U421"/>
    <mergeCell ref="H419:I419"/>
    <mergeCell ref="T419:U419"/>
    <mergeCell ref="H414:I414"/>
    <mergeCell ref="T414:U414"/>
    <mergeCell ref="H415:I415"/>
    <mergeCell ref="T415:U415"/>
    <mergeCell ref="H413:I413"/>
    <mergeCell ref="T413:U413"/>
    <mergeCell ref="H398:I398"/>
    <mergeCell ref="T398:U398"/>
    <mergeCell ref="H411:I411"/>
    <mergeCell ref="T411:U411"/>
    <mergeCell ref="H408:I408"/>
    <mergeCell ref="T408:U408"/>
    <mergeCell ref="H409:I409"/>
    <mergeCell ref="T409:U409"/>
    <mergeCell ref="H412:I412"/>
    <mergeCell ref="T412:U412"/>
    <mergeCell ref="H410:I410"/>
    <mergeCell ref="T410:U410"/>
    <mergeCell ref="H405:I405"/>
    <mergeCell ref="T405:U405"/>
    <mergeCell ref="H406:I406"/>
    <mergeCell ref="T406:U406"/>
    <mergeCell ref="H404:I404"/>
    <mergeCell ref="T404:U404"/>
    <mergeCell ref="H389:I389"/>
    <mergeCell ref="T389:U389"/>
    <mergeCell ref="H402:I402"/>
    <mergeCell ref="T402:U402"/>
    <mergeCell ref="H399:I399"/>
    <mergeCell ref="T399:U399"/>
    <mergeCell ref="H400:I400"/>
    <mergeCell ref="T400:U400"/>
    <mergeCell ref="H403:I403"/>
    <mergeCell ref="T403:U403"/>
    <mergeCell ref="H401:I401"/>
    <mergeCell ref="T401:U401"/>
    <mergeCell ref="H396:I396"/>
    <mergeCell ref="T396:U396"/>
    <mergeCell ref="H397:I397"/>
    <mergeCell ref="T397:U397"/>
    <mergeCell ref="H395:I395"/>
    <mergeCell ref="T395:U395"/>
    <mergeCell ref="H380:I380"/>
    <mergeCell ref="T380:U380"/>
    <mergeCell ref="H393:I393"/>
    <mergeCell ref="T393:U393"/>
    <mergeCell ref="H390:I390"/>
    <mergeCell ref="T390:U390"/>
    <mergeCell ref="H391:I391"/>
    <mergeCell ref="T391:U391"/>
    <mergeCell ref="H394:I394"/>
    <mergeCell ref="T394:U394"/>
    <mergeCell ref="H392:I392"/>
    <mergeCell ref="T392:U392"/>
    <mergeCell ref="H387:I387"/>
    <mergeCell ref="T387:U387"/>
    <mergeCell ref="H388:I388"/>
    <mergeCell ref="T388:U388"/>
    <mergeCell ref="H386:I386"/>
    <mergeCell ref="T386:U386"/>
    <mergeCell ref="H371:I371"/>
    <mergeCell ref="T371:U371"/>
    <mergeCell ref="H384:I384"/>
    <mergeCell ref="T384:U384"/>
    <mergeCell ref="H381:I381"/>
    <mergeCell ref="T381:U381"/>
    <mergeCell ref="H382:I382"/>
    <mergeCell ref="T382:U382"/>
    <mergeCell ref="H385:I385"/>
    <mergeCell ref="T385:U385"/>
    <mergeCell ref="H383:I383"/>
    <mergeCell ref="T383:U383"/>
    <mergeCell ref="H378:I378"/>
    <mergeCell ref="T378:U378"/>
    <mergeCell ref="H379:I379"/>
    <mergeCell ref="T379:U379"/>
    <mergeCell ref="H377:I377"/>
    <mergeCell ref="T377:U377"/>
    <mergeCell ref="H362:I362"/>
    <mergeCell ref="T362:U362"/>
    <mergeCell ref="H375:I375"/>
    <mergeCell ref="T375:U375"/>
    <mergeCell ref="H372:I372"/>
    <mergeCell ref="T372:U372"/>
    <mergeCell ref="H373:I373"/>
    <mergeCell ref="T373:U373"/>
    <mergeCell ref="H376:I376"/>
    <mergeCell ref="T376:U376"/>
    <mergeCell ref="H374:I374"/>
    <mergeCell ref="T374:U374"/>
    <mergeCell ref="H369:I369"/>
    <mergeCell ref="T369:U369"/>
    <mergeCell ref="H370:I370"/>
    <mergeCell ref="T370:U370"/>
    <mergeCell ref="H368:I368"/>
    <mergeCell ref="T368:U368"/>
    <mergeCell ref="H353:I353"/>
    <mergeCell ref="T353:U353"/>
    <mergeCell ref="H366:I366"/>
    <mergeCell ref="T366:U366"/>
    <mergeCell ref="H363:I363"/>
    <mergeCell ref="T363:U363"/>
    <mergeCell ref="H364:I364"/>
    <mergeCell ref="T364:U364"/>
    <mergeCell ref="H367:I367"/>
    <mergeCell ref="T367:U367"/>
    <mergeCell ref="H365:I365"/>
    <mergeCell ref="T365:U365"/>
    <mergeCell ref="H360:I360"/>
    <mergeCell ref="T360:U360"/>
    <mergeCell ref="H361:I361"/>
    <mergeCell ref="T361:U361"/>
    <mergeCell ref="H359:I359"/>
    <mergeCell ref="T359:U359"/>
    <mergeCell ref="H344:I344"/>
    <mergeCell ref="T344:U344"/>
    <mergeCell ref="H357:I357"/>
    <mergeCell ref="T357:U357"/>
    <mergeCell ref="H354:I354"/>
    <mergeCell ref="T354:U354"/>
    <mergeCell ref="H355:I355"/>
    <mergeCell ref="T355:U355"/>
    <mergeCell ref="H358:I358"/>
    <mergeCell ref="T358:U358"/>
    <mergeCell ref="H356:I356"/>
    <mergeCell ref="T356:U356"/>
    <mergeCell ref="H351:I351"/>
    <mergeCell ref="T351:U351"/>
    <mergeCell ref="H352:I352"/>
    <mergeCell ref="T352:U352"/>
    <mergeCell ref="H350:I350"/>
    <mergeCell ref="T350:U350"/>
    <mergeCell ref="H335:I335"/>
    <mergeCell ref="T335:U335"/>
    <mergeCell ref="H348:I348"/>
    <mergeCell ref="T348:U348"/>
    <mergeCell ref="H345:I345"/>
    <mergeCell ref="T345:U345"/>
    <mergeCell ref="H346:I346"/>
    <mergeCell ref="T346:U346"/>
    <mergeCell ref="H349:I349"/>
    <mergeCell ref="T349:U349"/>
    <mergeCell ref="H347:I347"/>
    <mergeCell ref="T347:U347"/>
    <mergeCell ref="H342:I342"/>
    <mergeCell ref="T342:U342"/>
    <mergeCell ref="H343:I343"/>
    <mergeCell ref="T343:U343"/>
    <mergeCell ref="H341:I341"/>
    <mergeCell ref="T341:U341"/>
    <mergeCell ref="H326:I326"/>
    <mergeCell ref="T326:U326"/>
    <mergeCell ref="H339:I339"/>
    <mergeCell ref="T339:U339"/>
    <mergeCell ref="H336:I336"/>
    <mergeCell ref="T336:U336"/>
    <mergeCell ref="H337:I337"/>
    <mergeCell ref="T337:U337"/>
    <mergeCell ref="H340:I340"/>
    <mergeCell ref="T340:U340"/>
    <mergeCell ref="H338:I338"/>
    <mergeCell ref="T338:U338"/>
    <mergeCell ref="H333:I333"/>
    <mergeCell ref="T333:U333"/>
    <mergeCell ref="H334:I334"/>
    <mergeCell ref="T334:U334"/>
    <mergeCell ref="H332:I332"/>
    <mergeCell ref="T332:U332"/>
    <mergeCell ref="H317:I317"/>
    <mergeCell ref="T317:U317"/>
    <mergeCell ref="H330:I330"/>
    <mergeCell ref="T330:U330"/>
    <mergeCell ref="H327:I327"/>
    <mergeCell ref="T327:U327"/>
    <mergeCell ref="H328:I328"/>
    <mergeCell ref="T328:U328"/>
    <mergeCell ref="H331:I331"/>
    <mergeCell ref="T331:U331"/>
    <mergeCell ref="H329:I329"/>
    <mergeCell ref="T329:U329"/>
    <mergeCell ref="H324:I324"/>
    <mergeCell ref="T324:U324"/>
    <mergeCell ref="H325:I325"/>
    <mergeCell ref="T325:U325"/>
    <mergeCell ref="H323:I323"/>
    <mergeCell ref="T323:U323"/>
    <mergeCell ref="H308:I308"/>
    <mergeCell ref="T308:U308"/>
    <mergeCell ref="H321:I321"/>
    <mergeCell ref="T321:U321"/>
    <mergeCell ref="H318:I318"/>
    <mergeCell ref="T318:U318"/>
    <mergeCell ref="H319:I319"/>
    <mergeCell ref="T319:U319"/>
    <mergeCell ref="H322:I322"/>
    <mergeCell ref="T322:U322"/>
    <mergeCell ref="H320:I320"/>
    <mergeCell ref="T320:U320"/>
    <mergeCell ref="H315:I315"/>
    <mergeCell ref="T315:U315"/>
    <mergeCell ref="H316:I316"/>
    <mergeCell ref="T316:U316"/>
    <mergeCell ref="H314:I314"/>
    <mergeCell ref="T314:U314"/>
    <mergeCell ref="H299:I299"/>
    <mergeCell ref="T299:U299"/>
    <mergeCell ref="H312:I312"/>
    <mergeCell ref="T312:U312"/>
    <mergeCell ref="H309:I309"/>
    <mergeCell ref="T309:U309"/>
    <mergeCell ref="H310:I310"/>
    <mergeCell ref="T310:U310"/>
    <mergeCell ref="H313:I313"/>
    <mergeCell ref="T313:U313"/>
    <mergeCell ref="H311:I311"/>
    <mergeCell ref="T311:U311"/>
    <mergeCell ref="H306:I306"/>
    <mergeCell ref="T306:U306"/>
    <mergeCell ref="H307:I307"/>
    <mergeCell ref="T307:U307"/>
    <mergeCell ref="H305:I305"/>
    <mergeCell ref="T305:U305"/>
    <mergeCell ref="H290:I290"/>
    <mergeCell ref="T290:U290"/>
    <mergeCell ref="H303:I303"/>
    <mergeCell ref="T303:U303"/>
    <mergeCell ref="H300:I300"/>
    <mergeCell ref="T300:U300"/>
    <mergeCell ref="H301:I301"/>
    <mergeCell ref="T301:U301"/>
    <mergeCell ref="H304:I304"/>
    <mergeCell ref="T304:U304"/>
    <mergeCell ref="H302:I302"/>
    <mergeCell ref="T302:U302"/>
    <mergeCell ref="H297:I297"/>
    <mergeCell ref="T297:U297"/>
    <mergeCell ref="H298:I298"/>
    <mergeCell ref="T298:U298"/>
    <mergeCell ref="H296:I296"/>
    <mergeCell ref="T296:U296"/>
    <mergeCell ref="H281:I281"/>
    <mergeCell ref="T281:U281"/>
    <mergeCell ref="H294:I294"/>
    <mergeCell ref="T294:U294"/>
    <mergeCell ref="H291:I291"/>
    <mergeCell ref="T291:U291"/>
    <mergeCell ref="H292:I292"/>
    <mergeCell ref="T292:U292"/>
    <mergeCell ref="H295:I295"/>
    <mergeCell ref="T295:U295"/>
    <mergeCell ref="H293:I293"/>
    <mergeCell ref="T293:U293"/>
    <mergeCell ref="H288:I288"/>
    <mergeCell ref="T288:U288"/>
    <mergeCell ref="H289:I289"/>
    <mergeCell ref="T289:U289"/>
    <mergeCell ref="H287:I287"/>
    <mergeCell ref="T287:U287"/>
    <mergeCell ref="H272:I272"/>
    <mergeCell ref="T272:U272"/>
    <mergeCell ref="H285:I285"/>
    <mergeCell ref="T285:U285"/>
    <mergeCell ref="H282:I282"/>
    <mergeCell ref="T282:U282"/>
    <mergeCell ref="H283:I283"/>
    <mergeCell ref="T283:U283"/>
    <mergeCell ref="H286:I286"/>
    <mergeCell ref="T286:U286"/>
    <mergeCell ref="H284:I284"/>
    <mergeCell ref="T284:U284"/>
    <mergeCell ref="H279:I279"/>
    <mergeCell ref="T279:U279"/>
    <mergeCell ref="H280:I280"/>
    <mergeCell ref="T280:U280"/>
    <mergeCell ref="H278:I278"/>
    <mergeCell ref="T278:U278"/>
    <mergeCell ref="H263:I263"/>
    <mergeCell ref="T263:U263"/>
    <mergeCell ref="H276:I276"/>
    <mergeCell ref="T276:U276"/>
    <mergeCell ref="H273:I273"/>
    <mergeCell ref="T273:U273"/>
    <mergeCell ref="H274:I274"/>
    <mergeCell ref="T274:U274"/>
    <mergeCell ref="H277:I277"/>
    <mergeCell ref="T277:U277"/>
    <mergeCell ref="H275:I275"/>
    <mergeCell ref="T275:U275"/>
    <mergeCell ref="H270:I270"/>
    <mergeCell ref="T270:U270"/>
    <mergeCell ref="H271:I271"/>
    <mergeCell ref="T271:U271"/>
    <mergeCell ref="H269:I269"/>
    <mergeCell ref="T269:U269"/>
    <mergeCell ref="H254:I254"/>
    <mergeCell ref="T254:U254"/>
    <mergeCell ref="H267:I267"/>
    <mergeCell ref="T267:U267"/>
    <mergeCell ref="H264:I264"/>
    <mergeCell ref="T264:U264"/>
    <mergeCell ref="H265:I265"/>
    <mergeCell ref="T265:U265"/>
    <mergeCell ref="H268:I268"/>
    <mergeCell ref="T268:U268"/>
    <mergeCell ref="H266:I266"/>
    <mergeCell ref="T266:U266"/>
    <mergeCell ref="H261:I261"/>
    <mergeCell ref="T261:U261"/>
    <mergeCell ref="H262:I262"/>
    <mergeCell ref="T262:U262"/>
    <mergeCell ref="H260:I260"/>
    <mergeCell ref="T260:U260"/>
    <mergeCell ref="H245:I245"/>
    <mergeCell ref="T245:U245"/>
    <mergeCell ref="H258:I258"/>
    <mergeCell ref="T258:U258"/>
    <mergeCell ref="H255:I255"/>
    <mergeCell ref="T255:U255"/>
    <mergeCell ref="H256:I256"/>
    <mergeCell ref="T256:U256"/>
    <mergeCell ref="H259:I259"/>
    <mergeCell ref="T259:U259"/>
    <mergeCell ref="H257:I257"/>
    <mergeCell ref="T257:U257"/>
    <mergeCell ref="H252:I252"/>
    <mergeCell ref="T252:U252"/>
    <mergeCell ref="H253:I253"/>
    <mergeCell ref="T253:U253"/>
    <mergeCell ref="H251:I251"/>
    <mergeCell ref="T251:U251"/>
    <mergeCell ref="H236:I236"/>
    <mergeCell ref="T236:U236"/>
    <mergeCell ref="H249:I249"/>
    <mergeCell ref="T249:U249"/>
    <mergeCell ref="H246:I246"/>
    <mergeCell ref="T246:U246"/>
    <mergeCell ref="H247:I247"/>
    <mergeCell ref="T247:U247"/>
    <mergeCell ref="H250:I250"/>
    <mergeCell ref="T250:U250"/>
    <mergeCell ref="H248:I248"/>
    <mergeCell ref="T248:U248"/>
    <mergeCell ref="H243:I243"/>
    <mergeCell ref="T243:U243"/>
    <mergeCell ref="H244:I244"/>
    <mergeCell ref="T244:U244"/>
    <mergeCell ref="H242:I242"/>
    <mergeCell ref="T242:U242"/>
    <mergeCell ref="H227:I227"/>
    <mergeCell ref="T227:U227"/>
    <mergeCell ref="H240:I240"/>
    <mergeCell ref="T240:U240"/>
    <mergeCell ref="H237:I237"/>
    <mergeCell ref="T237:U237"/>
    <mergeCell ref="H238:I238"/>
    <mergeCell ref="T238:U238"/>
    <mergeCell ref="H241:I241"/>
    <mergeCell ref="T241:U241"/>
    <mergeCell ref="H239:I239"/>
    <mergeCell ref="T239:U239"/>
    <mergeCell ref="H234:I234"/>
    <mergeCell ref="T234:U234"/>
    <mergeCell ref="H235:I235"/>
    <mergeCell ref="T235:U235"/>
    <mergeCell ref="H233:I233"/>
    <mergeCell ref="T233:U233"/>
    <mergeCell ref="H218:I218"/>
    <mergeCell ref="T218:U218"/>
    <mergeCell ref="H231:I231"/>
    <mergeCell ref="T231:U231"/>
    <mergeCell ref="H228:I228"/>
    <mergeCell ref="T228:U228"/>
    <mergeCell ref="H229:I229"/>
    <mergeCell ref="T229:U229"/>
    <mergeCell ref="H232:I232"/>
    <mergeCell ref="T232:U232"/>
    <mergeCell ref="H230:I230"/>
    <mergeCell ref="T230:U230"/>
    <mergeCell ref="H225:I225"/>
    <mergeCell ref="T225:U225"/>
    <mergeCell ref="H226:I226"/>
    <mergeCell ref="T226:U226"/>
    <mergeCell ref="H224:I224"/>
    <mergeCell ref="T224:U224"/>
    <mergeCell ref="H209:I209"/>
    <mergeCell ref="T209:U209"/>
    <mergeCell ref="H222:I222"/>
    <mergeCell ref="T222:U222"/>
    <mergeCell ref="H219:I219"/>
    <mergeCell ref="T219:U219"/>
    <mergeCell ref="H220:I220"/>
    <mergeCell ref="T220:U220"/>
    <mergeCell ref="H223:I223"/>
    <mergeCell ref="T223:U223"/>
    <mergeCell ref="H221:I221"/>
    <mergeCell ref="T221:U221"/>
    <mergeCell ref="H216:I216"/>
    <mergeCell ref="T216:U216"/>
    <mergeCell ref="H217:I217"/>
    <mergeCell ref="T217:U217"/>
    <mergeCell ref="H215:I215"/>
    <mergeCell ref="T215:U215"/>
    <mergeCell ref="H200:I200"/>
    <mergeCell ref="T200:U200"/>
    <mergeCell ref="H213:I213"/>
    <mergeCell ref="T213:U213"/>
    <mergeCell ref="H210:I210"/>
    <mergeCell ref="T210:U210"/>
    <mergeCell ref="H211:I211"/>
    <mergeCell ref="T211:U211"/>
    <mergeCell ref="H214:I214"/>
    <mergeCell ref="T214:U214"/>
    <mergeCell ref="H212:I212"/>
    <mergeCell ref="T212:U212"/>
    <mergeCell ref="H207:I207"/>
    <mergeCell ref="T207:U207"/>
    <mergeCell ref="H208:I208"/>
    <mergeCell ref="T208:U208"/>
    <mergeCell ref="H206:I206"/>
    <mergeCell ref="T206:U206"/>
    <mergeCell ref="H191:I191"/>
    <mergeCell ref="T191:U191"/>
    <mergeCell ref="H204:I204"/>
    <mergeCell ref="T204:U204"/>
    <mergeCell ref="H201:I201"/>
    <mergeCell ref="T201:U201"/>
    <mergeCell ref="H202:I202"/>
    <mergeCell ref="T202:U202"/>
    <mergeCell ref="H205:I205"/>
    <mergeCell ref="T205:U205"/>
    <mergeCell ref="H203:I203"/>
    <mergeCell ref="T203:U203"/>
    <mergeCell ref="H198:I198"/>
    <mergeCell ref="T198:U198"/>
    <mergeCell ref="H199:I199"/>
    <mergeCell ref="T199:U199"/>
    <mergeCell ref="H197:I197"/>
    <mergeCell ref="T197:U197"/>
    <mergeCell ref="H182:I182"/>
    <mergeCell ref="T182:U182"/>
    <mergeCell ref="H195:I195"/>
    <mergeCell ref="T195:U195"/>
    <mergeCell ref="H192:I192"/>
    <mergeCell ref="T192:U192"/>
    <mergeCell ref="H193:I193"/>
    <mergeCell ref="T193:U193"/>
    <mergeCell ref="H196:I196"/>
    <mergeCell ref="T196:U196"/>
    <mergeCell ref="H194:I194"/>
    <mergeCell ref="T194:U194"/>
    <mergeCell ref="H189:I189"/>
    <mergeCell ref="T189:U189"/>
    <mergeCell ref="H190:I190"/>
    <mergeCell ref="T190:U190"/>
    <mergeCell ref="H188:I188"/>
    <mergeCell ref="T188:U188"/>
    <mergeCell ref="H173:I173"/>
    <mergeCell ref="T173:U173"/>
    <mergeCell ref="H186:I186"/>
    <mergeCell ref="T186:U186"/>
    <mergeCell ref="H183:I183"/>
    <mergeCell ref="T183:U183"/>
    <mergeCell ref="H184:I184"/>
    <mergeCell ref="T184:U184"/>
    <mergeCell ref="H187:I187"/>
    <mergeCell ref="T187:U187"/>
    <mergeCell ref="H185:I185"/>
    <mergeCell ref="T185:U185"/>
    <mergeCell ref="H180:I180"/>
    <mergeCell ref="T180:U180"/>
    <mergeCell ref="H181:I181"/>
    <mergeCell ref="T181:U181"/>
    <mergeCell ref="H179:I179"/>
    <mergeCell ref="T179:U179"/>
    <mergeCell ref="H164:I164"/>
    <mergeCell ref="T164:U164"/>
    <mergeCell ref="H177:I177"/>
    <mergeCell ref="T177:U177"/>
    <mergeCell ref="H174:I174"/>
    <mergeCell ref="T174:U174"/>
    <mergeCell ref="H175:I175"/>
    <mergeCell ref="T175:U175"/>
    <mergeCell ref="H178:I178"/>
    <mergeCell ref="T178:U178"/>
    <mergeCell ref="H176:I176"/>
    <mergeCell ref="T176:U176"/>
    <mergeCell ref="H171:I171"/>
    <mergeCell ref="T171:U171"/>
    <mergeCell ref="H172:I172"/>
    <mergeCell ref="T172:U172"/>
    <mergeCell ref="H170:I170"/>
    <mergeCell ref="T170:U170"/>
    <mergeCell ref="H155:I155"/>
    <mergeCell ref="T155:U155"/>
    <mergeCell ref="H168:I168"/>
    <mergeCell ref="T168:U168"/>
    <mergeCell ref="H165:I165"/>
    <mergeCell ref="T165:U165"/>
    <mergeCell ref="H166:I166"/>
    <mergeCell ref="T166:U166"/>
    <mergeCell ref="H169:I169"/>
    <mergeCell ref="T169:U169"/>
    <mergeCell ref="H167:I167"/>
    <mergeCell ref="T167:U167"/>
    <mergeCell ref="H162:I162"/>
    <mergeCell ref="T162:U162"/>
    <mergeCell ref="H163:I163"/>
    <mergeCell ref="T163:U163"/>
    <mergeCell ref="H161:I161"/>
    <mergeCell ref="T161:U161"/>
    <mergeCell ref="H146:I146"/>
    <mergeCell ref="T146:U146"/>
    <mergeCell ref="H159:I159"/>
    <mergeCell ref="T159:U159"/>
    <mergeCell ref="H156:I156"/>
    <mergeCell ref="T156:U156"/>
    <mergeCell ref="H157:I157"/>
    <mergeCell ref="T157:U157"/>
    <mergeCell ref="H160:I160"/>
    <mergeCell ref="T160:U160"/>
    <mergeCell ref="H158:I158"/>
    <mergeCell ref="T158:U158"/>
    <mergeCell ref="H153:I153"/>
    <mergeCell ref="T153:U153"/>
    <mergeCell ref="H154:I154"/>
    <mergeCell ref="T154:U154"/>
    <mergeCell ref="H152:I152"/>
    <mergeCell ref="T152:U152"/>
    <mergeCell ref="H137:I137"/>
    <mergeCell ref="T137:U137"/>
    <mergeCell ref="H150:I150"/>
    <mergeCell ref="T150:U150"/>
    <mergeCell ref="H147:I147"/>
    <mergeCell ref="T147:U147"/>
    <mergeCell ref="H148:I148"/>
    <mergeCell ref="T148:U148"/>
    <mergeCell ref="H151:I151"/>
    <mergeCell ref="T151:U151"/>
    <mergeCell ref="H149:I149"/>
    <mergeCell ref="T149:U149"/>
    <mergeCell ref="H144:I144"/>
    <mergeCell ref="T144:U144"/>
    <mergeCell ref="H145:I145"/>
    <mergeCell ref="T145:U145"/>
    <mergeCell ref="H143:I143"/>
    <mergeCell ref="T143:U143"/>
    <mergeCell ref="H128:I128"/>
    <mergeCell ref="T128:U128"/>
    <mergeCell ref="H141:I141"/>
    <mergeCell ref="T141:U141"/>
    <mergeCell ref="H138:I138"/>
    <mergeCell ref="T138:U138"/>
    <mergeCell ref="H139:I139"/>
    <mergeCell ref="T139:U139"/>
    <mergeCell ref="H142:I142"/>
    <mergeCell ref="T142:U142"/>
    <mergeCell ref="H140:I140"/>
    <mergeCell ref="T140:U140"/>
    <mergeCell ref="H135:I135"/>
    <mergeCell ref="T135:U135"/>
    <mergeCell ref="H136:I136"/>
    <mergeCell ref="T136:U136"/>
    <mergeCell ref="H134:I134"/>
    <mergeCell ref="T134:U134"/>
    <mergeCell ref="H119:I119"/>
    <mergeCell ref="T119:U119"/>
    <mergeCell ref="H132:I132"/>
    <mergeCell ref="T132:U132"/>
    <mergeCell ref="H129:I129"/>
    <mergeCell ref="T129:U129"/>
    <mergeCell ref="H130:I130"/>
    <mergeCell ref="T130:U130"/>
    <mergeCell ref="H133:I133"/>
    <mergeCell ref="T133:U133"/>
    <mergeCell ref="H131:I131"/>
    <mergeCell ref="T131:U131"/>
    <mergeCell ref="H126:I126"/>
    <mergeCell ref="T126:U126"/>
    <mergeCell ref="H127:I127"/>
    <mergeCell ref="T127:U127"/>
    <mergeCell ref="H125:I125"/>
    <mergeCell ref="T125:U125"/>
    <mergeCell ref="H110:I110"/>
    <mergeCell ref="T110:U110"/>
    <mergeCell ref="H123:I123"/>
    <mergeCell ref="T123:U123"/>
    <mergeCell ref="H120:I120"/>
    <mergeCell ref="T120:U120"/>
    <mergeCell ref="H121:I121"/>
    <mergeCell ref="T121:U121"/>
    <mergeCell ref="H124:I124"/>
    <mergeCell ref="T124:U124"/>
    <mergeCell ref="H122:I122"/>
    <mergeCell ref="T122:U122"/>
    <mergeCell ref="H117:I117"/>
    <mergeCell ref="T117:U117"/>
    <mergeCell ref="H118:I118"/>
    <mergeCell ref="T118:U118"/>
    <mergeCell ref="H116:I116"/>
    <mergeCell ref="T116:U116"/>
    <mergeCell ref="H101:I101"/>
    <mergeCell ref="T101:U101"/>
    <mergeCell ref="H114:I114"/>
    <mergeCell ref="T114:U114"/>
    <mergeCell ref="H111:I111"/>
    <mergeCell ref="T111:U111"/>
    <mergeCell ref="H112:I112"/>
    <mergeCell ref="T112:U112"/>
    <mergeCell ref="H115:I115"/>
    <mergeCell ref="T115:U115"/>
    <mergeCell ref="H113:I113"/>
    <mergeCell ref="T113:U113"/>
    <mergeCell ref="H108:I108"/>
    <mergeCell ref="T108:U108"/>
    <mergeCell ref="H109:I109"/>
    <mergeCell ref="T109:U109"/>
    <mergeCell ref="H107:I107"/>
    <mergeCell ref="T107:U107"/>
    <mergeCell ref="H92:I92"/>
    <mergeCell ref="T92:U92"/>
    <mergeCell ref="H105:I105"/>
    <mergeCell ref="T105:U105"/>
    <mergeCell ref="H102:I102"/>
    <mergeCell ref="T102:U102"/>
    <mergeCell ref="H103:I103"/>
    <mergeCell ref="T103:U103"/>
    <mergeCell ref="H106:I106"/>
    <mergeCell ref="T106:U106"/>
    <mergeCell ref="H104:I104"/>
    <mergeCell ref="T104:U104"/>
    <mergeCell ref="H99:I99"/>
    <mergeCell ref="T99:U99"/>
    <mergeCell ref="H100:I100"/>
    <mergeCell ref="T100:U100"/>
    <mergeCell ref="H98:I98"/>
    <mergeCell ref="T98:U98"/>
    <mergeCell ref="H83:I83"/>
    <mergeCell ref="T83:U83"/>
    <mergeCell ref="H96:I96"/>
    <mergeCell ref="T96:U96"/>
    <mergeCell ref="H93:I93"/>
    <mergeCell ref="T93:U93"/>
    <mergeCell ref="H94:I94"/>
    <mergeCell ref="T94:U94"/>
    <mergeCell ref="H97:I97"/>
    <mergeCell ref="T97:U97"/>
    <mergeCell ref="H95:I95"/>
    <mergeCell ref="T95:U95"/>
    <mergeCell ref="H90:I90"/>
    <mergeCell ref="T90:U90"/>
    <mergeCell ref="H91:I91"/>
    <mergeCell ref="T91:U91"/>
    <mergeCell ref="H89:I89"/>
    <mergeCell ref="T89:U89"/>
    <mergeCell ref="H74:I74"/>
    <mergeCell ref="T74:U74"/>
    <mergeCell ref="H87:I87"/>
    <mergeCell ref="T87:U87"/>
    <mergeCell ref="H84:I84"/>
    <mergeCell ref="T84:U84"/>
    <mergeCell ref="H85:I85"/>
    <mergeCell ref="T85:U85"/>
    <mergeCell ref="H88:I88"/>
    <mergeCell ref="T88:U88"/>
    <mergeCell ref="H86:I86"/>
    <mergeCell ref="T86:U86"/>
    <mergeCell ref="H81:I81"/>
    <mergeCell ref="T81:U81"/>
    <mergeCell ref="H82:I82"/>
    <mergeCell ref="T82:U82"/>
    <mergeCell ref="H80:I80"/>
    <mergeCell ref="T80:U80"/>
    <mergeCell ref="H65:I65"/>
    <mergeCell ref="T65:U65"/>
    <mergeCell ref="H78:I78"/>
    <mergeCell ref="T78:U78"/>
    <mergeCell ref="H75:I75"/>
    <mergeCell ref="T75:U75"/>
    <mergeCell ref="H76:I76"/>
    <mergeCell ref="T76:U76"/>
    <mergeCell ref="H79:I79"/>
    <mergeCell ref="T79:U79"/>
    <mergeCell ref="H77:I77"/>
    <mergeCell ref="T77:U77"/>
    <mergeCell ref="H72:I72"/>
    <mergeCell ref="T72:U72"/>
    <mergeCell ref="H73:I73"/>
    <mergeCell ref="T73:U73"/>
    <mergeCell ref="H71:I71"/>
    <mergeCell ref="T71:U71"/>
    <mergeCell ref="H56:I56"/>
    <mergeCell ref="T56:U56"/>
    <mergeCell ref="H69:I69"/>
    <mergeCell ref="T69:U69"/>
    <mergeCell ref="H66:I66"/>
    <mergeCell ref="T66:U66"/>
    <mergeCell ref="H67:I67"/>
    <mergeCell ref="T67:U67"/>
    <mergeCell ref="H70:I70"/>
    <mergeCell ref="T70:U70"/>
    <mergeCell ref="H68:I68"/>
    <mergeCell ref="T68:U68"/>
    <mergeCell ref="H63:I63"/>
    <mergeCell ref="T63:U63"/>
    <mergeCell ref="H64:I64"/>
    <mergeCell ref="T64:U64"/>
    <mergeCell ref="H62:I62"/>
    <mergeCell ref="T62:U62"/>
    <mergeCell ref="H47:I47"/>
    <mergeCell ref="T47:U47"/>
    <mergeCell ref="H60:I60"/>
    <mergeCell ref="T60:U60"/>
    <mergeCell ref="H57:I57"/>
    <mergeCell ref="T57:U57"/>
    <mergeCell ref="H58:I58"/>
    <mergeCell ref="T58:U58"/>
    <mergeCell ref="H61:I61"/>
    <mergeCell ref="T61:U61"/>
    <mergeCell ref="H59:I59"/>
    <mergeCell ref="T59:U59"/>
    <mergeCell ref="H54:I54"/>
    <mergeCell ref="T54:U54"/>
    <mergeCell ref="H55:I55"/>
    <mergeCell ref="T55:U55"/>
    <mergeCell ref="H53:I53"/>
    <mergeCell ref="T53:U53"/>
    <mergeCell ref="H38:I38"/>
    <mergeCell ref="T38:U38"/>
    <mergeCell ref="H51:I51"/>
    <mergeCell ref="T51:U51"/>
    <mergeCell ref="H48:I48"/>
    <mergeCell ref="T48:U48"/>
    <mergeCell ref="H49:I49"/>
    <mergeCell ref="T49:U49"/>
    <mergeCell ref="H52:I52"/>
    <mergeCell ref="T52:U52"/>
    <mergeCell ref="H50:I50"/>
    <mergeCell ref="T50:U50"/>
    <mergeCell ref="H45:I45"/>
    <mergeCell ref="T45:U45"/>
    <mergeCell ref="H46:I46"/>
    <mergeCell ref="T46:U46"/>
    <mergeCell ref="H44:I44"/>
    <mergeCell ref="T44:U44"/>
    <mergeCell ref="H29:I29"/>
    <mergeCell ref="T29:U29"/>
    <mergeCell ref="H42:I42"/>
    <mergeCell ref="T42:U42"/>
    <mergeCell ref="H39:I39"/>
    <mergeCell ref="T39:U39"/>
    <mergeCell ref="H40:I40"/>
    <mergeCell ref="T40:U40"/>
    <mergeCell ref="H43:I43"/>
    <mergeCell ref="T43:U43"/>
    <mergeCell ref="H41:I41"/>
    <mergeCell ref="T41:U41"/>
    <mergeCell ref="H36:I36"/>
    <mergeCell ref="T36:U36"/>
    <mergeCell ref="H37:I37"/>
    <mergeCell ref="T37:U37"/>
    <mergeCell ref="H35:I35"/>
    <mergeCell ref="T35:U35"/>
    <mergeCell ref="H20:I20"/>
    <mergeCell ref="T20:U20"/>
    <mergeCell ref="H33:I33"/>
    <mergeCell ref="T33:U33"/>
    <mergeCell ref="H30:I30"/>
    <mergeCell ref="T30:U30"/>
    <mergeCell ref="H31:I31"/>
    <mergeCell ref="T31:U31"/>
    <mergeCell ref="H22:I22"/>
    <mergeCell ref="T22:U22"/>
    <mergeCell ref="H34:I34"/>
    <mergeCell ref="T34:U34"/>
    <mergeCell ref="H32:I32"/>
    <mergeCell ref="T32:U32"/>
    <mergeCell ref="H27:I27"/>
    <mergeCell ref="T27:U27"/>
    <mergeCell ref="H28:I28"/>
    <mergeCell ref="T28:U28"/>
    <mergeCell ref="H19:I19"/>
    <mergeCell ref="T19:U19"/>
    <mergeCell ref="H26:I26"/>
    <mergeCell ref="T26:U26"/>
    <mergeCell ref="H11:I11"/>
    <mergeCell ref="T11:U11"/>
    <mergeCell ref="H24:I24"/>
    <mergeCell ref="T24:U24"/>
    <mergeCell ref="H21:I21"/>
    <mergeCell ref="T21:U21"/>
    <mergeCell ref="D2:M2"/>
    <mergeCell ref="D3:K3"/>
    <mergeCell ref="D4:M4"/>
    <mergeCell ref="A5:M5"/>
    <mergeCell ref="H25:I25"/>
    <mergeCell ref="T25:U25"/>
    <mergeCell ref="H23:I23"/>
    <mergeCell ref="T23:U23"/>
    <mergeCell ref="H18:I18"/>
    <mergeCell ref="T18:U18"/>
    <mergeCell ref="H17:I17"/>
    <mergeCell ref="T17:U17"/>
    <mergeCell ref="H8:I8"/>
    <mergeCell ref="T8:U8"/>
    <mergeCell ref="H15:I15"/>
    <mergeCell ref="T15:U15"/>
    <mergeCell ref="H12:I12"/>
    <mergeCell ref="T12:U12"/>
    <mergeCell ref="H13:I13"/>
    <mergeCell ref="T13:U13"/>
    <mergeCell ref="H16:I16"/>
    <mergeCell ref="T16:U16"/>
    <mergeCell ref="H14:I14"/>
    <mergeCell ref="T14:U14"/>
    <mergeCell ref="H9:I9"/>
    <mergeCell ref="T9:U9"/>
    <mergeCell ref="H10:I10"/>
    <mergeCell ref="T10:U10"/>
  </mergeCells>
  <phoneticPr fontId="0" type="noConversion"/>
  <pageMargins left="0.74803149606299213" right="0.35433070866141736" top="0.59055118110236227" bottom="0.19685039370078741" header="0.31496062992125984" footer="0.51181102362204722"/>
  <pageSetup scale="74" firstPageNumber="153" fitToHeight="0" orientation="portrait" useFirstPageNumber="1" r:id="rId1"/>
  <headerFooter alignWithMargins="0">
    <oddHeader>&amp;R&amp;P</oddHeader>
  </headerFooter>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H693"/>
  <sheetViews>
    <sheetView showGridLines="0" workbookViewId="0">
      <selection activeCell="J11" sqref="J11"/>
    </sheetView>
  </sheetViews>
  <sheetFormatPr defaultRowHeight="12.75"/>
  <cols>
    <col min="1" max="1" width="64.42578125" style="266" customWidth="1"/>
    <col min="2" max="2" width="9.85546875" style="266" customWidth="1"/>
    <col min="3" max="3" width="5" style="266" customWidth="1"/>
    <col min="4" max="4" width="4.28515625" style="266" customWidth="1"/>
    <col min="5" max="5" width="4.5703125" style="266" customWidth="1"/>
    <col min="6" max="6" width="4" style="266" customWidth="1"/>
    <col min="7" max="8" width="12.85546875" style="266" customWidth="1"/>
    <col min="9" max="16384" width="9.140625" style="266"/>
  </cols>
  <sheetData>
    <row r="1" spans="1:8" ht="15" customHeight="1">
      <c r="A1" s="262"/>
      <c r="B1" s="267" t="s">
        <v>120</v>
      </c>
      <c r="C1" s="267"/>
      <c r="D1" s="267"/>
      <c r="E1" s="267"/>
      <c r="F1" s="267"/>
      <c r="G1" s="713" t="s">
        <v>1003</v>
      </c>
      <c r="H1" s="713"/>
    </row>
    <row r="2" spans="1:8" ht="15" customHeight="1">
      <c r="A2" s="262"/>
      <c r="B2" s="267"/>
      <c r="C2" s="267"/>
      <c r="D2" s="267"/>
      <c r="E2" s="267"/>
      <c r="F2" s="267"/>
      <c r="G2" s="713" t="s">
        <v>522</v>
      </c>
      <c r="H2" s="713"/>
    </row>
    <row r="3" spans="1:8" ht="15" customHeight="1">
      <c r="A3" s="262"/>
      <c r="B3" s="267"/>
      <c r="C3" s="267"/>
      <c r="D3" s="267"/>
      <c r="E3" s="267"/>
      <c r="F3" s="267"/>
      <c r="G3" s="713" t="s">
        <v>1316</v>
      </c>
      <c r="H3" s="713"/>
    </row>
    <row r="4" spans="1:8">
      <c r="A4" s="267"/>
      <c r="B4" s="311"/>
      <c r="C4" s="311"/>
      <c r="D4" s="749"/>
      <c r="E4" s="749"/>
      <c r="F4" s="749"/>
      <c r="G4" s="749"/>
      <c r="H4" s="262"/>
    </row>
    <row r="5" spans="1:8" ht="15.75">
      <c r="A5" s="312"/>
      <c r="B5" s="313"/>
      <c r="C5" s="313"/>
      <c r="D5" s="743"/>
      <c r="E5" s="743"/>
      <c r="F5" s="743"/>
      <c r="G5" s="743"/>
      <c r="H5" s="262"/>
    </row>
    <row r="6" spans="1:8" ht="18.75">
      <c r="A6" s="700" t="s">
        <v>998</v>
      </c>
      <c r="B6" s="700"/>
      <c r="C6" s="700"/>
      <c r="D6" s="700"/>
      <c r="E6" s="700"/>
      <c r="F6" s="700"/>
      <c r="G6" s="700"/>
      <c r="H6" s="750"/>
    </row>
    <row r="7" spans="1:8" ht="13.5" thickBot="1">
      <c r="A7" s="314"/>
      <c r="B7" s="314"/>
      <c r="C7" s="314"/>
      <c r="D7" s="314"/>
      <c r="E7" s="262"/>
      <c r="F7" s="262"/>
      <c r="G7" s="262"/>
      <c r="H7" s="262" t="s">
        <v>121</v>
      </c>
    </row>
    <row r="8" spans="1:8" ht="26.25" thickBot="1">
      <c r="A8" s="420" t="s">
        <v>478</v>
      </c>
      <c r="B8" s="421" t="s">
        <v>477</v>
      </c>
      <c r="C8" s="421" t="s">
        <v>681</v>
      </c>
      <c r="D8" s="421" t="s">
        <v>682</v>
      </c>
      <c r="E8" s="421" t="s">
        <v>476</v>
      </c>
      <c r="F8" s="422" t="s">
        <v>999</v>
      </c>
      <c r="G8" s="421" t="s">
        <v>122</v>
      </c>
      <c r="H8" s="423" t="s">
        <v>123</v>
      </c>
    </row>
    <row r="9" spans="1:8" ht="24">
      <c r="A9" s="325" t="s">
        <v>1386</v>
      </c>
      <c r="B9" s="424" t="s">
        <v>473</v>
      </c>
      <c r="C9" s="326" t="s">
        <v>383</v>
      </c>
      <c r="D9" s="425" t="s">
        <v>383</v>
      </c>
      <c r="E9" s="328" t="s">
        <v>383</v>
      </c>
      <c r="F9" s="426" t="s">
        <v>383</v>
      </c>
      <c r="G9" s="427">
        <v>1369396.5</v>
      </c>
      <c r="H9" s="428">
        <v>1429961.2</v>
      </c>
    </row>
    <row r="10" spans="1:8" ht="33.75">
      <c r="A10" s="343" t="s">
        <v>1387</v>
      </c>
      <c r="B10" s="429" t="s">
        <v>471</v>
      </c>
      <c r="C10" s="344" t="s">
        <v>383</v>
      </c>
      <c r="D10" s="430" t="s">
        <v>383</v>
      </c>
      <c r="E10" s="346" t="s">
        <v>383</v>
      </c>
      <c r="F10" s="431" t="s">
        <v>383</v>
      </c>
      <c r="G10" s="432">
        <v>1296147.5</v>
      </c>
      <c r="H10" s="433">
        <v>1356562.2</v>
      </c>
    </row>
    <row r="11" spans="1:8" ht="45">
      <c r="A11" s="343" t="s">
        <v>1388</v>
      </c>
      <c r="B11" s="429" t="s">
        <v>1389</v>
      </c>
      <c r="C11" s="344" t="s">
        <v>383</v>
      </c>
      <c r="D11" s="430" t="s">
        <v>383</v>
      </c>
      <c r="E11" s="346" t="s">
        <v>383</v>
      </c>
      <c r="F11" s="431" t="s">
        <v>383</v>
      </c>
      <c r="G11" s="432">
        <v>309391</v>
      </c>
      <c r="H11" s="433">
        <v>315933</v>
      </c>
    </row>
    <row r="12" spans="1:8">
      <c r="A12" s="343" t="s">
        <v>658</v>
      </c>
      <c r="B12" s="429" t="s">
        <v>1389</v>
      </c>
      <c r="C12" s="344">
        <v>7</v>
      </c>
      <c r="D12" s="430" t="s">
        <v>383</v>
      </c>
      <c r="E12" s="346" t="s">
        <v>383</v>
      </c>
      <c r="F12" s="431" t="s">
        <v>383</v>
      </c>
      <c r="G12" s="432">
        <v>309391</v>
      </c>
      <c r="H12" s="433">
        <v>315933</v>
      </c>
    </row>
    <row r="13" spans="1:8">
      <c r="A13" s="343" t="s">
        <v>659</v>
      </c>
      <c r="B13" s="429" t="s">
        <v>1389</v>
      </c>
      <c r="C13" s="344">
        <v>7</v>
      </c>
      <c r="D13" s="430">
        <v>1</v>
      </c>
      <c r="E13" s="346" t="s">
        <v>383</v>
      </c>
      <c r="F13" s="431" t="s">
        <v>383</v>
      </c>
      <c r="G13" s="432">
        <v>309391</v>
      </c>
      <c r="H13" s="433">
        <v>315933</v>
      </c>
    </row>
    <row r="14" spans="1:8" ht="22.5">
      <c r="A14" s="343" t="s">
        <v>461</v>
      </c>
      <c r="B14" s="429" t="s">
        <v>1389</v>
      </c>
      <c r="C14" s="344">
        <v>7</v>
      </c>
      <c r="D14" s="430">
        <v>1</v>
      </c>
      <c r="E14" s="346" t="s">
        <v>460</v>
      </c>
      <c r="F14" s="431" t="s">
        <v>383</v>
      </c>
      <c r="G14" s="432">
        <v>309391</v>
      </c>
      <c r="H14" s="433">
        <v>315933</v>
      </c>
    </row>
    <row r="15" spans="1:8">
      <c r="A15" s="343" t="s">
        <v>459</v>
      </c>
      <c r="B15" s="429" t="s">
        <v>1389</v>
      </c>
      <c r="C15" s="344">
        <v>7</v>
      </c>
      <c r="D15" s="430">
        <v>1</v>
      </c>
      <c r="E15" s="346" t="s">
        <v>458</v>
      </c>
      <c r="F15" s="431" t="s">
        <v>383</v>
      </c>
      <c r="G15" s="432">
        <v>83803</v>
      </c>
      <c r="H15" s="433">
        <v>85535</v>
      </c>
    </row>
    <row r="16" spans="1:8" ht="45">
      <c r="A16" s="343" t="s">
        <v>991</v>
      </c>
      <c r="B16" s="429" t="s">
        <v>1389</v>
      </c>
      <c r="C16" s="344">
        <v>7</v>
      </c>
      <c r="D16" s="430">
        <v>1</v>
      </c>
      <c r="E16" s="346" t="s">
        <v>992</v>
      </c>
      <c r="F16" s="431" t="s">
        <v>383</v>
      </c>
      <c r="G16" s="432">
        <v>80698</v>
      </c>
      <c r="H16" s="433">
        <v>82275</v>
      </c>
    </row>
    <row r="17" spans="1:8">
      <c r="A17" s="343" t="s">
        <v>1000</v>
      </c>
      <c r="B17" s="429" t="s">
        <v>1389</v>
      </c>
      <c r="C17" s="344">
        <v>7</v>
      </c>
      <c r="D17" s="430">
        <v>1</v>
      </c>
      <c r="E17" s="346" t="s">
        <v>992</v>
      </c>
      <c r="F17" s="431">
        <v>231</v>
      </c>
      <c r="G17" s="432">
        <v>80698</v>
      </c>
      <c r="H17" s="433">
        <v>82275</v>
      </c>
    </row>
    <row r="18" spans="1:8">
      <c r="A18" s="343" t="s">
        <v>970</v>
      </c>
      <c r="B18" s="429" t="s">
        <v>1389</v>
      </c>
      <c r="C18" s="344">
        <v>7</v>
      </c>
      <c r="D18" s="430">
        <v>1</v>
      </c>
      <c r="E18" s="346" t="s">
        <v>971</v>
      </c>
      <c r="F18" s="431" t="s">
        <v>383</v>
      </c>
      <c r="G18" s="432">
        <v>3105</v>
      </c>
      <c r="H18" s="433">
        <v>3260</v>
      </c>
    </row>
    <row r="19" spans="1:8">
      <c r="A19" s="343" t="s">
        <v>1000</v>
      </c>
      <c r="B19" s="429" t="s">
        <v>1389</v>
      </c>
      <c r="C19" s="344">
        <v>7</v>
      </c>
      <c r="D19" s="430">
        <v>1</v>
      </c>
      <c r="E19" s="346" t="s">
        <v>971</v>
      </c>
      <c r="F19" s="431">
        <v>231</v>
      </c>
      <c r="G19" s="432">
        <v>3105</v>
      </c>
      <c r="H19" s="433">
        <v>3260</v>
      </c>
    </row>
    <row r="20" spans="1:8">
      <c r="A20" s="343" t="s">
        <v>457</v>
      </c>
      <c r="B20" s="429" t="s">
        <v>1389</v>
      </c>
      <c r="C20" s="344">
        <v>7</v>
      </c>
      <c r="D20" s="430">
        <v>1</v>
      </c>
      <c r="E20" s="346" t="s">
        <v>455</v>
      </c>
      <c r="F20" s="431" t="s">
        <v>383</v>
      </c>
      <c r="G20" s="432">
        <v>225588</v>
      </c>
      <c r="H20" s="433">
        <v>230398</v>
      </c>
    </row>
    <row r="21" spans="1:8" ht="45">
      <c r="A21" s="343" t="s">
        <v>993</v>
      </c>
      <c r="B21" s="429" t="s">
        <v>1389</v>
      </c>
      <c r="C21" s="344">
        <v>7</v>
      </c>
      <c r="D21" s="430">
        <v>1</v>
      </c>
      <c r="E21" s="346" t="s">
        <v>994</v>
      </c>
      <c r="F21" s="431" t="s">
        <v>383</v>
      </c>
      <c r="G21" s="432">
        <v>216977</v>
      </c>
      <c r="H21" s="433">
        <v>221356</v>
      </c>
    </row>
    <row r="22" spans="1:8">
      <c r="A22" s="343" t="s">
        <v>1000</v>
      </c>
      <c r="B22" s="429" t="s">
        <v>1389</v>
      </c>
      <c r="C22" s="344">
        <v>7</v>
      </c>
      <c r="D22" s="430">
        <v>1</v>
      </c>
      <c r="E22" s="346" t="s">
        <v>994</v>
      </c>
      <c r="F22" s="431">
        <v>231</v>
      </c>
      <c r="G22" s="432">
        <v>216977</v>
      </c>
      <c r="H22" s="433">
        <v>221356</v>
      </c>
    </row>
    <row r="23" spans="1:8">
      <c r="A23" s="343" t="s">
        <v>989</v>
      </c>
      <c r="B23" s="429" t="s">
        <v>1389</v>
      </c>
      <c r="C23" s="344">
        <v>7</v>
      </c>
      <c r="D23" s="430">
        <v>1</v>
      </c>
      <c r="E23" s="346" t="s">
        <v>990</v>
      </c>
      <c r="F23" s="431" t="s">
        <v>383</v>
      </c>
      <c r="G23" s="432">
        <v>8611</v>
      </c>
      <c r="H23" s="433">
        <v>9042</v>
      </c>
    </row>
    <row r="24" spans="1:8">
      <c r="A24" s="343" t="s">
        <v>1000</v>
      </c>
      <c r="B24" s="429" t="s">
        <v>1389</v>
      </c>
      <c r="C24" s="344">
        <v>7</v>
      </c>
      <c r="D24" s="430">
        <v>1</v>
      </c>
      <c r="E24" s="346" t="s">
        <v>990</v>
      </c>
      <c r="F24" s="431">
        <v>231</v>
      </c>
      <c r="G24" s="432">
        <v>8611</v>
      </c>
      <c r="H24" s="433">
        <v>9042</v>
      </c>
    </row>
    <row r="25" spans="1:8" ht="45">
      <c r="A25" s="343" t="s">
        <v>1397</v>
      </c>
      <c r="B25" s="429" t="s">
        <v>865</v>
      </c>
      <c r="C25" s="344" t="s">
        <v>383</v>
      </c>
      <c r="D25" s="430" t="s">
        <v>383</v>
      </c>
      <c r="E25" s="346" t="s">
        <v>383</v>
      </c>
      <c r="F25" s="431" t="s">
        <v>383</v>
      </c>
      <c r="G25" s="432">
        <v>47522</v>
      </c>
      <c r="H25" s="433">
        <v>49799</v>
      </c>
    </row>
    <row r="26" spans="1:8">
      <c r="A26" s="343" t="s">
        <v>658</v>
      </c>
      <c r="B26" s="429" t="s">
        <v>865</v>
      </c>
      <c r="C26" s="344">
        <v>7</v>
      </c>
      <c r="D26" s="430" t="s">
        <v>383</v>
      </c>
      <c r="E26" s="346" t="s">
        <v>383</v>
      </c>
      <c r="F26" s="431" t="s">
        <v>383</v>
      </c>
      <c r="G26" s="432">
        <v>47522</v>
      </c>
      <c r="H26" s="433">
        <v>49799</v>
      </c>
    </row>
    <row r="27" spans="1:8">
      <c r="A27" s="343" t="s">
        <v>660</v>
      </c>
      <c r="B27" s="429" t="s">
        <v>865</v>
      </c>
      <c r="C27" s="344">
        <v>7</v>
      </c>
      <c r="D27" s="430">
        <v>2</v>
      </c>
      <c r="E27" s="346" t="s">
        <v>383</v>
      </c>
      <c r="F27" s="431" t="s">
        <v>383</v>
      </c>
      <c r="G27" s="432">
        <v>47522</v>
      </c>
      <c r="H27" s="433">
        <v>49799</v>
      </c>
    </row>
    <row r="28" spans="1:8" ht="22.5">
      <c r="A28" s="343" t="s">
        <v>461</v>
      </c>
      <c r="B28" s="429" t="s">
        <v>865</v>
      </c>
      <c r="C28" s="344">
        <v>7</v>
      </c>
      <c r="D28" s="430">
        <v>2</v>
      </c>
      <c r="E28" s="346" t="s">
        <v>460</v>
      </c>
      <c r="F28" s="431" t="s">
        <v>383</v>
      </c>
      <c r="G28" s="432">
        <v>47522</v>
      </c>
      <c r="H28" s="433">
        <v>49799</v>
      </c>
    </row>
    <row r="29" spans="1:8">
      <c r="A29" s="343" t="s">
        <v>459</v>
      </c>
      <c r="B29" s="429" t="s">
        <v>865</v>
      </c>
      <c r="C29" s="344">
        <v>7</v>
      </c>
      <c r="D29" s="430">
        <v>2</v>
      </c>
      <c r="E29" s="346" t="s">
        <v>458</v>
      </c>
      <c r="F29" s="431" t="s">
        <v>383</v>
      </c>
      <c r="G29" s="432">
        <v>47522</v>
      </c>
      <c r="H29" s="433">
        <v>49799</v>
      </c>
    </row>
    <row r="30" spans="1:8" ht="45">
      <c r="A30" s="343" t="s">
        <v>991</v>
      </c>
      <c r="B30" s="429" t="s">
        <v>865</v>
      </c>
      <c r="C30" s="344">
        <v>7</v>
      </c>
      <c r="D30" s="430">
        <v>2</v>
      </c>
      <c r="E30" s="346" t="s">
        <v>992</v>
      </c>
      <c r="F30" s="431" t="s">
        <v>383</v>
      </c>
      <c r="G30" s="432">
        <v>35935</v>
      </c>
      <c r="H30" s="433">
        <v>37632</v>
      </c>
    </row>
    <row r="31" spans="1:8">
      <c r="A31" s="343" t="s">
        <v>1000</v>
      </c>
      <c r="B31" s="429" t="s">
        <v>865</v>
      </c>
      <c r="C31" s="344">
        <v>7</v>
      </c>
      <c r="D31" s="430">
        <v>2</v>
      </c>
      <c r="E31" s="346" t="s">
        <v>992</v>
      </c>
      <c r="F31" s="431">
        <v>231</v>
      </c>
      <c r="G31" s="432">
        <v>35935</v>
      </c>
      <c r="H31" s="433">
        <v>37632</v>
      </c>
    </row>
    <row r="32" spans="1:8">
      <c r="A32" s="343" t="s">
        <v>970</v>
      </c>
      <c r="B32" s="429" t="s">
        <v>865</v>
      </c>
      <c r="C32" s="344">
        <v>7</v>
      </c>
      <c r="D32" s="430">
        <v>2</v>
      </c>
      <c r="E32" s="346" t="s">
        <v>971</v>
      </c>
      <c r="F32" s="431" t="s">
        <v>383</v>
      </c>
      <c r="G32" s="432">
        <v>11587</v>
      </c>
      <c r="H32" s="433">
        <v>12167</v>
      </c>
    </row>
    <row r="33" spans="1:8">
      <c r="A33" s="343" t="s">
        <v>1000</v>
      </c>
      <c r="B33" s="429" t="s">
        <v>865</v>
      </c>
      <c r="C33" s="344">
        <v>7</v>
      </c>
      <c r="D33" s="430">
        <v>2</v>
      </c>
      <c r="E33" s="346" t="s">
        <v>971</v>
      </c>
      <c r="F33" s="431">
        <v>231</v>
      </c>
      <c r="G33" s="432">
        <v>11587</v>
      </c>
      <c r="H33" s="433">
        <v>12167</v>
      </c>
    </row>
    <row r="34" spans="1:8" ht="45">
      <c r="A34" s="343" t="s">
        <v>866</v>
      </c>
      <c r="B34" s="429" t="s">
        <v>867</v>
      </c>
      <c r="C34" s="344" t="s">
        <v>383</v>
      </c>
      <c r="D34" s="430" t="s">
        <v>383</v>
      </c>
      <c r="E34" s="346" t="s">
        <v>383</v>
      </c>
      <c r="F34" s="431" t="s">
        <v>383</v>
      </c>
      <c r="G34" s="432">
        <v>26204</v>
      </c>
      <c r="H34" s="433">
        <v>27765</v>
      </c>
    </row>
    <row r="35" spans="1:8">
      <c r="A35" s="343" t="s">
        <v>658</v>
      </c>
      <c r="B35" s="429" t="s">
        <v>867</v>
      </c>
      <c r="C35" s="344">
        <v>7</v>
      </c>
      <c r="D35" s="430" t="s">
        <v>383</v>
      </c>
      <c r="E35" s="346" t="s">
        <v>383</v>
      </c>
      <c r="F35" s="431" t="s">
        <v>383</v>
      </c>
      <c r="G35" s="432">
        <v>26204</v>
      </c>
      <c r="H35" s="433">
        <v>27765</v>
      </c>
    </row>
    <row r="36" spans="1:8">
      <c r="A36" s="343" t="s">
        <v>660</v>
      </c>
      <c r="B36" s="429" t="s">
        <v>867</v>
      </c>
      <c r="C36" s="344">
        <v>7</v>
      </c>
      <c r="D36" s="430">
        <v>2</v>
      </c>
      <c r="E36" s="346" t="s">
        <v>383</v>
      </c>
      <c r="F36" s="431" t="s">
        <v>383</v>
      </c>
      <c r="G36" s="432">
        <v>26204</v>
      </c>
      <c r="H36" s="433">
        <v>27765</v>
      </c>
    </row>
    <row r="37" spans="1:8" ht="22.5">
      <c r="A37" s="343" t="s">
        <v>461</v>
      </c>
      <c r="B37" s="429" t="s">
        <v>867</v>
      </c>
      <c r="C37" s="344">
        <v>7</v>
      </c>
      <c r="D37" s="430">
        <v>2</v>
      </c>
      <c r="E37" s="346" t="s">
        <v>460</v>
      </c>
      <c r="F37" s="431" t="s">
        <v>383</v>
      </c>
      <c r="G37" s="432">
        <v>26204</v>
      </c>
      <c r="H37" s="433">
        <v>27765</v>
      </c>
    </row>
    <row r="38" spans="1:8">
      <c r="A38" s="343" t="s">
        <v>457</v>
      </c>
      <c r="B38" s="429" t="s">
        <v>867</v>
      </c>
      <c r="C38" s="344">
        <v>7</v>
      </c>
      <c r="D38" s="430">
        <v>2</v>
      </c>
      <c r="E38" s="346" t="s">
        <v>455</v>
      </c>
      <c r="F38" s="431" t="s">
        <v>383</v>
      </c>
      <c r="G38" s="432">
        <v>26204</v>
      </c>
      <c r="H38" s="433">
        <v>27765</v>
      </c>
    </row>
    <row r="39" spans="1:8" ht="45">
      <c r="A39" s="343" t="s">
        <v>993</v>
      </c>
      <c r="B39" s="429" t="s">
        <v>867</v>
      </c>
      <c r="C39" s="344">
        <v>7</v>
      </c>
      <c r="D39" s="430">
        <v>2</v>
      </c>
      <c r="E39" s="346" t="s">
        <v>994</v>
      </c>
      <c r="F39" s="431" t="s">
        <v>383</v>
      </c>
      <c r="G39" s="432">
        <v>25578</v>
      </c>
      <c r="H39" s="433">
        <v>27108</v>
      </c>
    </row>
    <row r="40" spans="1:8">
      <c r="A40" s="343" t="s">
        <v>1000</v>
      </c>
      <c r="B40" s="429" t="s">
        <v>867</v>
      </c>
      <c r="C40" s="344">
        <v>7</v>
      </c>
      <c r="D40" s="430">
        <v>2</v>
      </c>
      <c r="E40" s="346" t="s">
        <v>994</v>
      </c>
      <c r="F40" s="431">
        <v>231</v>
      </c>
      <c r="G40" s="432">
        <v>25578</v>
      </c>
      <c r="H40" s="433">
        <v>27108</v>
      </c>
    </row>
    <row r="41" spans="1:8">
      <c r="A41" s="343" t="s">
        <v>989</v>
      </c>
      <c r="B41" s="429" t="s">
        <v>867</v>
      </c>
      <c r="C41" s="344">
        <v>7</v>
      </c>
      <c r="D41" s="430">
        <v>2</v>
      </c>
      <c r="E41" s="346" t="s">
        <v>990</v>
      </c>
      <c r="F41" s="431" t="s">
        <v>383</v>
      </c>
      <c r="G41" s="432">
        <v>626</v>
      </c>
      <c r="H41" s="433">
        <v>657</v>
      </c>
    </row>
    <row r="42" spans="1:8">
      <c r="A42" s="343" t="s">
        <v>1000</v>
      </c>
      <c r="B42" s="429" t="s">
        <v>867</v>
      </c>
      <c r="C42" s="344">
        <v>7</v>
      </c>
      <c r="D42" s="430">
        <v>2</v>
      </c>
      <c r="E42" s="346" t="s">
        <v>990</v>
      </c>
      <c r="F42" s="431">
        <v>231</v>
      </c>
      <c r="G42" s="432">
        <v>626</v>
      </c>
      <c r="H42" s="433">
        <v>657</v>
      </c>
    </row>
    <row r="43" spans="1:8" ht="45">
      <c r="A43" s="343" t="s">
        <v>890</v>
      </c>
      <c r="B43" s="429" t="s">
        <v>891</v>
      </c>
      <c r="C43" s="344" t="s">
        <v>383</v>
      </c>
      <c r="D43" s="430" t="s">
        <v>383</v>
      </c>
      <c r="E43" s="346" t="s">
        <v>383</v>
      </c>
      <c r="F43" s="431" t="s">
        <v>383</v>
      </c>
      <c r="G43" s="432">
        <v>12365</v>
      </c>
      <c r="H43" s="433">
        <v>12453</v>
      </c>
    </row>
    <row r="44" spans="1:8">
      <c r="A44" s="343" t="s">
        <v>658</v>
      </c>
      <c r="B44" s="429" t="s">
        <v>891</v>
      </c>
      <c r="C44" s="344">
        <v>7</v>
      </c>
      <c r="D44" s="430" t="s">
        <v>383</v>
      </c>
      <c r="E44" s="346" t="s">
        <v>383</v>
      </c>
      <c r="F44" s="431" t="s">
        <v>383</v>
      </c>
      <c r="G44" s="432">
        <v>12365</v>
      </c>
      <c r="H44" s="433">
        <v>12453</v>
      </c>
    </row>
    <row r="45" spans="1:8">
      <c r="A45" s="343" t="s">
        <v>662</v>
      </c>
      <c r="B45" s="429" t="s">
        <v>891</v>
      </c>
      <c r="C45" s="344">
        <v>7</v>
      </c>
      <c r="D45" s="430">
        <v>9</v>
      </c>
      <c r="E45" s="346" t="s">
        <v>383</v>
      </c>
      <c r="F45" s="431" t="s">
        <v>383</v>
      </c>
      <c r="G45" s="432">
        <v>12365</v>
      </c>
      <c r="H45" s="433">
        <v>12453</v>
      </c>
    </row>
    <row r="46" spans="1:8" ht="22.5">
      <c r="A46" s="343" t="s">
        <v>461</v>
      </c>
      <c r="B46" s="429" t="s">
        <v>891</v>
      </c>
      <c r="C46" s="344">
        <v>7</v>
      </c>
      <c r="D46" s="430">
        <v>9</v>
      </c>
      <c r="E46" s="346" t="s">
        <v>460</v>
      </c>
      <c r="F46" s="431" t="s">
        <v>383</v>
      </c>
      <c r="G46" s="432">
        <v>12365</v>
      </c>
      <c r="H46" s="433">
        <v>12453</v>
      </c>
    </row>
    <row r="47" spans="1:8">
      <c r="A47" s="343" t="s">
        <v>457</v>
      </c>
      <c r="B47" s="429" t="s">
        <v>891</v>
      </c>
      <c r="C47" s="344">
        <v>7</v>
      </c>
      <c r="D47" s="430">
        <v>9</v>
      </c>
      <c r="E47" s="346" t="s">
        <v>455</v>
      </c>
      <c r="F47" s="431" t="s">
        <v>383</v>
      </c>
      <c r="G47" s="432">
        <v>12365</v>
      </c>
      <c r="H47" s="433">
        <v>12453</v>
      </c>
    </row>
    <row r="48" spans="1:8" ht="45">
      <c r="A48" s="343" t="s">
        <v>993</v>
      </c>
      <c r="B48" s="429" t="s">
        <v>891</v>
      </c>
      <c r="C48" s="344">
        <v>7</v>
      </c>
      <c r="D48" s="430">
        <v>9</v>
      </c>
      <c r="E48" s="346" t="s">
        <v>994</v>
      </c>
      <c r="F48" s="431" t="s">
        <v>383</v>
      </c>
      <c r="G48" s="432">
        <v>11959</v>
      </c>
      <c r="H48" s="433">
        <v>12027</v>
      </c>
    </row>
    <row r="49" spans="1:8">
      <c r="A49" s="343" t="s">
        <v>1000</v>
      </c>
      <c r="B49" s="429" t="s">
        <v>891</v>
      </c>
      <c r="C49" s="344">
        <v>7</v>
      </c>
      <c r="D49" s="430">
        <v>9</v>
      </c>
      <c r="E49" s="346" t="s">
        <v>994</v>
      </c>
      <c r="F49" s="431">
        <v>231</v>
      </c>
      <c r="G49" s="432">
        <v>11959</v>
      </c>
      <c r="H49" s="433">
        <v>12027</v>
      </c>
    </row>
    <row r="50" spans="1:8">
      <c r="A50" s="343" t="s">
        <v>989</v>
      </c>
      <c r="B50" s="429" t="s">
        <v>891</v>
      </c>
      <c r="C50" s="344">
        <v>7</v>
      </c>
      <c r="D50" s="430">
        <v>9</v>
      </c>
      <c r="E50" s="346" t="s">
        <v>990</v>
      </c>
      <c r="F50" s="431" t="s">
        <v>383</v>
      </c>
      <c r="G50" s="432">
        <v>406</v>
      </c>
      <c r="H50" s="433">
        <v>426</v>
      </c>
    </row>
    <row r="51" spans="1:8">
      <c r="A51" s="343" t="s">
        <v>1000</v>
      </c>
      <c r="B51" s="429" t="s">
        <v>891</v>
      </c>
      <c r="C51" s="344">
        <v>7</v>
      </c>
      <c r="D51" s="430">
        <v>9</v>
      </c>
      <c r="E51" s="346" t="s">
        <v>990</v>
      </c>
      <c r="F51" s="431">
        <v>231</v>
      </c>
      <c r="G51" s="432">
        <v>406</v>
      </c>
      <c r="H51" s="433">
        <v>426</v>
      </c>
    </row>
    <row r="52" spans="1:8" ht="56.25">
      <c r="A52" s="343" t="s">
        <v>1390</v>
      </c>
      <c r="B52" s="429" t="s">
        <v>481</v>
      </c>
      <c r="C52" s="344" t="s">
        <v>383</v>
      </c>
      <c r="D52" s="430" t="s">
        <v>383</v>
      </c>
      <c r="E52" s="346" t="s">
        <v>383</v>
      </c>
      <c r="F52" s="431" t="s">
        <v>383</v>
      </c>
      <c r="G52" s="432">
        <v>2710</v>
      </c>
      <c r="H52" s="433">
        <v>2846</v>
      </c>
    </row>
    <row r="53" spans="1:8">
      <c r="A53" s="343" t="s">
        <v>658</v>
      </c>
      <c r="B53" s="429" t="s">
        <v>481</v>
      </c>
      <c r="C53" s="344">
        <v>7</v>
      </c>
      <c r="D53" s="430" t="s">
        <v>383</v>
      </c>
      <c r="E53" s="346" t="s">
        <v>383</v>
      </c>
      <c r="F53" s="431" t="s">
        <v>383</v>
      </c>
      <c r="G53" s="432">
        <v>2710</v>
      </c>
      <c r="H53" s="433">
        <v>2846</v>
      </c>
    </row>
    <row r="54" spans="1:8">
      <c r="A54" s="343" t="s">
        <v>659</v>
      </c>
      <c r="B54" s="429" t="s">
        <v>481</v>
      </c>
      <c r="C54" s="344">
        <v>7</v>
      </c>
      <c r="D54" s="430">
        <v>1</v>
      </c>
      <c r="E54" s="346" t="s">
        <v>383</v>
      </c>
      <c r="F54" s="431" t="s">
        <v>383</v>
      </c>
      <c r="G54" s="432">
        <v>2710</v>
      </c>
      <c r="H54" s="433">
        <v>2846</v>
      </c>
    </row>
    <row r="55" spans="1:8">
      <c r="A55" s="343" t="s">
        <v>395</v>
      </c>
      <c r="B55" s="429" t="s">
        <v>481</v>
      </c>
      <c r="C55" s="344">
        <v>7</v>
      </c>
      <c r="D55" s="430">
        <v>1</v>
      </c>
      <c r="E55" s="346" t="s">
        <v>394</v>
      </c>
      <c r="F55" s="431" t="s">
        <v>383</v>
      </c>
      <c r="G55" s="432">
        <v>1509.4</v>
      </c>
      <c r="H55" s="433">
        <v>1645.4</v>
      </c>
    </row>
    <row r="56" spans="1:8" ht="22.5">
      <c r="A56" s="343" t="s">
        <v>393</v>
      </c>
      <c r="B56" s="429" t="s">
        <v>481</v>
      </c>
      <c r="C56" s="344">
        <v>7</v>
      </c>
      <c r="D56" s="430">
        <v>1</v>
      </c>
      <c r="E56" s="346" t="s">
        <v>391</v>
      </c>
      <c r="F56" s="431" t="s">
        <v>383</v>
      </c>
      <c r="G56" s="432">
        <v>1509.4</v>
      </c>
      <c r="H56" s="433">
        <v>1645.4</v>
      </c>
    </row>
    <row r="57" spans="1:8" ht="22.5">
      <c r="A57" s="343" t="s">
        <v>957</v>
      </c>
      <c r="B57" s="429" t="s">
        <v>481</v>
      </c>
      <c r="C57" s="344">
        <v>7</v>
      </c>
      <c r="D57" s="430">
        <v>1</v>
      </c>
      <c r="E57" s="346" t="s">
        <v>958</v>
      </c>
      <c r="F57" s="431" t="s">
        <v>383</v>
      </c>
      <c r="G57" s="432">
        <v>1509.4</v>
      </c>
      <c r="H57" s="433">
        <v>1645.4</v>
      </c>
    </row>
    <row r="58" spans="1:8">
      <c r="A58" s="343" t="s">
        <v>1000</v>
      </c>
      <c r="B58" s="429" t="s">
        <v>481</v>
      </c>
      <c r="C58" s="344">
        <v>7</v>
      </c>
      <c r="D58" s="430">
        <v>1</v>
      </c>
      <c r="E58" s="346" t="s">
        <v>958</v>
      </c>
      <c r="F58" s="431">
        <v>231</v>
      </c>
      <c r="G58" s="432">
        <v>1509.4</v>
      </c>
      <c r="H58" s="433">
        <v>1645.4</v>
      </c>
    </row>
    <row r="59" spans="1:8" ht="22.5">
      <c r="A59" s="343" t="s">
        <v>461</v>
      </c>
      <c r="B59" s="429" t="s">
        <v>481</v>
      </c>
      <c r="C59" s="344">
        <v>7</v>
      </c>
      <c r="D59" s="430">
        <v>1</v>
      </c>
      <c r="E59" s="346" t="s">
        <v>460</v>
      </c>
      <c r="F59" s="431" t="s">
        <v>383</v>
      </c>
      <c r="G59" s="432">
        <v>1200.5999999999999</v>
      </c>
      <c r="H59" s="433">
        <v>1200.5999999999999</v>
      </c>
    </row>
    <row r="60" spans="1:8">
      <c r="A60" s="343" t="s">
        <v>459</v>
      </c>
      <c r="B60" s="429" t="s">
        <v>481</v>
      </c>
      <c r="C60" s="344">
        <v>7</v>
      </c>
      <c r="D60" s="430">
        <v>1</v>
      </c>
      <c r="E60" s="346" t="s">
        <v>458</v>
      </c>
      <c r="F60" s="431" t="s">
        <v>383</v>
      </c>
      <c r="G60" s="432">
        <v>266.8</v>
      </c>
      <c r="H60" s="433">
        <v>266.8</v>
      </c>
    </row>
    <row r="61" spans="1:8">
      <c r="A61" s="343" t="s">
        <v>970</v>
      </c>
      <c r="B61" s="429" t="s">
        <v>481</v>
      </c>
      <c r="C61" s="344">
        <v>7</v>
      </c>
      <c r="D61" s="430">
        <v>1</v>
      </c>
      <c r="E61" s="346" t="s">
        <v>971</v>
      </c>
      <c r="F61" s="431" t="s">
        <v>383</v>
      </c>
      <c r="G61" s="432">
        <v>266.8</v>
      </c>
      <c r="H61" s="433">
        <v>266.8</v>
      </c>
    </row>
    <row r="62" spans="1:8">
      <c r="A62" s="343" t="s">
        <v>1000</v>
      </c>
      <c r="B62" s="429" t="s">
        <v>481</v>
      </c>
      <c r="C62" s="344">
        <v>7</v>
      </c>
      <c r="D62" s="430">
        <v>1</v>
      </c>
      <c r="E62" s="346" t="s">
        <v>971</v>
      </c>
      <c r="F62" s="431">
        <v>231</v>
      </c>
      <c r="G62" s="432">
        <v>266.8</v>
      </c>
      <c r="H62" s="433">
        <v>266.8</v>
      </c>
    </row>
    <row r="63" spans="1:8">
      <c r="A63" s="343" t="s">
        <v>457</v>
      </c>
      <c r="B63" s="429" t="s">
        <v>481</v>
      </c>
      <c r="C63" s="344">
        <v>7</v>
      </c>
      <c r="D63" s="430">
        <v>1</v>
      </c>
      <c r="E63" s="346" t="s">
        <v>455</v>
      </c>
      <c r="F63" s="431" t="s">
        <v>383</v>
      </c>
      <c r="G63" s="432">
        <v>933.8</v>
      </c>
      <c r="H63" s="433">
        <v>933.8</v>
      </c>
    </row>
    <row r="64" spans="1:8">
      <c r="A64" s="343" t="s">
        <v>989</v>
      </c>
      <c r="B64" s="429" t="s">
        <v>481</v>
      </c>
      <c r="C64" s="344">
        <v>7</v>
      </c>
      <c r="D64" s="430">
        <v>1</v>
      </c>
      <c r="E64" s="346" t="s">
        <v>990</v>
      </c>
      <c r="F64" s="431" t="s">
        <v>383</v>
      </c>
      <c r="G64" s="432">
        <v>933.8</v>
      </c>
      <c r="H64" s="433">
        <v>933.8</v>
      </c>
    </row>
    <row r="65" spans="1:8">
      <c r="A65" s="343" t="s">
        <v>1000</v>
      </c>
      <c r="B65" s="429" t="s">
        <v>481</v>
      </c>
      <c r="C65" s="344">
        <v>7</v>
      </c>
      <c r="D65" s="430">
        <v>1</v>
      </c>
      <c r="E65" s="346" t="s">
        <v>990</v>
      </c>
      <c r="F65" s="431">
        <v>231</v>
      </c>
      <c r="G65" s="432">
        <v>933.8</v>
      </c>
      <c r="H65" s="433">
        <v>933.8</v>
      </c>
    </row>
    <row r="66" spans="1:8" ht="45">
      <c r="A66" s="343" t="s">
        <v>868</v>
      </c>
      <c r="B66" s="429" t="s">
        <v>469</v>
      </c>
      <c r="C66" s="344" t="s">
        <v>383</v>
      </c>
      <c r="D66" s="430" t="s">
        <v>383</v>
      </c>
      <c r="E66" s="346" t="s">
        <v>383</v>
      </c>
      <c r="F66" s="431" t="s">
        <v>383</v>
      </c>
      <c r="G66" s="432">
        <v>575227.5</v>
      </c>
      <c r="H66" s="433">
        <v>598477.19999999995</v>
      </c>
    </row>
    <row r="67" spans="1:8">
      <c r="A67" s="343" t="s">
        <v>658</v>
      </c>
      <c r="B67" s="429" t="s">
        <v>469</v>
      </c>
      <c r="C67" s="344">
        <v>7</v>
      </c>
      <c r="D67" s="430" t="s">
        <v>383</v>
      </c>
      <c r="E67" s="346" t="s">
        <v>383</v>
      </c>
      <c r="F67" s="431" t="s">
        <v>383</v>
      </c>
      <c r="G67" s="432">
        <v>575227.5</v>
      </c>
      <c r="H67" s="433">
        <v>598477.19999999995</v>
      </c>
    </row>
    <row r="68" spans="1:8">
      <c r="A68" s="343" t="s">
        <v>660</v>
      </c>
      <c r="B68" s="429" t="s">
        <v>469</v>
      </c>
      <c r="C68" s="344">
        <v>7</v>
      </c>
      <c r="D68" s="430">
        <v>2</v>
      </c>
      <c r="E68" s="346" t="s">
        <v>383</v>
      </c>
      <c r="F68" s="431" t="s">
        <v>383</v>
      </c>
      <c r="G68" s="432">
        <v>575227.5</v>
      </c>
      <c r="H68" s="433">
        <v>598477.19999999995</v>
      </c>
    </row>
    <row r="69" spans="1:8" ht="22.5">
      <c r="A69" s="343" t="s">
        <v>461</v>
      </c>
      <c r="B69" s="429" t="s">
        <v>469</v>
      </c>
      <c r="C69" s="344">
        <v>7</v>
      </c>
      <c r="D69" s="430">
        <v>2</v>
      </c>
      <c r="E69" s="346" t="s">
        <v>460</v>
      </c>
      <c r="F69" s="431" t="s">
        <v>383</v>
      </c>
      <c r="G69" s="432">
        <v>575227.5</v>
      </c>
      <c r="H69" s="433">
        <v>598477.19999999995</v>
      </c>
    </row>
    <row r="70" spans="1:8">
      <c r="A70" s="343" t="s">
        <v>459</v>
      </c>
      <c r="B70" s="429" t="s">
        <v>469</v>
      </c>
      <c r="C70" s="344">
        <v>7</v>
      </c>
      <c r="D70" s="430">
        <v>2</v>
      </c>
      <c r="E70" s="346" t="s">
        <v>458</v>
      </c>
      <c r="F70" s="431" t="s">
        <v>383</v>
      </c>
      <c r="G70" s="432">
        <v>575227.5</v>
      </c>
      <c r="H70" s="433">
        <v>598477.19999999995</v>
      </c>
    </row>
    <row r="71" spans="1:8" ht="45">
      <c r="A71" s="343" t="s">
        <v>991</v>
      </c>
      <c r="B71" s="429" t="s">
        <v>469</v>
      </c>
      <c r="C71" s="344">
        <v>7</v>
      </c>
      <c r="D71" s="430">
        <v>2</v>
      </c>
      <c r="E71" s="346" t="s">
        <v>992</v>
      </c>
      <c r="F71" s="431" t="s">
        <v>383</v>
      </c>
      <c r="G71" s="432">
        <v>567562.5</v>
      </c>
      <c r="H71" s="433">
        <v>590468.19999999995</v>
      </c>
    </row>
    <row r="72" spans="1:8">
      <c r="A72" s="343" t="s">
        <v>1000</v>
      </c>
      <c r="B72" s="429" t="s">
        <v>469</v>
      </c>
      <c r="C72" s="344">
        <v>7</v>
      </c>
      <c r="D72" s="430">
        <v>2</v>
      </c>
      <c r="E72" s="346" t="s">
        <v>992</v>
      </c>
      <c r="F72" s="431">
        <v>231</v>
      </c>
      <c r="G72" s="432">
        <v>567562.5</v>
      </c>
      <c r="H72" s="433">
        <v>590468.19999999995</v>
      </c>
    </row>
    <row r="73" spans="1:8">
      <c r="A73" s="343" t="s">
        <v>970</v>
      </c>
      <c r="B73" s="429" t="s">
        <v>469</v>
      </c>
      <c r="C73" s="344">
        <v>7</v>
      </c>
      <c r="D73" s="430">
        <v>2</v>
      </c>
      <c r="E73" s="346" t="s">
        <v>971</v>
      </c>
      <c r="F73" s="431" t="s">
        <v>383</v>
      </c>
      <c r="G73" s="432">
        <v>7665</v>
      </c>
      <c r="H73" s="433">
        <v>8009</v>
      </c>
    </row>
    <row r="74" spans="1:8">
      <c r="A74" s="343" t="s">
        <v>1000</v>
      </c>
      <c r="B74" s="429" t="s">
        <v>469</v>
      </c>
      <c r="C74" s="344">
        <v>7</v>
      </c>
      <c r="D74" s="430">
        <v>2</v>
      </c>
      <c r="E74" s="346" t="s">
        <v>971</v>
      </c>
      <c r="F74" s="431">
        <v>231</v>
      </c>
      <c r="G74" s="432">
        <v>7665</v>
      </c>
      <c r="H74" s="433">
        <v>8009</v>
      </c>
    </row>
    <row r="75" spans="1:8" ht="45">
      <c r="A75" s="343" t="s">
        <v>1391</v>
      </c>
      <c r="B75" s="429" t="s">
        <v>467</v>
      </c>
      <c r="C75" s="344" t="s">
        <v>383</v>
      </c>
      <c r="D75" s="430" t="s">
        <v>383</v>
      </c>
      <c r="E75" s="346" t="s">
        <v>383</v>
      </c>
      <c r="F75" s="431" t="s">
        <v>383</v>
      </c>
      <c r="G75" s="432">
        <v>249271</v>
      </c>
      <c r="H75" s="433">
        <v>273188</v>
      </c>
    </row>
    <row r="76" spans="1:8">
      <c r="A76" s="343" t="s">
        <v>658</v>
      </c>
      <c r="B76" s="429" t="s">
        <v>467</v>
      </c>
      <c r="C76" s="344">
        <v>7</v>
      </c>
      <c r="D76" s="430" t="s">
        <v>383</v>
      </c>
      <c r="E76" s="346" t="s">
        <v>383</v>
      </c>
      <c r="F76" s="431" t="s">
        <v>383</v>
      </c>
      <c r="G76" s="432">
        <v>249271</v>
      </c>
      <c r="H76" s="433">
        <v>273188</v>
      </c>
    </row>
    <row r="77" spans="1:8">
      <c r="A77" s="343" t="s">
        <v>659</v>
      </c>
      <c r="B77" s="429" t="s">
        <v>467</v>
      </c>
      <c r="C77" s="344">
        <v>7</v>
      </c>
      <c r="D77" s="430">
        <v>1</v>
      </c>
      <c r="E77" s="346" t="s">
        <v>383</v>
      </c>
      <c r="F77" s="431" t="s">
        <v>383</v>
      </c>
      <c r="G77" s="432">
        <v>249271</v>
      </c>
      <c r="H77" s="433">
        <v>273188</v>
      </c>
    </row>
    <row r="78" spans="1:8" ht="22.5">
      <c r="A78" s="343" t="s">
        <v>461</v>
      </c>
      <c r="B78" s="429" t="s">
        <v>467</v>
      </c>
      <c r="C78" s="344">
        <v>7</v>
      </c>
      <c r="D78" s="430">
        <v>1</v>
      </c>
      <c r="E78" s="346" t="s">
        <v>460</v>
      </c>
      <c r="F78" s="431" t="s">
        <v>383</v>
      </c>
      <c r="G78" s="432">
        <v>249271</v>
      </c>
      <c r="H78" s="433">
        <v>273188</v>
      </c>
    </row>
    <row r="79" spans="1:8">
      <c r="A79" s="343" t="s">
        <v>459</v>
      </c>
      <c r="B79" s="429" t="s">
        <v>467</v>
      </c>
      <c r="C79" s="344">
        <v>7</v>
      </c>
      <c r="D79" s="430">
        <v>1</v>
      </c>
      <c r="E79" s="346" t="s">
        <v>458</v>
      </c>
      <c r="F79" s="431" t="s">
        <v>383</v>
      </c>
      <c r="G79" s="432">
        <v>63196.4</v>
      </c>
      <c r="H79" s="433">
        <v>69298.3</v>
      </c>
    </row>
    <row r="80" spans="1:8" ht="45">
      <c r="A80" s="343" t="s">
        <v>991</v>
      </c>
      <c r="B80" s="429" t="s">
        <v>467</v>
      </c>
      <c r="C80" s="344">
        <v>7</v>
      </c>
      <c r="D80" s="430">
        <v>1</v>
      </c>
      <c r="E80" s="346" t="s">
        <v>992</v>
      </c>
      <c r="F80" s="431" t="s">
        <v>383</v>
      </c>
      <c r="G80" s="432">
        <v>63196.4</v>
      </c>
      <c r="H80" s="433">
        <v>69298.3</v>
      </c>
    </row>
    <row r="81" spans="1:8">
      <c r="A81" s="343" t="s">
        <v>1000</v>
      </c>
      <c r="B81" s="429" t="s">
        <v>467</v>
      </c>
      <c r="C81" s="344">
        <v>7</v>
      </c>
      <c r="D81" s="430">
        <v>1</v>
      </c>
      <c r="E81" s="346" t="s">
        <v>992</v>
      </c>
      <c r="F81" s="431">
        <v>231</v>
      </c>
      <c r="G81" s="432">
        <v>63196.4</v>
      </c>
      <c r="H81" s="433">
        <v>69298.3</v>
      </c>
    </row>
    <row r="82" spans="1:8">
      <c r="A82" s="343" t="s">
        <v>457</v>
      </c>
      <c r="B82" s="429" t="s">
        <v>467</v>
      </c>
      <c r="C82" s="344">
        <v>7</v>
      </c>
      <c r="D82" s="430">
        <v>1</v>
      </c>
      <c r="E82" s="346" t="s">
        <v>455</v>
      </c>
      <c r="F82" s="431" t="s">
        <v>383</v>
      </c>
      <c r="G82" s="432">
        <v>186074.6</v>
      </c>
      <c r="H82" s="433">
        <v>203889.7</v>
      </c>
    </row>
    <row r="83" spans="1:8" ht="45">
      <c r="A83" s="343" t="s">
        <v>993</v>
      </c>
      <c r="B83" s="429" t="s">
        <v>467</v>
      </c>
      <c r="C83" s="344">
        <v>7</v>
      </c>
      <c r="D83" s="430">
        <v>1</v>
      </c>
      <c r="E83" s="346" t="s">
        <v>994</v>
      </c>
      <c r="F83" s="431" t="s">
        <v>383</v>
      </c>
      <c r="G83" s="432">
        <v>186074.6</v>
      </c>
      <c r="H83" s="433">
        <v>203889.7</v>
      </c>
    </row>
    <row r="84" spans="1:8">
      <c r="A84" s="343" t="s">
        <v>1000</v>
      </c>
      <c r="B84" s="429" t="s">
        <v>467</v>
      </c>
      <c r="C84" s="344">
        <v>7</v>
      </c>
      <c r="D84" s="430">
        <v>1</v>
      </c>
      <c r="E84" s="346" t="s">
        <v>994</v>
      </c>
      <c r="F84" s="431">
        <v>231</v>
      </c>
      <c r="G84" s="432">
        <v>186074.6</v>
      </c>
      <c r="H84" s="433">
        <v>203889.7</v>
      </c>
    </row>
    <row r="85" spans="1:8" ht="67.5">
      <c r="A85" s="343" t="s">
        <v>869</v>
      </c>
      <c r="B85" s="429" t="s">
        <v>465</v>
      </c>
      <c r="C85" s="344" t="s">
        <v>383</v>
      </c>
      <c r="D85" s="430" t="s">
        <v>383</v>
      </c>
      <c r="E85" s="346" t="s">
        <v>383</v>
      </c>
      <c r="F85" s="431" t="s">
        <v>383</v>
      </c>
      <c r="G85" s="432">
        <v>52897</v>
      </c>
      <c r="H85" s="433">
        <v>55392</v>
      </c>
    </row>
    <row r="86" spans="1:8">
      <c r="A86" s="343" t="s">
        <v>658</v>
      </c>
      <c r="B86" s="429" t="s">
        <v>465</v>
      </c>
      <c r="C86" s="344">
        <v>7</v>
      </c>
      <c r="D86" s="430" t="s">
        <v>383</v>
      </c>
      <c r="E86" s="346" t="s">
        <v>383</v>
      </c>
      <c r="F86" s="431" t="s">
        <v>383</v>
      </c>
      <c r="G86" s="432">
        <v>52897</v>
      </c>
      <c r="H86" s="433">
        <v>55392</v>
      </c>
    </row>
    <row r="87" spans="1:8">
      <c r="A87" s="343" t="s">
        <v>660</v>
      </c>
      <c r="B87" s="429" t="s">
        <v>465</v>
      </c>
      <c r="C87" s="344">
        <v>7</v>
      </c>
      <c r="D87" s="430">
        <v>2</v>
      </c>
      <c r="E87" s="346" t="s">
        <v>383</v>
      </c>
      <c r="F87" s="431" t="s">
        <v>383</v>
      </c>
      <c r="G87" s="432">
        <v>52897</v>
      </c>
      <c r="H87" s="433">
        <v>55392</v>
      </c>
    </row>
    <row r="88" spans="1:8" ht="22.5">
      <c r="A88" s="343" t="s">
        <v>461</v>
      </c>
      <c r="B88" s="429" t="s">
        <v>465</v>
      </c>
      <c r="C88" s="344">
        <v>7</v>
      </c>
      <c r="D88" s="430">
        <v>2</v>
      </c>
      <c r="E88" s="346" t="s">
        <v>460</v>
      </c>
      <c r="F88" s="431" t="s">
        <v>383</v>
      </c>
      <c r="G88" s="432">
        <v>52897</v>
      </c>
      <c r="H88" s="433">
        <v>55392</v>
      </c>
    </row>
    <row r="89" spans="1:8">
      <c r="A89" s="343" t="s">
        <v>459</v>
      </c>
      <c r="B89" s="429" t="s">
        <v>465</v>
      </c>
      <c r="C89" s="344">
        <v>7</v>
      </c>
      <c r="D89" s="430">
        <v>2</v>
      </c>
      <c r="E89" s="346" t="s">
        <v>458</v>
      </c>
      <c r="F89" s="431" t="s">
        <v>383</v>
      </c>
      <c r="G89" s="432">
        <v>52897</v>
      </c>
      <c r="H89" s="433">
        <v>55392</v>
      </c>
    </row>
    <row r="90" spans="1:8">
      <c r="A90" s="343" t="s">
        <v>970</v>
      </c>
      <c r="B90" s="429" t="s">
        <v>465</v>
      </c>
      <c r="C90" s="344">
        <v>7</v>
      </c>
      <c r="D90" s="430">
        <v>2</v>
      </c>
      <c r="E90" s="346" t="s">
        <v>971</v>
      </c>
      <c r="F90" s="431" t="s">
        <v>383</v>
      </c>
      <c r="G90" s="432">
        <v>52897</v>
      </c>
      <c r="H90" s="433">
        <v>55392</v>
      </c>
    </row>
    <row r="91" spans="1:8">
      <c r="A91" s="343" t="s">
        <v>1000</v>
      </c>
      <c r="B91" s="429" t="s">
        <v>465</v>
      </c>
      <c r="C91" s="344">
        <v>7</v>
      </c>
      <c r="D91" s="430">
        <v>2</v>
      </c>
      <c r="E91" s="346" t="s">
        <v>971</v>
      </c>
      <c r="F91" s="431">
        <v>231</v>
      </c>
      <c r="G91" s="432">
        <v>52897</v>
      </c>
      <c r="H91" s="433">
        <v>55392</v>
      </c>
    </row>
    <row r="92" spans="1:8" ht="45">
      <c r="A92" s="343" t="s">
        <v>870</v>
      </c>
      <c r="B92" s="429" t="s">
        <v>463</v>
      </c>
      <c r="C92" s="344" t="s">
        <v>383</v>
      </c>
      <c r="D92" s="430" t="s">
        <v>383</v>
      </c>
      <c r="E92" s="346" t="s">
        <v>383</v>
      </c>
      <c r="F92" s="431" t="s">
        <v>383</v>
      </c>
      <c r="G92" s="432">
        <v>959</v>
      </c>
      <c r="H92" s="433">
        <v>959</v>
      </c>
    </row>
    <row r="93" spans="1:8">
      <c r="A93" s="343" t="s">
        <v>658</v>
      </c>
      <c r="B93" s="429" t="s">
        <v>463</v>
      </c>
      <c r="C93" s="344">
        <v>7</v>
      </c>
      <c r="D93" s="430" t="s">
        <v>383</v>
      </c>
      <c r="E93" s="346" t="s">
        <v>383</v>
      </c>
      <c r="F93" s="431" t="s">
        <v>383</v>
      </c>
      <c r="G93" s="432">
        <v>959</v>
      </c>
      <c r="H93" s="433">
        <v>959</v>
      </c>
    </row>
    <row r="94" spans="1:8">
      <c r="A94" s="343" t="s">
        <v>660</v>
      </c>
      <c r="B94" s="429" t="s">
        <v>463</v>
      </c>
      <c r="C94" s="344">
        <v>7</v>
      </c>
      <c r="D94" s="430">
        <v>2</v>
      </c>
      <c r="E94" s="346" t="s">
        <v>383</v>
      </c>
      <c r="F94" s="431" t="s">
        <v>383</v>
      </c>
      <c r="G94" s="432">
        <v>959</v>
      </c>
      <c r="H94" s="433">
        <v>959</v>
      </c>
    </row>
    <row r="95" spans="1:8">
      <c r="A95" s="343" t="s">
        <v>395</v>
      </c>
      <c r="B95" s="429" t="s">
        <v>463</v>
      </c>
      <c r="C95" s="344">
        <v>7</v>
      </c>
      <c r="D95" s="430">
        <v>2</v>
      </c>
      <c r="E95" s="346" t="s">
        <v>394</v>
      </c>
      <c r="F95" s="431" t="s">
        <v>383</v>
      </c>
      <c r="G95" s="432">
        <v>125.3</v>
      </c>
      <c r="H95" s="433">
        <v>125.3</v>
      </c>
    </row>
    <row r="96" spans="1:8" ht="22.5">
      <c r="A96" s="343" t="s">
        <v>393</v>
      </c>
      <c r="B96" s="429" t="s">
        <v>463</v>
      </c>
      <c r="C96" s="344">
        <v>7</v>
      </c>
      <c r="D96" s="430">
        <v>2</v>
      </c>
      <c r="E96" s="346" t="s">
        <v>391</v>
      </c>
      <c r="F96" s="431" t="s">
        <v>383</v>
      </c>
      <c r="G96" s="432">
        <v>125.3</v>
      </c>
      <c r="H96" s="433">
        <v>125.3</v>
      </c>
    </row>
    <row r="97" spans="1:8" ht="22.5">
      <c r="A97" s="343" t="s">
        <v>957</v>
      </c>
      <c r="B97" s="429" t="s">
        <v>463</v>
      </c>
      <c r="C97" s="344">
        <v>7</v>
      </c>
      <c r="D97" s="430">
        <v>2</v>
      </c>
      <c r="E97" s="346" t="s">
        <v>958</v>
      </c>
      <c r="F97" s="431" t="s">
        <v>383</v>
      </c>
      <c r="G97" s="432">
        <v>125.3</v>
      </c>
      <c r="H97" s="433">
        <v>125.3</v>
      </c>
    </row>
    <row r="98" spans="1:8">
      <c r="A98" s="343" t="s">
        <v>1000</v>
      </c>
      <c r="B98" s="429" t="s">
        <v>463</v>
      </c>
      <c r="C98" s="344">
        <v>7</v>
      </c>
      <c r="D98" s="430">
        <v>2</v>
      </c>
      <c r="E98" s="346" t="s">
        <v>958</v>
      </c>
      <c r="F98" s="431">
        <v>231</v>
      </c>
      <c r="G98" s="432">
        <v>125.3</v>
      </c>
      <c r="H98" s="433">
        <v>125.3</v>
      </c>
    </row>
    <row r="99" spans="1:8" ht="22.5">
      <c r="A99" s="343" t="s">
        <v>461</v>
      </c>
      <c r="B99" s="429" t="s">
        <v>463</v>
      </c>
      <c r="C99" s="344">
        <v>7</v>
      </c>
      <c r="D99" s="430">
        <v>2</v>
      </c>
      <c r="E99" s="346" t="s">
        <v>460</v>
      </c>
      <c r="F99" s="431" t="s">
        <v>383</v>
      </c>
      <c r="G99" s="432">
        <v>833.7</v>
      </c>
      <c r="H99" s="433">
        <v>833.7</v>
      </c>
    </row>
    <row r="100" spans="1:8">
      <c r="A100" s="343" t="s">
        <v>459</v>
      </c>
      <c r="B100" s="429" t="s">
        <v>463</v>
      </c>
      <c r="C100" s="344">
        <v>7</v>
      </c>
      <c r="D100" s="430">
        <v>2</v>
      </c>
      <c r="E100" s="346" t="s">
        <v>458</v>
      </c>
      <c r="F100" s="431" t="s">
        <v>383</v>
      </c>
      <c r="G100" s="432">
        <v>833.7</v>
      </c>
      <c r="H100" s="433">
        <v>833.7</v>
      </c>
    </row>
    <row r="101" spans="1:8">
      <c r="A101" s="343" t="s">
        <v>970</v>
      </c>
      <c r="B101" s="429" t="s">
        <v>463</v>
      </c>
      <c r="C101" s="344">
        <v>7</v>
      </c>
      <c r="D101" s="430">
        <v>2</v>
      </c>
      <c r="E101" s="346" t="s">
        <v>971</v>
      </c>
      <c r="F101" s="431" t="s">
        <v>383</v>
      </c>
      <c r="G101" s="432">
        <v>833.7</v>
      </c>
      <c r="H101" s="433">
        <v>833.7</v>
      </c>
    </row>
    <row r="102" spans="1:8">
      <c r="A102" s="343" t="s">
        <v>1000</v>
      </c>
      <c r="B102" s="429" t="s">
        <v>463</v>
      </c>
      <c r="C102" s="344">
        <v>7</v>
      </c>
      <c r="D102" s="430">
        <v>2</v>
      </c>
      <c r="E102" s="346" t="s">
        <v>971</v>
      </c>
      <c r="F102" s="431">
        <v>231</v>
      </c>
      <c r="G102" s="432">
        <v>833.7</v>
      </c>
      <c r="H102" s="433">
        <v>833.7</v>
      </c>
    </row>
    <row r="103" spans="1:8" ht="56.25">
      <c r="A103" s="343" t="s">
        <v>1392</v>
      </c>
      <c r="B103" s="429" t="s">
        <v>456</v>
      </c>
      <c r="C103" s="344" t="s">
        <v>383</v>
      </c>
      <c r="D103" s="430" t="s">
        <v>383</v>
      </c>
      <c r="E103" s="346" t="s">
        <v>383</v>
      </c>
      <c r="F103" s="431" t="s">
        <v>383</v>
      </c>
      <c r="G103" s="432">
        <v>19601</v>
      </c>
      <c r="H103" s="433">
        <v>19750</v>
      </c>
    </row>
    <row r="104" spans="1:8">
      <c r="A104" s="343" t="s">
        <v>658</v>
      </c>
      <c r="B104" s="429" t="s">
        <v>456</v>
      </c>
      <c r="C104" s="344">
        <v>7</v>
      </c>
      <c r="D104" s="430" t="s">
        <v>383</v>
      </c>
      <c r="E104" s="346" t="s">
        <v>383</v>
      </c>
      <c r="F104" s="431" t="s">
        <v>383</v>
      </c>
      <c r="G104" s="432">
        <v>1578</v>
      </c>
      <c r="H104" s="433">
        <v>1578</v>
      </c>
    </row>
    <row r="105" spans="1:8">
      <c r="A105" s="343" t="s">
        <v>659</v>
      </c>
      <c r="B105" s="429" t="s">
        <v>456</v>
      </c>
      <c r="C105" s="344">
        <v>7</v>
      </c>
      <c r="D105" s="430">
        <v>1</v>
      </c>
      <c r="E105" s="346" t="s">
        <v>383</v>
      </c>
      <c r="F105" s="431" t="s">
        <v>383</v>
      </c>
      <c r="G105" s="432">
        <v>1578</v>
      </c>
      <c r="H105" s="433">
        <v>1578</v>
      </c>
    </row>
    <row r="106" spans="1:8" ht="22.5">
      <c r="A106" s="343" t="s">
        <v>461</v>
      </c>
      <c r="B106" s="429" t="s">
        <v>456</v>
      </c>
      <c r="C106" s="344">
        <v>7</v>
      </c>
      <c r="D106" s="430">
        <v>1</v>
      </c>
      <c r="E106" s="346" t="s">
        <v>460</v>
      </c>
      <c r="F106" s="431" t="s">
        <v>383</v>
      </c>
      <c r="G106" s="432">
        <v>1578</v>
      </c>
      <c r="H106" s="433">
        <v>1578</v>
      </c>
    </row>
    <row r="107" spans="1:8">
      <c r="A107" s="343" t="s">
        <v>459</v>
      </c>
      <c r="B107" s="429" t="s">
        <v>456</v>
      </c>
      <c r="C107" s="344">
        <v>7</v>
      </c>
      <c r="D107" s="430">
        <v>1</v>
      </c>
      <c r="E107" s="346" t="s">
        <v>458</v>
      </c>
      <c r="F107" s="431" t="s">
        <v>383</v>
      </c>
      <c r="G107" s="432">
        <v>402</v>
      </c>
      <c r="H107" s="433">
        <v>402</v>
      </c>
    </row>
    <row r="108" spans="1:8">
      <c r="A108" s="343" t="s">
        <v>970</v>
      </c>
      <c r="B108" s="429" t="s">
        <v>456</v>
      </c>
      <c r="C108" s="344">
        <v>7</v>
      </c>
      <c r="D108" s="430">
        <v>1</v>
      </c>
      <c r="E108" s="346" t="s">
        <v>971</v>
      </c>
      <c r="F108" s="431" t="s">
        <v>383</v>
      </c>
      <c r="G108" s="432">
        <v>402</v>
      </c>
      <c r="H108" s="433">
        <v>402</v>
      </c>
    </row>
    <row r="109" spans="1:8">
      <c r="A109" s="343" t="s">
        <v>1000</v>
      </c>
      <c r="B109" s="429" t="s">
        <v>456</v>
      </c>
      <c r="C109" s="344">
        <v>7</v>
      </c>
      <c r="D109" s="430">
        <v>1</v>
      </c>
      <c r="E109" s="346" t="s">
        <v>971</v>
      </c>
      <c r="F109" s="431">
        <v>231</v>
      </c>
      <c r="G109" s="432">
        <v>402</v>
      </c>
      <c r="H109" s="433">
        <v>402</v>
      </c>
    </row>
    <row r="110" spans="1:8">
      <c r="A110" s="343" t="s">
        <v>457</v>
      </c>
      <c r="B110" s="429" t="s">
        <v>456</v>
      </c>
      <c r="C110" s="344">
        <v>7</v>
      </c>
      <c r="D110" s="430">
        <v>1</v>
      </c>
      <c r="E110" s="346" t="s">
        <v>455</v>
      </c>
      <c r="F110" s="431" t="s">
        <v>383</v>
      </c>
      <c r="G110" s="432">
        <v>1176</v>
      </c>
      <c r="H110" s="433">
        <v>1176</v>
      </c>
    </row>
    <row r="111" spans="1:8">
      <c r="A111" s="343" t="s">
        <v>989</v>
      </c>
      <c r="B111" s="429" t="s">
        <v>456</v>
      </c>
      <c r="C111" s="344">
        <v>7</v>
      </c>
      <c r="D111" s="430">
        <v>1</v>
      </c>
      <c r="E111" s="346" t="s">
        <v>990</v>
      </c>
      <c r="F111" s="431" t="s">
        <v>383</v>
      </c>
      <c r="G111" s="432">
        <v>1176</v>
      </c>
      <c r="H111" s="433">
        <v>1176</v>
      </c>
    </row>
    <row r="112" spans="1:8">
      <c r="A112" s="343" t="s">
        <v>1000</v>
      </c>
      <c r="B112" s="429" t="s">
        <v>456</v>
      </c>
      <c r="C112" s="344">
        <v>7</v>
      </c>
      <c r="D112" s="430">
        <v>1</v>
      </c>
      <c r="E112" s="346" t="s">
        <v>990</v>
      </c>
      <c r="F112" s="431">
        <v>231</v>
      </c>
      <c r="G112" s="432">
        <v>1176</v>
      </c>
      <c r="H112" s="433">
        <v>1176</v>
      </c>
    </row>
    <row r="113" spans="1:8">
      <c r="A113" s="343" t="s">
        <v>633</v>
      </c>
      <c r="B113" s="429" t="s">
        <v>456</v>
      </c>
      <c r="C113" s="344">
        <v>10</v>
      </c>
      <c r="D113" s="430" t="s">
        <v>383</v>
      </c>
      <c r="E113" s="346" t="s">
        <v>383</v>
      </c>
      <c r="F113" s="431" t="s">
        <v>383</v>
      </c>
      <c r="G113" s="432">
        <v>18023</v>
      </c>
      <c r="H113" s="433">
        <v>18172</v>
      </c>
    </row>
    <row r="114" spans="1:8">
      <c r="A114" s="343" t="s">
        <v>668</v>
      </c>
      <c r="B114" s="429" t="s">
        <v>456</v>
      </c>
      <c r="C114" s="344">
        <v>10</v>
      </c>
      <c r="D114" s="430">
        <v>4</v>
      </c>
      <c r="E114" s="346" t="s">
        <v>383</v>
      </c>
      <c r="F114" s="431" t="s">
        <v>383</v>
      </c>
      <c r="G114" s="432">
        <v>18023</v>
      </c>
      <c r="H114" s="433">
        <v>18172</v>
      </c>
    </row>
    <row r="115" spans="1:8">
      <c r="A115" s="343" t="s">
        <v>401</v>
      </c>
      <c r="B115" s="429" t="s">
        <v>456</v>
      </c>
      <c r="C115" s="344">
        <v>10</v>
      </c>
      <c r="D115" s="430">
        <v>4</v>
      </c>
      <c r="E115" s="346" t="s">
        <v>400</v>
      </c>
      <c r="F115" s="431" t="s">
        <v>383</v>
      </c>
      <c r="G115" s="432">
        <v>18023</v>
      </c>
      <c r="H115" s="433">
        <v>18172</v>
      </c>
    </row>
    <row r="116" spans="1:8">
      <c r="A116" s="343" t="s">
        <v>405</v>
      </c>
      <c r="B116" s="429" t="s">
        <v>456</v>
      </c>
      <c r="C116" s="344">
        <v>10</v>
      </c>
      <c r="D116" s="430">
        <v>4</v>
      </c>
      <c r="E116" s="346" t="s">
        <v>403</v>
      </c>
      <c r="F116" s="431" t="s">
        <v>383</v>
      </c>
      <c r="G116" s="432">
        <v>18023</v>
      </c>
      <c r="H116" s="433">
        <v>18172</v>
      </c>
    </row>
    <row r="117" spans="1:8" ht="22.5">
      <c r="A117" s="343" t="s">
        <v>980</v>
      </c>
      <c r="B117" s="429" t="s">
        <v>456</v>
      </c>
      <c r="C117" s="344">
        <v>10</v>
      </c>
      <c r="D117" s="430">
        <v>4</v>
      </c>
      <c r="E117" s="346" t="s">
        <v>981</v>
      </c>
      <c r="F117" s="431" t="s">
        <v>383</v>
      </c>
      <c r="G117" s="432">
        <v>18023</v>
      </c>
      <c r="H117" s="433">
        <v>18172</v>
      </c>
    </row>
    <row r="118" spans="1:8">
      <c r="A118" s="343" t="s">
        <v>1000</v>
      </c>
      <c r="B118" s="429" t="s">
        <v>456</v>
      </c>
      <c r="C118" s="344">
        <v>10</v>
      </c>
      <c r="D118" s="430">
        <v>4</v>
      </c>
      <c r="E118" s="346" t="s">
        <v>981</v>
      </c>
      <c r="F118" s="431">
        <v>231</v>
      </c>
      <c r="G118" s="432">
        <v>18023</v>
      </c>
      <c r="H118" s="433">
        <v>18172</v>
      </c>
    </row>
    <row r="119" spans="1:8" ht="22.5">
      <c r="A119" s="343" t="s">
        <v>880</v>
      </c>
      <c r="B119" s="429" t="s">
        <v>82</v>
      </c>
      <c r="C119" s="344" t="s">
        <v>383</v>
      </c>
      <c r="D119" s="430" t="s">
        <v>383</v>
      </c>
      <c r="E119" s="346" t="s">
        <v>383</v>
      </c>
      <c r="F119" s="431" t="s">
        <v>383</v>
      </c>
      <c r="G119" s="432">
        <v>38479</v>
      </c>
      <c r="H119" s="433">
        <v>38629</v>
      </c>
    </row>
    <row r="120" spans="1:8" ht="45">
      <c r="A120" s="343" t="s">
        <v>881</v>
      </c>
      <c r="B120" s="429" t="s">
        <v>882</v>
      </c>
      <c r="C120" s="344" t="s">
        <v>383</v>
      </c>
      <c r="D120" s="430" t="s">
        <v>383</v>
      </c>
      <c r="E120" s="346" t="s">
        <v>383</v>
      </c>
      <c r="F120" s="431" t="s">
        <v>383</v>
      </c>
      <c r="G120" s="432">
        <v>38479</v>
      </c>
      <c r="H120" s="433">
        <v>38629</v>
      </c>
    </row>
    <row r="121" spans="1:8">
      <c r="A121" s="343" t="s">
        <v>658</v>
      </c>
      <c r="B121" s="429" t="s">
        <v>882</v>
      </c>
      <c r="C121" s="344">
        <v>7</v>
      </c>
      <c r="D121" s="430" t="s">
        <v>383</v>
      </c>
      <c r="E121" s="346" t="s">
        <v>383</v>
      </c>
      <c r="F121" s="431" t="s">
        <v>383</v>
      </c>
      <c r="G121" s="432">
        <v>38479</v>
      </c>
      <c r="H121" s="433">
        <v>38629</v>
      </c>
    </row>
    <row r="122" spans="1:8">
      <c r="A122" s="343" t="s">
        <v>661</v>
      </c>
      <c r="B122" s="429" t="s">
        <v>882</v>
      </c>
      <c r="C122" s="344">
        <v>7</v>
      </c>
      <c r="D122" s="430">
        <v>7</v>
      </c>
      <c r="E122" s="346" t="s">
        <v>383</v>
      </c>
      <c r="F122" s="431" t="s">
        <v>383</v>
      </c>
      <c r="G122" s="432">
        <v>38479</v>
      </c>
      <c r="H122" s="433">
        <v>38629</v>
      </c>
    </row>
    <row r="123" spans="1:8" ht="22.5">
      <c r="A123" s="343" t="s">
        <v>461</v>
      </c>
      <c r="B123" s="429" t="s">
        <v>882</v>
      </c>
      <c r="C123" s="344">
        <v>7</v>
      </c>
      <c r="D123" s="430">
        <v>7</v>
      </c>
      <c r="E123" s="346" t="s">
        <v>460</v>
      </c>
      <c r="F123" s="431" t="s">
        <v>383</v>
      </c>
      <c r="G123" s="432">
        <v>38479</v>
      </c>
      <c r="H123" s="433">
        <v>38629</v>
      </c>
    </row>
    <row r="124" spans="1:8">
      <c r="A124" s="343" t="s">
        <v>457</v>
      </c>
      <c r="B124" s="429" t="s">
        <v>882</v>
      </c>
      <c r="C124" s="344">
        <v>7</v>
      </c>
      <c r="D124" s="430">
        <v>7</v>
      </c>
      <c r="E124" s="346" t="s">
        <v>455</v>
      </c>
      <c r="F124" s="431" t="s">
        <v>383</v>
      </c>
      <c r="G124" s="432">
        <v>38479</v>
      </c>
      <c r="H124" s="433">
        <v>38629</v>
      </c>
    </row>
    <row r="125" spans="1:8" ht="45">
      <c r="A125" s="343" t="s">
        <v>993</v>
      </c>
      <c r="B125" s="429" t="s">
        <v>882</v>
      </c>
      <c r="C125" s="344">
        <v>7</v>
      </c>
      <c r="D125" s="430">
        <v>7</v>
      </c>
      <c r="E125" s="346" t="s">
        <v>994</v>
      </c>
      <c r="F125" s="431" t="s">
        <v>383</v>
      </c>
      <c r="G125" s="432">
        <v>37706</v>
      </c>
      <c r="H125" s="433">
        <v>37836</v>
      </c>
    </row>
    <row r="126" spans="1:8">
      <c r="A126" s="343" t="s">
        <v>1000</v>
      </c>
      <c r="B126" s="429" t="s">
        <v>882</v>
      </c>
      <c r="C126" s="344">
        <v>7</v>
      </c>
      <c r="D126" s="430">
        <v>7</v>
      </c>
      <c r="E126" s="346" t="s">
        <v>994</v>
      </c>
      <c r="F126" s="431">
        <v>231</v>
      </c>
      <c r="G126" s="432">
        <v>37706</v>
      </c>
      <c r="H126" s="433">
        <v>37836</v>
      </c>
    </row>
    <row r="127" spans="1:8">
      <c r="A127" s="343" t="s">
        <v>989</v>
      </c>
      <c r="B127" s="429" t="s">
        <v>882</v>
      </c>
      <c r="C127" s="344">
        <v>7</v>
      </c>
      <c r="D127" s="430">
        <v>7</v>
      </c>
      <c r="E127" s="346" t="s">
        <v>990</v>
      </c>
      <c r="F127" s="431" t="s">
        <v>383</v>
      </c>
      <c r="G127" s="432">
        <v>773</v>
      </c>
      <c r="H127" s="433">
        <v>793</v>
      </c>
    </row>
    <row r="128" spans="1:8">
      <c r="A128" s="343" t="s">
        <v>1000</v>
      </c>
      <c r="B128" s="429" t="s">
        <v>882</v>
      </c>
      <c r="C128" s="344">
        <v>7</v>
      </c>
      <c r="D128" s="430">
        <v>7</v>
      </c>
      <c r="E128" s="346" t="s">
        <v>990</v>
      </c>
      <c r="F128" s="431">
        <v>231</v>
      </c>
      <c r="G128" s="432">
        <v>773</v>
      </c>
      <c r="H128" s="433">
        <v>793</v>
      </c>
    </row>
    <row r="129" spans="1:8" ht="33.75">
      <c r="A129" s="343" t="s">
        <v>892</v>
      </c>
      <c r="B129" s="429" t="s">
        <v>893</v>
      </c>
      <c r="C129" s="344" t="s">
        <v>383</v>
      </c>
      <c r="D129" s="430" t="s">
        <v>383</v>
      </c>
      <c r="E129" s="346" t="s">
        <v>383</v>
      </c>
      <c r="F129" s="431" t="s">
        <v>383</v>
      </c>
      <c r="G129" s="432">
        <v>34770</v>
      </c>
      <c r="H129" s="433">
        <v>34770</v>
      </c>
    </row>
    <row r="130" spans="1:8" ht="45">
      <c r="A130" s="343" t="s">
        <v>894</v>
      </c>
      <c r="B130" s="429" t="s">
        <v>895</v>
      </c>
      <c r="C130" s="344" t="s">
        <v>383</v>
      </c>
      <c r="D130" s="430" t="s">
        <v>383</v>
      </c>
      <c r="E130" s="346" t="s">
        <v>383</v>
      </c>
      <c r="F130" s="431" t="s">
        <v>383</v>
      </c>
      <c r="G130" s="432">
        <v>34770</v>
      </c>
      <c r="H130" s="433">
        <v>34770</v>
      </c>
    </row>
    <row r="131" spans="1:8">
      <c r="A131" s="343" t="s">
        <v>658</v>
      </c>
      <c r="B131" s="429" t="s">
        <v>895</v>
      </c>
      <c r="C131" s="344">
        <v>7</v>
      </c>
      <c r="D131" s="430" t="s">
        <v>383</v>
      </c>
      <c r="E131" s="346" t="s">
        <v>383</v>
      </c>
      <c r="F131" s="431" t="s">
        <v>383</v>
      </c>
      <c r="G131" s="432">
        <v>34770</v>
      </c>
      <c r="H131" s="433">
        <v>34770</v>
      </c>
    </row>
    <row r="132" spans="1:8">
      <c r="A132" s="343" t="s">
        <v>662</v>
      </c>
      <c r="B132" s="429" t="s">
        <v>895</v>
      </c>
      <c r="C132" s="344">
        <v>7</v>
      </c>
      <c r="D132" s="430">
        <v>9</v>
      </c>
      <c r="E132" s="346" t="s">
        <v>383</v>
      </c>
      <c r="F132" s="431" t="s">
        <v>383</v>
      </c>
      <c r="G132" s="432">
        <v>34770</v>
      </c>
      <c r="H132" s="433">
        <v>34770</v>
      </c>
    </row>
    <row r="133" spans="1:8" ht="33.75">
      <c r="A133" s="343" t="s">
        <v>419</v>
      </c>
      <c r="B133" s="429" t="s">
        <v>895</v>
      </c>
      <c r="C133" s="344">
        <v>7</v>
      </c>
      <c r="D133" s="430">
        <v>9</v>
      </c>
      <c r="E133" s="346" t="s">
        <v>418</v>
      </c>
      <c r="F133" s="431" t="s">
        <v>383</v>
      </c>
      <c r="G133" s="432">
        <v>32405</v>
      </c>
      <c r="H133" s="433">
        <v>32405</v>
      </c>
    </row>
    <row r="134" spans="1:8">
      <c r="A134" s="343" t="s">
        <v>417</v>
      </c>
      <c r="B134" s="429" t="s">
        <v>895</v>
      </c>
      <c r="C134" s="344">
        <v>7</v>
      </c>
      <c r="D134" s="430">
        <v>9</v>
      </c>
      <c r="E134" s="346" t="s">
        <v>416</v>
      </c>
      <c r="F134" s="431" t="s">
        <v>383</v>
      </c>
      <c r="G134" s="432">
        <v>32405</v>
      </c>
      <c r="H134" s="433">
        <v>32405</v>
      </c>
    </row>
    <row r="135" spans="1:8" ht="22.5">
      <c r="A135" s="343" t="s">
        <v>951</v>
      </c>
      <c r="B135" s="429" t="s">
        <v>895</v>
      </c>
      <c r="C135" s="344">
        <v>7</v>
      </c>
      <c r="D135" s="430">
        <v>9</v>
      </c>
      <c r="E135" s="346" t="s">
        <v>952</v>
      </c>
      <c r="F135" s="431" t="s">
        <v>383</v>
      </c>
      <c r="G135" s="432">
        <v>31625</v>
      </c>
      <c r="H135" s="433">
        <v>31625</v>
      </c>
    </row>
    <row r="136" spans="1:8">
      <c r="A136" s="343" t="s">
        <v>1000</v>
      </c>
      <c r="B136" s="429" t="s">
        <v>895</v>
      </c>
      <c r="C136" s="344">
        <v>7</v>
      </c>
      <c r="D136" s="430">
        <v>9</v>
      </c>
      <c r="E136" s="346" t="s">
        <v>952</v>
      </c>
      <c r="F136" s="431">
        <v>231</v>
      </c>
      <c r="G136" s="432">
        <v>31625</v>
      </c>
      <c r="H136" s="433">
        <v>31625</v>
      </c>
    </row>
    <row r="137" spans="1:8" ht="22.5">
      <c r="A137" s="343" t="s">
        <v>953</v>
      </c>
      <c r="B137" s="429" t="s">
        <v>895</v>
      </c>
      <c r="C137" s="344">
        <v>7</v>
      </c>
      <c r="D137" s="430">
        <v>9</v>
      </c>
      <c r="E137" s="346" t="s">
        <v>954</v>
      </c>
      <c r="F137" s="431" t="s">
        <v>383</v>
      </c>
      <c r="G137" s="432">
        <v>780</v>
      </c>
      <c r="H137" s="433">
        <v>780</v>
      </c>
    </row>
    <row r="138" spans="1:8">
      <c r="A138" s="343" t="s">
        <v>1000</v>
      </c>
      <c r="B138" s="429" t="s">
        <v>895</v>
      </c>
      <c r="C138" s="344">
        <v>7</v>
      </c>
      <c r="D138" s="430">
        <v>9</v>
      </c>
      <c r="E138" s="346" t="s">
        <v>954</v>
      </c>
      <c r="F138" s="431">
        <v>231</v>
      </c>
      <c r="G138" s="432">
        <v>780</v>
      </c>
      <c r="H138" s="433">
        <v>780</v>
      </c>
    </row>
    <row r="139" spans="1:8">
      <c r="A139" s="343" t="s">
        <v>395</v>
      </c>
      <c r="B139" s="429" t="s">
        <v>895</v>
      </c>
      <c r="C139" s="344">
        <v>7</v>
      </c>
      <c r="D139" s="430">
        <v>9</v>
      </c>
      <c r="E139" s="346" t="s">
        <v>394</v>
      </c>
      <c r="F139" s="431" t="s">
        <v>383</v>
      </c>
      <c r="G139" s="432">
        <v>2357</v>
      </c>
      <c r="H139" s="433">
        <v>2357</v>
      </c>
    </row>
    <row r="140" spans="1:8" ht="22.5">
      <c r="A140" s="343" t="s">
        <v>393</v>
      </c>
      <c r="B140" s="429" t="s">
        <v>895</v>
      </c>
      <c r="C140" s="344">
        <v>7</v>
      </c>
      <c r="D140" s="430">
        <v>9</v>
      </c>
      <c r="E140" s="346" t="s">
        <v>391</v>
      </c>
      <c r="F140" s="431" t="s">
        <v>383</v>
      </c>
      <c r="G140" s="432">
        <v>2357</v>
      </c>
      <c r="H140" s="433">
        <v>2357</v>
      </c>
    </row>
    <row r="141" spans="1:8">
      <c r="A141" s="343" t="s">
        <v>955</v>
      </c>
      <c r="B141" s="429" t="s">
        <v>895</v>
      </c>
      <c r="C141" s="344">
        <v>7</v>
      </c>
      <c r="D141" s="430">
        <v>9</v>
      </c>
      <c r="E141" s="346" t="s">
        <v>956</v>
      </c>
      <c r="F141" s="431" t="s">
        <v>383</v>
      </c>
      <c r="G141" s="432">
        <v>1116</v>
      </c>
      <c r="H141" s="433">
        <v>1116</v>
      </c>
    </row>
    <row r="142" spans="1:8">
      <c r="A142" s="343" t="s">
        <v>1000</v>
      </c>
      <c r="B142" s="429" t="s">
        <v>895</v>
      </c>
      <c r="C142" s="344">
        <v>7</v>
      </c>
      <c r="D142" s="430">
        <v>9</v>
      </c>
      <c r="E142" s="346" t="s">
        <v>956</v>
      </c>
      <c r="F142" s="431">
        <v>231</v>
      </c>
      <c r="G142" s="432">
        <v>1116</v>
      </c>
      <c r="H142" s="433">
        <v>1116</v>
      </c>
    </row>
    <row r="143" spans="1:8" ht="22.5">
      <c r="A143" s="343" t="s">
        <v>957</v>
      </c>
      <c r="B143" s="429" t="s">
        <v>895</v>
      </c>
      <c r="C143" s="344">
        <v>7</v>
      </c>
      <c r="D143" s="430">
        <v>9</v>
      </c>
      <c r="E143" s="346" t="s">
        <v>958</v>
      </c>
      <c r="F143" s="431" t="s">
        <v>383</v>
      </c>
      <c r="G143" s="432">
        <v>1241</v>
      </c>
      <c r="H143" s="433">
        <v>1241</v>
      </c>
    </row>
    <row r="144" spans="1:8">
      <c r="A144" s="343" t="s">
        <v>1000</v>
      </c>
      <c r="B144" s="429" t="s">
        <v>895</v>
      </c>
      <c r="C144" s="344">
        <v>7</v>
      </c>
      <c r="D144" s="430">
        <v>9</v>
      </c>
      <c r="E144" s="346" t="s">
        <v>958</v>
      </c>
      <c r="F144" s="431">
        <v>231</v>
      </c>
      <c r="G144" s="432">
        <v>1241</v>
      </c>
      <c r="H144" s="433">
        <v>1241</v>
      </c>
    </row>
    <row r="145" spans="1:8">
      <c r="A145" s="343" t="s">
        <v>389</v>
      </c>
      <c r="B145" s="429" t="s">
        <v>895</v>
      </c>
      <c r="C145" s="344">
        <v>7</v>
      </c>
      <c r="D145" s="430">
        <v>9</v>
      </c>
      <c r="E145" s="346" t="s">
        <v>388</v>
      </c>
      <c r="F145" s="431" t="s">
        <v>383</v>
      </c>
      <c r="G145" s="432">
        <v>8</v>
      </c>
      <c r="H145" s="433">
        <v>8</v>
      </c>
    </row>
    <row r="146" spans="1:8">
      <c r="A146" s="343" t="s">
        <v>433</v>
      </c>
      <c r="B146" s="429" t="s">
        <v>895</v>
      </c>
      <c r="C146" s="344">
        <v>7</v>
      </c>
      <c r="D146" s="430">
        <v>9</v>
      </c>
      <c r="E146" s="346" t="s">
        <v>431</v>
      </c>
      <c r="F146" s="431" t="s">
        <v>383</v>
      </c>
      <c r="G146" s="432">
        <v>8</v>
      </c>
      <c r="H146" s="433">
        <v>8</v>
      </c>
    </row>
    <row r="147" spans="1:8">
      <c r="A147" s="343" t="s">
        <v>959</v>
      </c>
      <c r="B147" s="429" t="s">
        <v>895</v>
      </c>
      <c r="C147" s="344">
        <v>7</v>
      </c>
      <c r="D147" s="430">
        <v>9</v>
      </c>
      <c r="E147" s="346" t="s">
        <v>960</v>
      </c>
      <c r="F147" s="431" t="s">
        <v>383</v>
      </c>
      <c r="G147" s="432">
        <v>8</v>
      </c>
      <c r="H147" s="433">
        <v>8</v>
      </c>
    </row>
    <row r="148" spans="1:8">
      <c r="A148" s="343" t="s">
        <v>1000</v>
      </c>
      <c r="B148" s="429" t="s">
        <v>895</v>
      </c>
      <c r="C148" s="344">
        <v>7</v>
      </c>
      <c r="D148" s="430">
        <v>9</v>
      </c>
      <c r="E148" s="346" t="s">
        <v>960</v>
      </c>
      <c r="F148" s="431">
        <v>231</v>
      </c>
      <c r="G148" s="432">
        <v>8</v>
      </c>
      <c r="H148" s="433">
        <v>8</v>
      </c>
    </row>
    <row r="149" spans="1:8" ht="24">
      <c r="A149" s="349" t="s">
        <v>871</v>
      </c>
      <c r="B149" s="434" t="s">
        <v>483</v>
      </c>
      <c r="C149" s="350" t="s">
        <v>383</v>
      </c>
      <c r="D149" s="435" t="s">
        <v>383</v>
      </c>
      <c r="E149" s="352" t="s">
        <v>383</v>
      </c>
      <c r="F149" s="436" t="s">
        <v>383</v>
      </c>
      <c r="G149" s="437">
        <v>144196.20000000001</v>
      </c>
      <c r="H149" s="438">
        <v>154916.6</v>
      </c>
    </row>
    <row r="150" spans="1:8" ht="33.75">
      <c r="A150" s="343" t="s">
        <v>872</v>
      </c>
      <c r="B150" s="429" t="s">
        <v>873</v>
      </c>
      <c r="C150" s="344" t="s">
        <v>383</v>
      </c>
      <c r="D150" s="430" t="s">
        <v>383</v>
      </c>
      <c r="E150" s="346" t="s">
        <v>383</v>
      </c>
      <c r="F150" s="431" t="s">
        <v>383</v>
      </c>
      <c r="G150" s="432">
        <v>57266</v>
      </c>
      <c r="H150" s="433">
        <v>59911</v>
      </c>
    </row>
    <row r="151" spans="1:8" ht="45">
      <c r="A151" s="343" t="s">
        <v>874</v>
      </c>
      <c r="B151" s="429" t="s">
        <v>875</v>
      </c>
      <c r="C151" s="344" t="s">
        <v>383</v>
      </c>
      <c r="D151" s="430" t="s">
        <v>383</v>
      </c>
      <c r="E151" s="346" t="s">
        <v>383</v>
      </c>
      <c r="F151" s="431" t="s">
        <v>383</v>
      </c>
      <c r="G151" s="432">
        <v>57266</v>
      </c>
      <c r="H151" s="433">
        <v>59911</v>
      </c>
    </row>
    <row r="152" spans="1:8">
      <c r="A152" s="343" t="s">
        <v>658</v>
      </c>
      <c r="B152" s="429" t="s">
        <v>875</v>
      </c>
      <c r="C152" s="344">
        <v>7</v>
      </c>
      <c r="D152" s="430" t="s">
        <v>383</v>
      </c>
      <c r="E152" s="346" t="s">
        <v>383</v>
      </c>
      <c r="F152" s="431" t="s">
        <v>383</v>
      </c>
      <c r="G152" s="432">
        <v>57266</v>
      </c>
      <c r="H152" s="433">
        <v>59911</v>
      </c>
    </row>
    <row r="153" spans="1:8">
      <c r="A153" s="343" t="s">
        <v>660</v>
      </c>
      <c r="B153" s="429" t="s">
        <v>875</v>
      </c>
      <c r="C153" s="344">
        <v>7</v>
      </c>
      <c r="D153" s="430">
        <v>2</v>
      </c>
      <c r="E153" s="346" t="s">
        <v>383</v>
      </c>
      <c r="F153" s="431" t="s">
        <v>383</v>
      </c>
      <c r="G153" s="432">
        <v>57266</v>
      </c>
      <c r="H153" s="433">
        <v>59911</v>
      </c>
    </row>
    <row r="154" spans="1:8" ht="22.5">
      <c r="A154" s="343" t="s">
        <v>461</v>
      </c>
      <c r="B154" s="429" t="s">
        <v>875</v>
      </c>
      <c r="C154" s="344">
        <v>7</v>
      </c>
      <c r="D154" s="430">
        <v>2</v>
      </c>
      <c r="E154" s="346" t="s">
        <v>460</v>
      </c>
      <c r="F154" s="431" t="s">
        <v>383</v>
      </c>
      <c r="G154" s="432">
        <v>57266</v>
      </c>
      <c r="H154" s="433">
        <v>59911</v>
      </c>
    </row>
    <row r="155" spans="1:8">
      <c r="A155" s="343" t="s">
        <v>457</v>
      </c>
      <c r="B155" s="429" t="s">
        <v>875</v>
      </c>
      <c r="C155" s="344">
        <v>7</v>
      </c>
      <c r="D155" s="430">
        <v>2</v>
      </c>
      <c r="E155" s="346" t="s">
        <v>455</v>
      </c>
      <c r="F155" s="431" t="s">
        <v>383</v>
      </c>
      <c r="G155" s="432">
        <v>57266</v>
      </c>
      <c r="H155" s="433">
        <v>59911</v>
      </c>
    </row>
    <row r="156" spans="1:8" ht="45">
      <c r="A156" s="343" t="s">
        <v>993</v>
      </c>
      <c r="B156" s="429" t="s">
        <v>875</v>
      </c>
      <c r="C156" s="344">
        <v>7</v>
      </c>
      <c r="D156" s="430">
        <v>2</v>
      </c>
      <c r="E156" s="346" t="s">
        <v>994</v>
      </c>
      <c r="F156" s="431" t="s">
        <v>383</v>
      </c>
      <c r="G156" s="432">
        <v>55652</v>
      </c>
      <c r="H156" s="433">
        <v>58216</v>
      </c>
    </row>
    <row r="157" spans="1:8">
      <c r="A157" s="343" t="s">
        <v>741</v>
      </c>
      <c r="B157" s="429" t="s">
        <v>875</v>
      </c>
      <c r="C157" s="344">
        <v>7</v>
      </c>
      <c r="D157" s="430">
        <v>2</v>
      </c>
      <c r="E157" s="346" t="s">
        <v>994</v>
      </c>
      <c r="F157" s="431">
        <v>241</v>
      </c>
      <c r="G157" s="432">
        <v>55652</v>
      </c>
      <c r="H157" s="433">
        <v>58216</v>
      </c>
    </row>
    <row r="158" spans="1:8">
      <c r="A158" s="343" t="s">
        <v>989</v>
      </c>
      <c r="B158" s="429" t="s">
        <v>875</v>
      </c>
      <c r="C158" s="344">
        <v>7</v>
      </c>
      <c r="D158" s="430">
        <v>2</v>
      </c>
      <c r="E158" s="346" t="s">
        <v>990</v>
      </c>
      <c r="F158" s="431" t="s">
        <v>383</v>
      </c>
      <c r="G158" s="432">
        <v>1614</v>
      </c>
      <c r="H158" s="433">
        <v>1695</v>
      </c>
    </row>
    <row r="159" spans="1:8">
      <c r="A159" s="343" t="s">
        <v>741</v>
      </c>
      <c r="B159" s="429" t="s">
        <v>875</v>
      </c>
      <c r="C159" s="344">
        <v>7</v>
      </c>
      <c r="D159" s="430">
        <v>2</v>
      </c>
      <c r="E159" s="346" t="s">
        <v>990</v>
      </c>
      <c r="F159" s="431">
        <v>241</v>
      </c>
      <c r="G159" s="432">
        <v>1614</v>
      </c>
      <c r="H159" s="433">
        <v>1695</v>
      </c>
    </row>
    <row r="160" spans="1:8" ht="33.75">
      <c r="A160" s="343" t="s">
        <v>900</v>
      </c>
      <c r="B160" s="429" t="s">
        <v>1</v>
      </c>
      <c r="C160" s="344" t="s">
        <v>383</v>
      </c>
      <c r="D160" s="430" t="s">
        <v>383</v>
      </c>
      <c r="E160" s="346" t="s">
        <v>383</v>
      </c>
      <c r="F160" s="431" t="s">
        <v>383</v>
      </c>
      <c r="G160" s="432">
        <v>33119.199999999997</v>
      </c>
      <c r="H160" s="433">
        <v>36697.599999999999</v>
      </c>
    </row>
    <row r="161" spans="1:8" ht="45">
      <c r="A161" s="343" t="s">
        <v>901</v>
      </c>
      <c r="B161" s="429" t="s">
        <v>902</v>
      </c>
      <c r="C161" s="344" t="s">
        <v>383</v>
      </c>
      <c r="D161" s="430" t="s">
        <v>383</v>
      </c>
      <c r="E161" s="346" t="s">
        <v>383</v>
      </c>
      <c r="F161" s="431" t="s">
        <v>383</v>
      </c>
      <c r="G161" s="432">
        <v>32398</v>
      </c>
      <c r="H161" s="433">
        <v>35970</v>
      </c>
    </row>
    <row r="162" spans="1:8">
      <c r="A162" s="343" t="s">
        <v>663</v>
      </c>
      <c r="B162" s="429" t="s">
        <v>902</v>
      </c>
      <c r="C162" s="344">
        <v>8</v>
      </c>
      <c r="D162" s="430" t="s">
        <v>383</v>
      </c>
      <c r="E162" s="346" t="s">
        <v>383</v>
      </c>
      <c r="F162" s="431" t="s">
        <v>383</v>
      </c>
      <c r="G162" s="432">
        <v>32398</v>
      </c>
      <c r="H162" s="433">
        <v>35970</v>
      </c>
    </row>
    <row r="163" spans="1:8">
      <c r="A163" s="343" t="s">
        <v>664</v>
      </c>
      <c r="B163" s="429" t="s">
        <v>902</v>
      </c>
      <c r="C163" s="344">
        <v>8</v>
      </c>
      <c r="D163" s="430">
        <v>1</v>
      </c>
      <c r="E163" s="346" t="s">
        <v>383</v>
      </c>
      <c r="F163" s="431" t="s">
        <v>383</v>
      </c>
      <c r="G163" s="432">
        <v>32398</v>
      </c>
      <c r="H163" s="433">
        <v>35970</v>
      </c>
    </row>
    <row r="164" spans="1:8" ht="22.5">
      <c r="A164" s="343" t="s">
        <v>461</v>
      </c>
      <c r="B164" s="429" t="s">
        <v>902</v>
      </c>
      <c r="C164" s="344">
        <v>8</v>
      </c>
      <c r="D164" s="430">
        <v>1</v>
      </c>
      <c r="E164" s="346" t="s">
        <v>460</v>
      </c>
      <c r="F164" s="431" t="s">
        <v>383</v>
      </c>
      <c r="G164" s="432">
        <v>32398</v>
      </c>
      <c r="H164" s="433">
        <v>35970</v>
      </c>
    </row>
    <row r="165" spans="1:8">
      <c r="A165" s="343" t="s">
        <v>459</v>
      </c>
      <c r="B165" s="429" t="s">
        <v>902</v>
      </c>
      <c r="C165" s="344">
        <v>8</v>
      </c>
      <c r="D165" s="430">
        <v>1</v>
      </c>
      <c r="E165" s="346" t="s">
        <v>458</v>
      </c>
      <c r="F165" s="431" t="s">
        <v>383</v>
      </c>
      <c r="G165" s="432">
        <v>32398</v>
      </c>
      <c r="H165" s="433">
        <v>35970</v>
      </c>
    </row>
    <row r="166" spans="1:8" ht="45">
      <c r="A166" s="343" t="s">
        <v>991</v>
      </c>
      <c r="B166" s="429" t="s">
        <v>902</v>
      </c>
      <c r="C166" s="344">
        <v>8</v>
      </c>
      <c r="D166" s="430">
        <v>1</v>
      </c>
      <c r="E166" s="346" t="s">
        <v>992</v>
      </c>
      <c r="F166" s="431" t="s">
        <v>383</v>
      </c>
      <c r="G166" s="432">
        <v>31561</v>
      </c>
      <c r="H166" s="433">
        <v>35091</v>
      </c>
    </row>
    <row r="167" spans="1:8">
      <c r="A167" s="343" t="s">
        <v>741</v>
      </c>
      <c r="B167" s="429" t="s">
        <v>902</v>
      </c>
      <c r="C167" s="344">
        <v>8</v>
      </c>
      <c r="D167" s="430">
        <v>1</v>
      </c>
      <c r="E167" s="346" t="s">
        <v>992</v>
      </c>
      <c r="F167" s="431">
        <v>241</v>
      </c>
      <c r="G167" s="432">
        <v>31561</v>
      </c>
      <c r="H167" s="433">
        <v>35091</v>
      </c>
    </row>
    <row r="168" spans="1:8">
      <c r="A168" s="343" t="s">
        <v>970</v>
      </c>
      <c r="B168" s="429" t="s">
        <v>902</v>
      </c>
      <c r="C168" s="344">
        <v>8</v>
      </c>
      <c r="D168" s="430">
        <v>1</v>
      </c>
      <c r="E168" s="346" t="s">
        <v>971</v>
      </c>
      <c r="F168" s="431" t="s">
        <v>383</v>
      </c>
      <c r="G168" s="432">
        <v>837</v>
      </c>
      <c r="H168" s="433">
        <v>879</v>
      </c>
    </row>
    <row r="169" spans="1:8">
      <c r="A169" s="343" t="s">
        <v>741</v>
      </c>
      <c r="B169" s="429" t="s">
        <v>902</v>
      </c>
      <c r="C169" s="344">
        <v>8</v>
      </c>
      <c r="D169" s="430">
        <v>1</v>
      </c>
      <c r="E169" s="346" t="s">
        <v>971</v>
      </c>
      <c r="F169" s="431">
        <v>241</v>
      </c>
      <c r="G169" s="432">
        <v>837</v>
      </c>
      <c r="H169" s="433">
        <v>879</v>
      </c>
    </row>
    <row r="170" spans="1:8" ht="33.75">
      <c r="A170" s="343" t="s">
        <v>903</v>
      </c>
      <c r="B170" s="429" t="s">
        <v>3</v>
      </c>
      <c r="C170" s="344" t="s">
        <v>383</v>
      </c>
      <c r="D170" s="430" t="s">
        <v>383</v>
      </c>
      <c r="E170" s="346" t="s">
        <v>383</v>
      </c>
      <c r="F170" s="431" t="s">
        <v>383</v>
      </c>
      <c r="G170" s="432">
        <v>595.5</v>
      </c>
      <c r="H170" s="433">
        <v>595.9</v>
      </c>
    </row>
    <row r="171" spans="1:8">
      <c r="A171" s="343" t="s">
        <v>663</v>
      </c>
      <c r="B171" s="429" t="s">
        <v>3</v>
      </c>
      <c r="C171" s="344">
        <v>8</v>
      </c>
      <c r="D171" s="430" t="s">
        <v>383</v>
      </c>
      <c r="E171" s="346" t="s">
        <v>383</v>
      </c>
      <c r="F171" s="431" t="s">
        <v>383</v>
      </c>
      <c r="G171" s="432">
        <v>595.5</v>
      </c>
      <c r="H171" s="433">
        <v>595.9</v>
      </c>
    </row>
    <row r="172" spans="1:8">
      <c r="A172" s="343" t="s">
        <v>664</v>
      </c>
      <c r="B172" s="429" t="s">
        <v>3</v>
      </c>
      <c r="C172" s="344">
        <v>8</v>
      </c>
      <c r="D172" s="430">
        <v>1</v>
      </c>
      <c r="E172" s="346" t="s">
        <v>383</v>
      </c>
      <c r="F172" s="431" t="s">
        <v>383</v>
      </c>
      <c r="G172" s="432">
        <v>595.5</v>
      </c>
      <c r="H172" s="433">
        <v>595.9</v>
      </c>
    </row>
    <row r="173" spans="1:8" ht="22.5">
      <c r="A173" s="343" t="s">
        <v>461</v>
      </c>
      <c r="B173" s="429" t="s">
        <v>3</v>
      </c>
      <c r="C173" s="344">
        <v>8</v>
      </c>
      <c r="D173" s="430">
        <v>1</v>
      </c>
      <c r="E173" s="346" t="s">
        <v>460</v>
      </c>
      <c r="F173" s="431" t="s">
        <v>383</v>
      </c>
      <c r="G173" s="432">
        <v>595.5</v>
      </c>
      <c r="H173" s="433">
        <v>595.9</v>
      </c>
    </row>
    <row r="174" spans="1:8">
      <c r="A174" s="343" t="s">
        <v>459</v>
      </c>
      <c r="B174" s="429" t="s">
        <v>3</v>
      </c>
      <c r="C174" s="344">
        <v>8</v>
      </c>
      <c r="D174" s="430">
        <v>1</v>
      </c>
      <c r="E174" s="346" t="s">
        <v>458</v>
      </c>
      <c r="F174" s="431" t="s">
        <v>383</v>
      </c>
      <c r="G174" s="432">
        <v>595.5</v>
      </c>
      <c r="H174" s="433">
        <v>595.9</v>
      </c>
    </row>
    <row r="175" spans="1:8">
      <c r="A175" s="343" t="s">
        <v>970</v>
      </c>
      <c r="B175" s="429" t="s">
        <v>3</v>
      </c>
      <c r="C175" s="344">
        <v>8</v>
      </c>
      <c r="D175" s="430">
        <v>1</v>
      </c>
      <c r="E175" s="346" t="s">
        <v>971</v>
      </c>
      <c r="F175" s="431" t="s">
        <v>383</v>
      </c>
      <c r="G175" s="432">
        <v>595.5</v>
      </c>
      <c r="H175" s="433">
        <v>595.9</v>
      </c>
    </row>
    <row r="176" spans="1:8">
      <c r="A176" s="343" t="s">
        <v>741</v>
      </c>
      <c r="B176" s="429" t="s">
        <v>3</v>
      </c>
      <c r="C176" s="344">
        <v>8</v>
      </c>
      <c r="D176" s="430">
        <v>1</v>
      </c>
      <c r="E176" s="346" t="s">
        <v>971</v>
      </c>
      <c r="F176" s="431">
        <v>241</v>
      </c>
      <c r="G176" s="432">
        <v>595.5</v>
      </c>
      <c r="H176" s="433">
        <v>595.9</v>
      </c>
    </row>
    <row r="177" spans="1:8" ht="45">
      <c r="A177" s="343" t="s">
        <v>904</v>
      </c>
      <c r="B177" s="429" t="s">
        <v>905</v>
      </c>
      <c r="C177" s="344" t="s">
        <v>383</v>
      </c>
      <c r="D177" s="430" t="s">
        <v>383</v>
      </c>
      <c r="E177" s="346" t="s">
        <v>383</v>
      </c>
      <c r="F177" s="431" t="s">
        <v>383</v>
      </c>
      <c r="G177" s="432">
        <v>125.7</v>
      </c>
      <c r="H177" s="433">
        <v>131.69999999999999</v>
      </c>
    </row>
    <row r="178" spans="1:8">
      <c r="A178" s="343" t="s">
        <v>663</v>
      </c>
      <c r="B178" s="429" t="s">
        <v>905</v>
      </c>
      <c r="C178" s="344">
        <v>8</v>
      </c>
      <c r="D178" s="430" t="s">
        <v>383</v>
      </c>
      <c r="E178" s="346" t="s">
        <v>383</v>
      </c>
      <c r="F178" s="431" t="s">
        <v>383</v>
      </c>
      <c r="G178" s="432">
        <v>125.7</v>
      </c>
      <c r="H178" s="433">
        <v>131.69999999999999</v>
      </c>
    </row>
    <row r="179" spans="1:8">
      <c r="A179" s="343" t="s">
        <v>664</v>
      </c>
      <c r="B179" s="429" t="s">
        <v>905</v>
      </c>
      <c r="C179" s="344">
        <v>8</v>
      </c>
      <c r="D179" s="430">
        <v>1</v>
      </c>
      <c r="E179" s="346" t="s">
        <v>383</v>
      </c>
      <c r="F179" s="431" t="s">
        <v>383</v>
      </c>
      <c r="G179" s="432">
        <v>125.7</v>
      </c>
      <c r="H179" s="433">
        <v>131.69999999999999</v>
      </c>
    </row>
    <row r="180" spans="1:8" ht="22.5">
      <c r="A180" s="343" t="s">
        <v>461</v>
      </c>
      <c r="B180" s="429" t="s">
        <v>905</v>
      </c>
      <c r="C180" s="344">
        <v>8</v>
      </c>
      <c r="D180" s="430">
        <v>1</v>
      </c>
      <c r="E180" s="346" t="s">
        <v>460</v>
      </c>
      <c r="F180" s="431" t="s">
        <v>383</v>
      </c>
      <c r="G180" s="432">
        <v>125.7</v>
      </c>
      <c r="H180" s="433">
        <v>131.69999999999999</v>
      </c>
    </row>
    <row r="181" spans="1:8">
      <c r="A181" s="343" t="s">
        <v>459</v>
      </c>
      <c r="B181" s="429" t="s">
        <v>905</v>
      </c>
      <c r="C181" s="344">
        <v>8</v>
      </c>
      <c r="D181" s="430">
        <v>1</v>
      </c>
      <c r="E181" s="346" t="s">
        <v>458</v>
      </c>
      <c r="F181" s="431" t="s">
        <v>383</v>
      </c>
      <c r="G181" s="432">
        <v>125.7</v>
      </c>
      <c r="H181" s="433">
        <v>131.69999999999999</v>
      </c>
    </row>
    <row r="182" spans="1:8">
      <c r="A182" s="343" t="s">
        <v>970</v>
      </c>
      <c r="B182" s="429" t="s">
        <v>905</v>
      </c>
      <c r="C182" s="344">
        <v>8</v>
      </c>
      <c r="D182" s="430">
        <v>1</v>
      </c>
      <c r="E182" s="346" t="s">
        <v>971</v>
      </c>
      <c r="F182" s="431" t="s">
        <v>383</v>
      </c>
      <c r="G182" s="432">
        <v>125.7</v>
      </c>
      <c r="H182" s="433">
        <v>131.69999999999999</v>
      </c>
    </row>
    <row r="183" spans="1:8">
      <c r="A183" s="343" t="s">
        <v>741</v>
      </c>
      <c r="B183" s="429" t="s">
        <v>905</v>
      </c>
      <c r="C183" s="344">
        <v>8</v>
      </c>
      <c r="D183" s="430">
        <v>1</v>
      </c>
      <c r="E183" s="346" t="s">
        <v>971</v>
      </c>
      <c r="F183" s="431">
        <v>241</v>
      </c>
      <c r="G183" s="432">
        <v>125.7</v>
      </c>
      <c r="H183" s="433">
        <v>131.69999999999999</v>
      </c>
    </row>
    <row r="184" spans="1:8" ht="22.5">
      <c r="A184" s="343" t="s">
        <v>906</v>
      </c>
      <c r="B184" s="429" t="s">
        <v>98</v>
      </c>
      <c r="C184" s="344" t="s">
        <v>383</v>
      </c>
      <c r="D184" s="430" t="s">
        <v>383</v>
      </c>
      <c r="E184" s="346" t="s">
        <v>383</v>
      </c>
      <c r="F184" s="431" t="s">
        <v>383</v>
      </c>
      <c r="G184" s="432">
        <v>45874</v>
      </c>
      <c r="H184" s="433">
        <v>50371</v>
      </c>
    </row>
    <row r="185" spans="1:8" ht="45">
      <c r="A185" s="343" t="s">
        <v>907</v>
      </c>
      <c r="B185" s="429" t="s">
        <v>908</v>
      </c>
      <c r="C185" s="344" t="s">
        <v>383</v>
      </c>
      <c r="D185" s="430" t="s">
        <v>383</v>
      </c>
      <c r="E185" s="346" t="s">
        <v>383</v>
      </c>
      <c r="F185" s="431" t="s">
        <v>383</v>
      </c>
      <c r="G185" s="432">
        <v>45874</v>
      </c>
      <c r="H185" s="433">
        <v>50371</v>
      </c>
    </row>
    <row r="186" spans="1:8">
      <c r="A186" s="343" t="s">
        <v>663</v>
      </c>
      <c r="B186" s="429" t="s">
        <v>908</v>
      </c>
      <c r="C186" s="344">
        <v>8</v>
      </c>
      <c r="D186" s="430" t="s">
        <v>383</v>
      </c>
      <c r="E186" s="346" t="s">
        <v>383</v>
      </c>
      <c r="F186" s="431" t="s">
        <v>383</v>
      </c>
      <c r="G186" s="432">
        <v>45874</v>
      </c>
      <c r="H186" s="433">
        <v>50371</v>
      </c>
    </row>
    <row r="187" spans="1:8">
      <c r="A187" s="343" t="s">
        <v>664</v>
      </c>
      <c r="B187" s="429" t="s">
        <v>908</v>
      </c>
      <c r="C187" s="344">
        <v>8</v>
      </c>
      <c r="D187" s="430">
        <v>1</v>
      </c>
      <c r="E187" s="346" t="s">
        <v>383</v>
      </c>
      <c r="F187" s="431" t="s">
        <v>383</v>
      </c>
      <c r="G187" s="432">
        <v>45874</v>
      </c>
      <c r="H187" s="433">
        <v>50371</v>
      </c>
    </row>
    <row r="188" spans="1:8" ht="22.5">
      <c r="A188" s="343" t="s">
        <v>461</v>
      </c>
      <c r="B188" s="429" t="s">
        <v>908</v>
      </c>
      <c r="C188" s="344">
        <v>8</v>
      </c>
      <c r="D188" s="430">
        <v>1</v>
      </c>
      <c r="E188" s="346" t="s">
        <v>460</v>
      </c>
      <c r="F188" s="431" t="s">
        <v>383</v>
      </c>
      <c r="G188" s="432">
        <v>45874</v>
      </c>
      <c r="H188" s="433">
        <v>50371</v>
      </c>
    </row>
    <row r="189" spans="1:8">
      <c r="A189" s="343" t="s">
        <v>457</v>
      </c>
      <c r="B189" s="429" t="s">
        <v>908</v>
      </c>
      <c r="C189" s="344">
        <v>8</v>
      </c>
      <c r="D189" s="430">
        <v>1</v>
      </c>
      <c r="E189" s="346" t="s">
        <v>455</v>
      </c>
      <c r="F189" s="431" t="s">
        <v>383</v>
      </c>
      <c r="G189" s="432">
        <v>45874</v>
      </c>
      <c r="H189" s="433">
        <v>50371</v>
      </c>
    </row>
    <row r="190" spans="1:8" ht="45">
      <c r="A190" s="343" t="s">
        <v>993</v>
      </c>
      <c r="B190" s="429" t="s">
        <v>908</v>
      </c>
      <c r="C190" s="344">
        <v>8</v>
      </c>
      <c r="D190" s="430">
        <v>1</v>
      </c>
      <c r="E190" s="346" t="s">
        <v>994</v>
      </c>
      <c r="F190" s="431" t="s">
        <v>383</v>
      </c>
      <c r="G190" s="432">
        <v>44400</v>
      </c>
      <c r="H190" s="433">
        <v>48823</v>
      </c>
    </row>
    <row r="191" spans="1:8">
      <c r="A191" s="343" t="s">
        <v>741</v>
      </c>
      <c r="B191" s="429" t="s">
        <v>908</v>
      </c>
      <c r="C191" s="344">
        <v>8</v>
      </c>
      <c r="D191" s="430">
        <v>1</v>
      </c>
      <c r="E191" s="346" t="s">
        <v>994</v>
      </c>
      <c r="F191" s="431">
        <v>241</v>
      </c>
      <c r="G191" s="432">
        <v>44400</v>
      </c>
      <c r="H191" s="433">
        <v>48823</v>
      </c>
    </row>
    <row r="192" spans="1:8">
      <c r="A192" s="343" t="s">
        <v>989</v>
      </c>
      <c r="B192" s="429" t="s">
        <v>908</v>
      </c>
      <c r="C192" s="344">
        <v>8</v>
      </c>
      <c r="D192" s="430">
        <v>1</v>
      </c>
      <c r="E192" s="346" t="s">
        <v>990</v>
      </c>
      <c r="F192" s="431" t="s">
        <v>383</v>
      </c>
      <c r="G192" s="432">
        <v>1474</v>
      </c>
      <c r="H192" s="433">
        <v>1548</v>
      </c>
    </row>
    <row r="193" spans="1:8">
      <c r="A193" s="343" t="s">
        <v>741</v>
      </c>
      <c r="B193" s="429" t="s">
        <v>908</v>
      </c>
      <c r="C193" s="344">
        <v>8</v>
      </c>
      <c r="D193" s="430">
        <v>1</v>
      </c>
      <c r="E193" s="346" t="s">
        <v>990</v>
      </c>
      <c r="F193" s="431">
        <v>241</v>
      </c>
      <c r="G193" s="432">
        <v>1474</v>
      </c>
      <c r="H193" s="433">
        <v>1548</v>
      </c>
    </row>
    <row r="194" spans="1:8" ht="22.5">
      <c r="A194" s="343" t="s">
        <v>909</v>
      </c>
      <c r="B194" s="429" t="s">
        <v>910</v>
      </c>
      <c r="C194" s="344" t="s">
        <v>383</v>
      </c>
      <c r="D194" s="430" t="s">
        <v>383</v>
      </c>
      <c r="E194" s="346" t="s">
        <v>383</v>
      </c>
      <c r="F194" s="431" t="s">
        <v>383</v>
      </c>
      <c r="G194" s="432">
        <v>7937</v>
      </c>
      <c r="H194" s="433">
        <v>7937</v>
      </c>
    </row>
    <row r="195" spans="1:8" ht="33.75">
      <c r="A195" s="343" t="s">
        <v>911</v>
      </c>
      <c r="B195" s="429" t="s">
        <v>912</v>
      </c>
      <c r="C195" s="344" t="s">
        <v>383</v>
      </c>
      <c r="D195" s="430" t="s">
        <v>383</v>
      </c>
      <c r="E195" s="346" t="s">
        <v>383</v>
      </c>
      <c r="F195" s="431" t="s">
        <v>383</v>
      </c>
      <c r="G195" s="432">
        <v>7937</v>
      </c>
      <c r="H195" s="433">
        <v>7937</v>
      </c>
    </row>
    <row r="196" spans="1:8">
      <c r="A196" s="343" t="s">
        <v>663</v>
      </c>
      <c r="B196" s="429" t="s">
        <v>912</v>
      </c>
      <c r="C196" s="344">
        <v>8</v>
      </c>
      <c r="D196" s="430" t="s">
        <v>383</v>
      </c>
      <c r="E196" s="346" t="s">
        <v>383</v>
      </c>
      <c r="F196" s="431" t="s">
        <v>383</v>
      </c>
      <c r="G196" s="432">
        <v>7937</v>
      </c>
      <c r="H196" s="433">
        <v>7937</v>
      </c>
    </row>
    <row r="197" spans="1:8">
      <c r="A197" s="343" t="s">
        <v>665</v>
      </c>
      <c r="B197" s="429" t="s">
        <v>912</v>
      </c>
      <c r="C197" s="344">
        <v>8</v>
      </c>
      <c r="D197" s="430">
        <v>4</v>
      </c>
      <c r="E197" s="346" t="s">
        <v>383</v>
      </c>
      <c r="F197" s="431" t="s">
        <v>383</v>
      </c>
      <c r="G197" s="432">
        <v>7937</v>
      </c>
      <c r="H197" s="433">
        <v>7937</v>
      </c>
    </row>
    <row r="198" spans="1:8" ht="33.75">
      <c r="A198" s="343" t="s">
        <v>419</v>
      </c>
      <c r="B198" s="429" t="s">
        <v>912</v>
      </c>
      <c r="C198" s="344">
        <v>8</v>
      </c>
      <c r="D198" s="430">
        <v>4</v>
      </c>
      <c r="E198" s="346" t="s">
        <v>418</v>
      </c>
      <c r="F198" s="431" t="s">
        <v>383</v>
      </c>
      <c r="G198" s="432">
        <v>7370</v>
      </c>
      <c r="H198" s="433">
        <v>7370</v>
      </c>
    </row>
    <row r="199" spans="1:8">
      <c r="A199" s="343" t="s">
        <v>417</v>
      </c>
      <c r="B199" s="429" t="s">
        <v>912</v>
      </c>
      <c r="C199" s="344">
        <v>8</v>
      </c>
      <c r="D199" s="430">
        <v>4</v>
      </c>
      <c r="E199" s="346" t="s">
        <v>416</v>
      </c>
      <c r="F199" s="431" t="s">
        <v>383</v>
      </c>
      <c r="G199" s="432">
        <v>7370</v>
      </c>
      <c r="H199" s="433">
        <v>7370</v>
      </c>
    </row>
    <row r="200" spans="1:8" ht="22.5">
      <c r="A200" s="343" t="s">
        <v>951</v>
      </c>
      <c r="B200" s="429" t="s">
        <v>912</v>
      </c>
      <c r="C200" s="344">
        <v>8</v>
      </c>
      <c r="D200" s="430">
        <v>4</v>
      </c>
      <c r="E200" s="346" t="s">
        <v>952</v>
      </c>
      <c r="F200" s="431" t="s">
        <v>383</v>
      </c>
      <c r="G200" s="432">
        <v>7202</v>
      </c>
      <c r="H200" s="433">
        <v>7202</v>
      </c>
    </row>
    <row r="201" spans="1:8">
      <c r="A201" s="343" t="s">
        <v>604</v>
      </c>
      <c r="B201" s="429" t="s">
        <v>912</v>
      </c>
      <c r="C201" s="344">
        <v>8</v>
      </c>
      <c r="D201" s="430">
        <v>4</v>
      </c>
      <c r="E201" s="346" t="s">
        <v>952</v>
      </c>
      <c r="F201" s="431">
        <v>40</v>
      </c>
      <c r="G201" s="432">
        <v>7202</v>
      </c>
      <c r="H201" s="433">
        <v>7202</v>
      </c>
    </row>
    <row r="202" spans="1:8" ht="22.5">
      <c r="A202" s="343" t="s">
        <v>953</v>
      </c>
      <c r="B202" s="429" t="s">
        <v>912</v>
      </c>
      <c r="C202" s="344">
        <v>8</v>
      </c>
      <c r="D202" s="430">
        <v>4</v>
      </c>
      <c r="E202" s="346" t="s">
        <v>954</v>
      </c>
      <c r="F202" s="431" t="s">
        <v>383</v>
      </c>
      <c r="G202" s="432">
        <v>168</v>
      </c>
      <c r="H202" s="433">
        <v>168</v>
      </c>
    </row>
    <row r="203" spans="1:8">
      <c r="A203" s="343" t="s">
        <v>604</v>
      </c>
      <c r="B203" s="429" t="s">
        <v>912</v>
      </c>
      <c r="C203" s="344">
        <v>8</v>
      </c>
      <c r="D203" s="430">
        <v>4</v>
      </c>
      <c r="E203" s="346" t="s">
        <v>954</v>
      </c>
      <c r="F203" s="431">
        <v>40</v>
      </c>
      <c r="G203" s="432">
        <v>168</v>
      </c>
      <c r="H203" s="433">
        <v>168</v>
      </c>
    </row>
    <row r="204" spans="1:8">
      <c r="A204" s="343" t="s">
        <v>395</v>
      </c>
      <c r="B204" s="429" t="s">
        <v>912</v>
      </c>
      <c r="C204" s="344">
        <v>8</v>
      </c>
      <c r="D204" s="430">
        <v>4</v>
      </c>
      <c r="E204" s="346" t="s">
        <v>394</v>
      </c>
      <c r="F204" s="431" t="s">
        <v>383</v>
      </c>
      <c r="G204" s="432">
        <v>564</v>
      </c>
      <c r="H204" s="433">
        <v>564</v>
      </c>
    </row>
    <row r="205" spans="1:8" ht="22.5">
      <c r="A205" s="343" t="s">
        <v>393</v>
      </c>
      <c r="B205" s="429" t="s">
        <v>912</v>
      </c>
      <c r="C205" s="344">
        <v>8</v>
      </c>
      <c r="D205" s="430">
        <v>4</v>
      </c>
      <c r="E205" s="346" t="s">
        <v>391</v>
      </c>
      <c r="F205" s="431" t="s">
        <v>383</v>
      </c>
      <c r="G205" s="432">
        <v>564</v>
      </c>
      <c r="H205" s="433">
        <v>564</v>
      </c>
    </row>
    <row r="206" spans="1:8">
      <c r="A206" s="343" t="s">
        <v>955</v>
      </c>
      <c r="B206" s="429" t="s">
        <v>912</v>
      </c>
      <c r="C206" s="344">
        <v>8</v>
      </c>
      <c r="D206" s="430">
        <v>4</v>
      </c>
      <c r="E206" s="346" t="s">
        <v>956</v>
      </c>
      <c r="F206" s="431" t="s">
        <v>383</v>
      </c>
      <c r="G206" s="432">
        <v>212</v>
      </c>
      <c r="H206" s="433">
        <v>212</v>
      </c>
    </row>
    <row r="207" spans="1:8">
      <c r="A207" s="343" t="s">
        <v>604</v>
      </c>
      <c r="B207" s="429" t="s">
        <v>912</v>
      </c>
      <c r="C207" s="344">
        <v>8</v>
      </c>
      <c r="D207" s="430">
        <v>4</v>
      </c>
      <c r="E207" s="346" t="s">
        <v>956</v>
      </c>
      <c r="F207" s="431">
        <v>40</v>
      </c>
      <c r="G207" s="432">
        <v>212</v>
      </c>
      <c r="H207" s="433">
        <v>212</v>
      </c>
    </row>
    <row r="208" spans="1:8" ht="22.5">
      <c r="A208" s="343" t="s">
        <v>957</v>
      </c>
      <c r="B208" s="429" t="s">
        <v>912</v>
      </c>
      <c r="C208" s="344">
        <v>8</v>
      </c>
      <c r="D208" s="430">
        <v>4</v>
      </c>
      <c r="E208" s="346" t="s">
        <v>958</v>
      </c>
      <c r="F208" s="431" t="s">
        <v>383</v>
      </c>
      <c r="G208" s="432">
        <v>352</v>
      </c>
      <c r="H208" s="433">
        <v>352</v>
      </c>
    </row>
    <row r="209" spans="1:8">
      <c r="A209" s="343" t="s">
        <v>604</v>
      </c>
      <c r="B209" s="429" t="s">
        <v>912</v>
      </c>
      <c r="C209" s="344">
        <v>8</v>
      </c>
      <c r="D209" s="430">
        <v>4</v>
      </c>
      <c r="E209" s="346" t="s">
        <v>958</v>
      </c>
      <c r="F209" s="431">
        <v>40</v>
      </c>
      <c r="G209" s="432">
        <v>352</v>
      </c>
      <c r="H209" s="433">
        <v>352</v>
      </c>
    </row>
    <row r="210" spans="1:8">
      <c r="A210" s="343" t="s">
        <v>389</v>
      </c>
      <c r="B210" s="429" t="s">
        <v>912</v>
      </c>
      <c r="C210" s="344">
        <v>8</v>
      </c>
      <c r="D210" s="430">
        <v>4</v>
      </c>
      <c r="E210" s="346" t="s">
        <v>388</v>
      </c>
      <c r="F210" s="431" t="s">
        <v>383</v>
      </c>
      <c r="G210" s="432">
        <v>3</v>
      </c>
      <c r="H210" s="433">
        <v>3</v>
      </c>
    </row>
    <row r="211" spans="1:8">
      <c r="A211" s="343" t="s">
        <v>433</v>
      </c>
      <c r="B211" s="429" t="s">
        <v>912</v>
      </c>
      <c r="C211" s="344">
        <v>8</v>
      </c>
      <c r="D211" s="430">
        <v>4</v>
      </c>
      <c r="E211" s="346" t="s">
        <v>431</v>
      </c>
      <c r="F211" s="431" t="s">
        <v>383</v>
      </c>
      <c r="G211" s="432">
        <v>3</v>
      </c>
      <c r="H211" s="433">
        <v>3</v>
      </c>
    </row>
    <row r="212" spans="1:8">
      <c r="A212" s="343" t="s">
        <v>959</v>
      </c>
      <c r="B212" s="429" t="s">
        <v>912</v>
      </c>
      <c r="C212" s="344">
        <v>8</v>
      </c>
      <c r="D212" s="430">
        <v>4</v>
      </c>
      <c r="E212" s="346" t="s">
        <v>960</v>
      </c>
      <c r="F212" s="431" t="s">
        <v>383</v>
      </c>
      <c r="G212" s="432">
        <v>3</v>
      </c>
      <c r="H212" s="433">
        <v>3</v>
      </c>
    </row>
    <row r="213" spans="1:8">
      <c r="A213" s="343" t="s">
        <v>604</v>
      </c>
      <c r="B213" s="429" t="s">
        <v>912</v>
      </c>
      <c r="C213" s="344">
        <v>8</v>
      </c>
      <c r="D213" s="430">
        <v>4</v>
      </c>
      <c r="E213" s="346" t="s">
        <v>960</v>
      </c>
      <c r="F213" s="431">
        <v>40</v>
      </c>
      <c r="G213" s="432">
        <v>3</v>
      </c>
      <c r="H213" s="433">
        <v>3</v>
      </c>
    </row>
    <row r="214" spans="1:8" ht="24">
      <c r="A214" s="349" t="s">
        <v>876</v>
      </c>
      <c r="B214" s="434" t="s">
        <v>102</v>
      </c>
      <c r="C214" s="350" t="s">
        <v>383</v>
      </c>
      <c r="D214" s="435" t="s">
        <v>383</v>
      </c>
      <c r="E214" s="352" t="s">
        <v>383</v>
      </c>
      <c r="F214" s="436" t="s">
        <v>383</v>
      </c>
      <c r="G214" s="437">
        <v>170770</v>
      </c>
      <c r="H214" s="438">
        <v>176188</v>
      </c>
    </row>
    <row r="215" spans="1:8" ht="33.75">
      <c r="A215" s="343" t="s">
        <v>925</v>
      </c>
      <c r="B215" s="429" t="s">
        <v>926</v>
      </c>
      <c r="C215" s="344" t="s">
        <v>383</v>
      </c>
      <c r="D215" s="430" t="s">
        <v>383</v>
      </c>
      <c r="E215" s="346" t="s">
        <v>383</v>
      </c>
      <c r="F215" s="431" t="s">
        <v>383</v>
      </c>
      <c r="G215" s="432">
        <v>67027</v>
      </c>
      <c r="H215" s="433">
        <v>68081</v>
      </c>
    </row>
    <row r="216" spans="1:8" ht="45">
      <c r="A216" s="343" t="s">
        <v>927</v>
      </c>
      <c r="B216" s="429" t="s">
        <v>928</v>
      </c>
      <c r="C216" s="344" t="s">
        <v>383</v>
      </c>
      <c r="D216" s="430" t="s">
        <v>383</v>
      </c>
      <c r="E216" s="346" t="s">
        <v>383</v>
      </c>
      <c r="F216" s="431" t="s">
        <v>383</v>
      </c>
      <c r="G216" s="432">
        <v>67027</v>
      </c>
      <c r="H216" s="433">
        <v>68081</v>
      </c>
    </row>
    <row r="217" spans="1:8">
      <c r="A217" s="343" t="s">
        <v>669</v>
      </c>
      <c r="B217" s="429" t="s">
        <v>928</v>
      </c>
      <c r="C217" s="344">
        <v>11</v>
      </c>
      <c r="D217" s="430" t="s">
        <v>383</v>
      </c>
      <c r="E217" s="346" t="s">
        <v>383</v>
      </c>
      <c r="F217" s="431" t="s">
        <v>383</v>
      </c>
      <c r="G217" s="432">
        <v>67027</v>
      </c>
      <c r="H217" s="433">
        <v>68081</v>
      </c>
    </row>
    <row r="218" spans="1:8">
      <c r="A218" s="343" t="s">
        <v>670</v>
      </c>
      <c r="B218" s="429" t="s">
        <v>928</v>
      </c>
      <c r="C218" s="344">
        <v>11</v>
      </c>
      <c r="D218" s="430">
        <v>1</v>
      </c>
      <c r="E218" s="346" t="s">
        <v>383</v>
      </c>
      <c r="F218" s="431" t="s">
        <v>383</v>
      </c>
      <c r="G218" s="432">
        <v>67027</v>
      </c>
      <c r="H218" s="433">
        <v>68081</v>
      </c>
    </row>
    <row r="219" spans="1:8" ht="22.5">
      <c r="A219" s="343" t="s">
        <v>461</v>
      </c>
      <c r="B219" s="429" t="s">
        <v>928</v>
      </c>
      <c r="C219" s="344">
        <v>11</v>
      </c>
      <c r="D219" s="430">
        <v>1</v>
      </c>
      <c r="E219" s="346" t="s">
        <v>460</v>
      </c>
      <c r="F219" s="431" t="s">
        <v>383</v>
      </c>
      <c r="G219" s="432">
        <v>67027</v>
      </c>
      <c r="H219" s="433">
        <v>68081</v>
      </c>
    </row>
    <row r="220" spans="1:8">
      <c r="A220" s="343" t="s">
        <v>457</v>
      </c>
      <c r="B220" s="429" t="s">
        <v>928</v>
      </c>
      <c r="C220" s="344">
        <v>11</v>
      </c>
      <c r="D220" s="430">
        <v>1</v>
      </c>
      <c r="E220" s="346" t="s">
        <v>455</v>
      </c>
      <c r="F220" s="431" t="s">
        <v>383</v>
      </c>
      <c r="G220" s="432">
        <v>67027</v>
      </c>
      <c r="H220" s="433">
        <v>68081</v>
      </c>
    </row>
    <row r="221" spans="1:8" ht="45">
      <c r="A221" s="343" t="s">
        <v>993</v>
      </c>
      <c r="B221" s="429" t="s">
        <v>928</v>
      </c>
      <c r="C221" s="344">
        <v>11</v>
      </c>
      <c r="D221" s="430">
        <v>1</v>
      </c>
      <c r="E221" s="346" t="s">
        <v>994</v>
      </c>
      <c r="F221" s="431" t="s">
        <v>383</v>
      </c>
      <c r="G221" s="432">
        <v>65562</v>
      </c>
      <c r="H221" s="433">
        <v>66543</v>
      </c>
    </row>
    <row r="222" spans="1:8">
      <c r="A222" s="343" t="s">
        <v>743</v>
      </c>
      <c r="B222" s="429" t="s">
        <v>928</v>
      </c>
      <c r="C222" s="344">
        <v>11</v>
      </c>
      <c r="D222" s="430">
        <v>1</v>
      </c>
      <c r="E222" s="346" t="s">
        <v>994</v>
      </c>
      <c r="F222" s="431">
        <v>271</v>
      </c>
      <c r="G222" s="432">
        <v>65562</v>
      </c>
      <c r="H222" s="433">
        <v>66543</v>
      </c>
    </row>
    <row r="223" spans="1:8">
      <c r="A223" s="343" t="s">
        <v>989</v>
      </c>
      <c r="B223" s="429" t="s">
        <v>928</v>
      </c>
      <c r="C223" s="344">
        <v>11</v>
      </c>
      <c r="D223" s="430">
        <v>1</v>
      </c>
      <c r="E223" s="346" t="s">
        <v>990</v>
      </c>
      <c r="F223" s="431" t="s">
        <v>383</v>
      </c>
      <c r="G223" s="432">
        <v>1465</v>
      </c>
      <c r="H223" s="433">
        <v>1538</v>
      </c>
    </row>
    <row r="224" spans="1:8">
      <c r="A224" s="343" t="s">
        <v>743</v>
      </c>
      <c r="B224" s="429" t="s">
        <v>928</v>
      </c>
      <c r="C224" s="344">
        <v>11</v>
      </c>
      <c r="D224" s="430">
        <v>1</v>
      </c>
      <c r="E224" s="346" t="s">
        <v>990</v>
      </c>
      <c r="F224" s="431">
        <v>271</v>
      </c>
      <c r="G224" s="432">
        <v>1465</v>
      </c>
      <c r="H224" s="433">
        <v>1538</v>
      </c>
    </row>
    <row r="225" spans="1:8" ht="33.75">
      <c r="A225" s="343" t="s">
        <v>877</v>
      </c>
      <c r="B225" s="429" t="s">
        <v>104</v>
      </c>
      <c r="C225" s="344" t="s">
        <v>383</v>
      </c>
      <c r="D225" s="430" t="s">
        <v>383</v>
      </c>
      <c r="E225" s="346" t="s">
        <v>383</v>
      </c>
      <c r="F225" s="431" t="s">
        <v>383</v>
      </c>
      <c r="G225" s="432">
        <v>95163</v>
      </c>
      <c r="H225" s="433">
        <v>99527</v>
      </c>
    </row>
    <row r="226" spans="1:8" ht="56.25">
      <c r="A226" s="343" t="s">
        <v>878</v>
      </c>
      <c r="B226" s="429" t="s">
        <v>879</v>
      </c>
      <c r="C226" s="344" t="s">
        <v>383</v>
      </c>
      <c r="D226" s="430" t="s">
        <v>383</v>
      </c>
      <c r="E226" s="346" t="s">
        <v>383</v>
      </c>
      <c r="F226" s="431" t="s">
        <v>383</v>
      </c>
      <c r="G226" s="432">
        <v>95163</v>
      </c>
      <c r="H226" s="433">
        <v>99527</v>
      </c>
    </row>
    <row r="227" spans="1:8">
      <c r="A227" s="343" t="s">
        <v>658</v>
      </c>
      <c r="B227" s="429" t="s">
        <v>879</v>
      </c>
      <c r="C227" s="344">
        <v>7</v>
      </c>
      <c r="D227" s="430" t="s">
        <v>383</v>
      </c>
      <c r="E227" s="346" t="s">
        <v>383</v>
      </c>
      <c r="F227" s="431" t="s">
        <v>383</v>
      </c>
      <c r="G227" s="432">
        <v>95163</v>
      </c>
      <c r="H227" s="433">
        <v>99527</v>
      </c>
    </row>
    <row r="228" spans="1:8">
      <c r="A228" s="343" t="s">
        <v>660</v>
      </c>
      <c r="B228" s="429" t="s">
        <v>879</v>
      </c>
      <c r="C228" s="344">
        <v>7</v>
      </c>
      <c r="D228" s="430">
        <v>2</v>
      </c>
      <c r="E228" s="346" t="s">
        <v>383</v>
      </c>
      <c r="F228" s="431" t="s">
        <v>383</v>
      </c>
      <c r="G228" s="432">
        <v>95163</v>
      </c>
      <c r="H228" s="433">
        <v>99527</v>
      </c>
    </row>
    <row r="229" spans="1:8" ht="22.5">
      <c r="A229" s="343" t="s">
        <v>461</v>
      </c>
      <c r="B229" s="429" t="s">
        <v>879</v>
      </c>
      <c r="C229" s="344">
        <v>7</v>
      </c>
      <c r="D229" s="430">
        <v>2</v>
      </c>
      <c r="E229" s="346" t="s">
        <v>460</v>
      </c>
      <c r="F229" s="431" t="s">
        <v>383</v>
      </c>
      <c r="G229" s="432">
        <v>95163</v>
      </c>
      <c r="H229" s="433">
        <v>99527</v>
      </c>
    </row>
    <row r="230" spans="1:8">
      <c r="A230" s="343" t="s">
        <v>457</v>
      </c>
      <c r="B230" s="429" t="s">
        <v>879</v>
      </c>
      <c r="C230" s="344">
        <v>7</v>
      </c>
      <c r="D230" s="430">
        <v>2</v>
      </c>
      <c r="E230" s="346" t="s">
        <v>455</v>
      </c>
      <c r="F230" s="431" t="s">
        <v>383</v>
      </c>
      <c r="G230" s="432">
        <v>95163</v>
      </c>
      <c r="H230" s="433">
        <v>99527</v>
      </c>
    </row>
    <row r="231" spans="1:8" ht="45">
      <c r="A231" s="343" t="s">
        <v>993</v>
      </c>
      <c r="B231" s="429" t="s">
        <v>879</v>
      </c>
      <c r="C231" s="344">
        <v>7</v>
      </c>
      <c r="D231" s="430">
        <v>2</v>
      </c>
      <c r="E231" s="346" t="s">
        <v>994</v>
      </c>
      <c r="F231" s="431" t="s">
        <v>383</v>
      </c>
      <c r="G231" s="432">
        <v>92489</v>
      </c>
      <c r="H231" s="433">
        <v>96763</v>
      </c>
    </row>
    <row r="232" spans="1:8">
      <c r="A232" s="343" t="s">
        <v>743</v>
      </c>
      <c r="B232" s="429" t="s">
        <v>879</v>
      </c>
      <c r="C232" s="344">
        <v>7</v>
      </c>
      <c r="D232" s="430">
        <v>2</v>
      </c>
      <c r="E232" s="346" t="s">
        <v>994</v>
      </c>
      <c r="F232" s="431">
        <v>271</v>
      </c>
      <c r="G232" s="432">
        <v>92489</v>
      </c>
      <c r="H232" s="433">
        <v>96763</v>
      </c>
    </row>
    <row r="233" spans="1:8">
      <c r="A233" s="343" t="s">
        <v>989</v>
      </c>
      <c r="B233" s="429" t="s">
        <v>879</v>
      </c>
      <c r="C233" s="344">
        <v>7</v>
      </c>
      <c r="D233" s="430">
        <v>2</v>
      </c>
      <c r="E233" s="346" t="s">
        <v>990</v>
      </c>
      <c r="F233" s="431" t="s">
        <v>383</v>
      </c>
      <c r="G233" s="432">
        <v>2674</v>
      </c>
      <c r="H233" s="433">
        <v>2764</v>
      </c>
    </row>
    <row r="234" spans="1:8">
      <c r="A234" s="343" t="s">
        <v>743</v>
      </c>
      <c r="B234" s="429" t="s">
        <v>879</v>
      </c>
      <c r="C234" s="344">
        <v>7</v>
      </c>
      <c r="D234" s="430">
        <v>2</v>
      </c>
      <c r="E234" s="346" t="s">
        <v>990</v>
      </c>
      <c r="F234" s="431">
        <v>271</v>
      </c>
      <c r="G234" s="432">
        <v>2674</v>
      </c>
      <c r="H234" s="433">
        <v>2764</v>
      </c>
    </row>
    <row r="235" spans="1:8" ht="33.75">
      <c r="A235" s="343" t="s">
        <v>929</v>
      </c>
      <c r="B235" s="429" t="s">
        <v>930</v>
      </c>
      <c r="C235" s="344" t="s">
        <v>383</v>
      </c>
      <c r="D235" s="430" t="s">
        <v>383</v>
      </c>
      <c r="E235" s="346" t="s">
        <v>383</v>
      </c>
      <c r="F235" s="431" t="s">
        <v>383</v>
      </c>
      <c r="G235" s="432">
        <v>8580</v>
      </c>
      <c r="H235" s="433">
        <v>8580</v>
      </c>
    </row>
    <row r="236" spans="1:8" ht="45">
      <c r="A236" s="343" t="s">
        <v>931</v>
      </c>
      <c r="B236" s="429" t="s">
        <v>932</v>
      </c>
      <c r="C236" s="344" t="s">
        <v>383</v>
      </c>
      <c r="D236" s="430" t="s">
        <v>383</v>
      </c>
      <c r="E236" s="346" t="s">
        <v>383</v>
      </c>
      <c r="F236" s="431" t="s">
        <v>383</v>
      </c>
      <c r="G236" s="432">
        <v>8580</v>
      </c>
      <c r="H236" s="433">
        <v>8580</v>
      </c>
    </row>
    <row r="237" spans="1:8">
      <c r="A237" s="343" t="s">
        <v>669</v>
      </c>
      <c r="B237" s="429" t="s">
        <v>932</v>
      </c>
      <c r="C237" s="344">
        <v>11</v>
      </c>
      <c r="D237" s="430" t="s">
        <v>383</v>
      </c>
      <c r="E237" s="346" t="s">
        <v>383</v>
      </c>
      <c r="F237" s="431" t="s">
        <v>383</v>
      </c>
      <c r="G237" s="432">
        <v>8580</v>
      </c>
      <c r="H237" s="433">
        <v>8580</v>
      </c>
    </row>
    <row r="238" spans="1:8">
      <c r="A238" s="343" t="s">
        <v>672</v>
      </c>
      <c r="B238" s="429" t="s">
        <v>932</v>
      </c>
      <c r="C238" s="344">
        <v>11</v>
      </c>
      <c r="D238" s="430">
        <v>5</v>
      </c>
      <c r="E238" s="346" t="s">
        <v>383</v>
      </c>
      <c r="F238" s="431" t="s">
        <v>383</v>
      </c>
      <c r="G238" s="432">
        <v>8580</v>
      </c>
      <c r="H238" s="433">
        <v>8580</v>
      </c>
    </row>
    <row r="239" spans="1:8" ht="33.75">
      <c r="A239" s="343" t="s">
        <v>419</v>
      </c>
      <c r="B239" s="429" t="s">
        <v>932</v>
      </c>
      <c r="C239" s="344">
        <v>11</v>
      </c>
      <c r="D239" s="430">
        <v>5</v>
      </c>
      <c r="E239" s="346" t="s">
        <v>418</v>
      </c>
      <c r="F239" s="431" t="s">
        <v>383</v>
      </c>
      <c r="G239" s="432">
        <v>7905</v>
      </c>
      <c r="H239" s="433">
        <v>7905</v>
      </c>
    </row>
    <row r="240" spans="1:8">
      <c r="A240" s="343" t="s">
        <v>417</v>
      </c>
      <c r="B240" s="429" t="s">
        <v>932</v>
      </c>
      <c r="C240" s="344">
        <v>11</v>
      </c>
      <c r="D240" s="430">
        <v>5</v>
      </c>
      <c r="E240" s="346" t="s">
        <v>416</v>
      </c>
      <c r="F240" s="431" t="s">
        <v>383</v>
      </c>
      <c r="G240" s="432">
        <v>7905</v>
      </c>
      <c r="H240" s="433">
        <v>7905</v>
      </c>
    </row>
    <row r="241" spans="1:8" ht="22.5">
      <c r="A241" s="343" t="s">
        <v>951</v>
      </c>
      <c r="B241" s="429" t="s">
        <v>932</v>
      </c>
      <c r="C241" s="344">
        <v>11</v>
      </c>
      <c r="D241" s="430">
        <v>5</v>
      </c>
      <c r="E241" s="346" t="s">
        <v>952</v>
      </c>
      <c r="F241" s="431" t="s">
        <v>383</v>
      </c>
      <c r="G241" s="432">
        <v>7677</v>
      </c>
      <c r="H241" s="433">
        <v>7677</v>
      </c>
    </row>
    <row r="242" spans="1:8">
      <c r="A242" s="343" t="s">
        <v>604</v>
      </c>
      <c r="B242" s="429" t="s">
        <v>932</v>
      </c>
      <c r="C242" s="344">
        <v>11</v>
      </c>
      <c r="D242" s="430">
        <v>5</v>
      </c>
      <c r="E242" s="346" t="s">
        <v>952</v>
      </c>
      <c r="F242" s="431">
        <v>40</v>
      </c>
      <c r="G242" s="432">
        <v>7677</v>
      </c>
      <c r="H242" s="433">
        <v>7677</v>
      </c>
    </row>
    <row r="243" spans="1:8" ht="22.5">
      <c r="A243" s="343" t="s">
        <v>953</v>
      </c>
      <c r="B243" s="429" t="s">
        <v>932</v>
      </c>
      <c r="C243" s="344">
        <v>11</v>
      </c>
      <c r="D243" s="430">
        <v>5</v>
      </c>
      <c r="E243" s="346" t="s">
        <v>954</v>
      </c>
      <c r="F243" s="431" t="s">
        <v>383</v>
      </c>
      <c r="G243" s="432">
        <v>228</v>
      </c>
      <c r="H243" s="433">
        <v>228</v>
      </c>
    </row>
    <row r="244" spans="1:8">
      <c r="A244" s="343" t="s">
        <v>604</v>
      </c>
      <c r="B244" s="429" t="s">
        <v>932</v>
      </c>
      <c r="C244" s="344">
        <v>11</v>
      </c>
      <c r="D244" s="430">
        <v>5</v>
      </c>
      <c r="E244" s="346" t="s">
        <v>954</v>
      </c>
      <c r="F244" s="431">
        <v>40</v>
      </c>
      <c r="G244" s="432">
        <v>228</v>
      </c>
      <c r="H244" s="433">
        <v>228</v>
      </c>
    </row>
    <row r="245" spans="1:8">
      <c r="A245" s="343" t="s">
        <v>395</v>
      </c>
      <c r="B245" s="429" t="s">
        <v>932</v>
      </c>
      <c r="C245" s="344">
        <v>11</v>
      </c>
      <c r="D245" s="430">
        <v>5</v>
      </c>
      <c r="E245" s="346" t="s">
        <v>394</v>
      </c>
      <c r="F245" s="431" t="s">
        <v>383</v>
      </c>
      <c r="G245" s="432">
        <v>672</v>
      </c>
      <c r="H245" s="433">
        <v>672</v>
      </c>
    </row>
    <row r="246" spans="1:8" ht="22.5">
      <c r="A246" s="343" t="s">
        <v>393</v>
      </c>
      <c r="B246" s="429" t="s">
        <v>932</v>
      </c>
      <c r="C246" s="344">
        <v>11</v>
      </c>
      <c r="D246" s="430">
        <v>5</v>
      </c>
      <c r="E246" s="346" t="s">
        <v>391</v>
      </c>
      <c r="F246" s="431" t="s">
        <v>383</v>
      </c>
      <c r="G246" s="432">
        <v>672</v>
      </c>
      <c r="H246" s="433">
        <v>672</v>
      </c>
    </row>
    <row r="247" spans="1:8">
      <c r="A247" s="343" t="s">
        <v>955</v>
      </c>
      <c r="B247" s="429" t="s">
        <v>932</v>
      </c>
      <c r="C247" s="344">
        <v>11</v>
      </c>
      <c r="D247" s="430">
        <v>5</v>
      </c>
      <c r="E247" s="346" t="s">
        <v>956</v>
      </c>
      <c r="F247" s="431" t="s">
        <v>383</v>
      </c>
      <c r="G247" s="432">
        <v>392</v>
      </c>
      <c r="H247" s="433">
        <v>392</v>
      </c>
    </row>
    <row r="248" spans="1:8">
      <c r="A248" s="343" t="s">
        <v>604</v>
      </c>
      <c r="B248" s="429" t="s">
        <v>932</v>
      </c>
      <c r="C248" s="344">
        <v>11</v>
      </c>
      <c r="D248" s="430">
        <v>5</v>
      </c>
      <c r="E248" s="346" t="s">
        <v>956</v>
      </c>
      <c r="F248" s="431">
        <v>40</v>
      </c>
      <c r="G248" s="432">
        <v>392</v>
      </c>
      <c r="H248" s="433">
        <v>392</v>
      </c>
    </row>
    <row r="249" spans="1:8" ht="22.5">
      <c r="A249" s="343" t="s">
        <v>957</v>
      </c>
      <c r="B249" s="429" t="s">
        <v>932</v>
      </c>
      <c r="C249" s="344">
        <v>11</v>
      </c>
      <c r="D249" s="430">
        <v>5</v>
      </c>
      <c r="E249" s="346" t="s">
        <v>958</v>
      </c>
      <c r="F249" s="431" t="s">
        <v>383</v>
      </c>
      <c r="G249" s="432">
        <v>280</v>
      </c>
      <c r="H249" s="433">
        <v>280</v>
      </c>
    </row>
    <row r="250" spans="1:8">
      <c r="A250" s="343" t="s">
        <v>604</v>
      </c>
      <c r="B250" s="429" t="s">
        <v>932</v>
      </c>
      <c r="C250" s="344">
        <v>11</v>
      </c>
      <c r="D250" s="430">
        <v>5</v>
      </c>
      <c r="E250" s="346" t="s">
        <v>958</v>
      </c>
      <c r="F250" s="431">
        <v>40</v>
      </c>
      <c r="G250" s="432">
        <v>280</v>
      </c>
      <c r="H250" s="433">
        <v>280</v>
      </c>
    </row>
    <row r="251" spans="1:8">
      <c r="A251" s="343" t="s">
        <v>389</v>
      </c>
      <c r="B251" s="429" t="s">
        <v>932</v>
      </c>
      <c r="C251" s="344">
        <v>11</v>
      </c>
      <c r="D251" s="430">
        <v>5</v>
      </c>
      <c r="E251" s="346" t="s">
        <v>388</v>
      </c>
      <c r="F251" s="431" t="s">
        <v>383</v>
      </c>
      <c r="G251" s="432">
        <v>3</v>
      </c>
      <c r="H251" s="433">
        <v>3</v>
      </c>
    </row>
    <row r="252" spans="1:8">
      <c r="A252" s="343" t="s">
        <v>433</v>
      </c>
      <c r="B252" s="429" t="s">
        <v>932</v>
      </c>
      <c r="C252" s="344">
        <v>11</v>
      </c>
      <c r="D252" s="430">
        <v>5</v>
      </c>
      <c r="E252" s="346" t="s">
        <v>431</v>
      </c>
      <c r="F252" s="431" t="s">
        <v>383</v>
      </c>
      <c r="G252" s="432">
        <v>3</v>
      </c>
      <c r="H252" s="433">
        <v>3</v>
      </c>
    </row>
    <row r="253" spans="1:8">
      <c r="A253" s="343" t="s">
        <v>959</v>
      </c>
      <c r="B253" s="429" t="s">
        <v>932</v>
      </c>
      <c r="C253" s="344">
        <v>11</v>
      </c>
      <c r="D253" s="430">
        <v>5</v>
      </c>
      <c r="E253" s="346" t="s">
        <v>960</v>
      </c>
      <c r="F253" s="431" t="s">
        <v>383</v>
      </c>
      <c r="G253" s="432">
        <v>3</v>
      </c>
      <c r="H253" s="433">
        <v>3</v>
      </c>
    </row>
    <row r="254" spans="1:8">
      <c r="A254" s="343" t="s">
        <v>604</v>
      </c>
      <c r="B254" s="429" t="s">
        <v>932</v>
      </c>
      <c r="C254" s="344">
        <v>11</v>
      </c>
      <c r="D254" s="430">
        <v>5</v>
      </c>
      <c r="E254" s="346" t="s">
        <v>960</v>
      </c>
      <c r="F254" s="431">
        <v>40</v>
      </c>
      <c r="G254" s="432">
        <v>3</v>
      </c>
      <c r="H254" s="433">
        <v>3</v>
      </c>
    </row>
    <row r="255" spans="1:8" ht="24">
      <c r="A255" s="349" t="s">
        <v>1363</v>
      </c>
      <c r="B255" s="434" t="s">
        <v>453</v>
      </c>
      <c r="C255" s="350" t="s">
        <v>383</v>
      </c>
      <c r="D255" s="435" t="s">
        <v>383</v>
      </c>
      <c r="E255" s="352" t="s">
        <v>383</v>
      </c>
      <c r="F255" s="436" t="s">
        <v>383</v>
      </c>
      <c r="G255" s="437">
        <v>12149.7</v>
      </c>
      <c r="H255" s="438">
        <v>12149.7</v>
      </c>
    </row>
    <row r="256" spans="1:8" ht="33.75">
      <c r="A256" s="343" t="s">
        <v>1364</v>
      </c>
      <c r="B256" s="429" t="s">
        <v>5</v>
      </c>
      <c r="C256" s="344" t="s">
        <v>383</v>
      </c>
      <c r="D256" s="430" t="s">
        <v>383</v>
      </c>
      <c r="E256" s="346" t="s">
        <v>383</v>
      </c>
      <c r="F256" s="431" t="s">
        <v>383</v>
      </c>
      <c r="G256" s="432">
        <v>10175.6</v>
      </c>
      <c r="H256" s="433">
        <v>10175.6</v>
      </c>
    </row>
    <row r="257" spans="1:8" ht="33.75">
      <c r="A257" s="343" t="s">
        <v>1365</v>
      </c>
      <c r="B257" s="429" t="s">
        <v>7</v>
      </c>
      <c r="C257" s="344" t="s">
        <v>383</v>
      </c>
      <c r="D257" s="430" t="s">
        <v>383</v>
      </c>
      <c r="E257" s="346" t="s">
        <v>383</v>
      </c>
      <c r="F257" s="431" t="s">
        <v>383</v>
      </c>
      <c r="G257" s="432">
        <v>9158</v>
      </c>
      <c r="H257" s="433">
        <v>9158</v>
      </c>
    </row>
    <row r="258" spans="1:8">
      <c r="A258" s="343" t="s">
        <v>620</v>
      </c>
      <c r="B258" s="429" t="s">
        <v>7</v>
      </c>
      <c r="C258" s="344">
        <v>5</v>
      </c>
      <c r="D258" s="430" t="s">
        <v>383</v>
      </c>
      <c r="E258" s="346" t="s">
        <v>383</v>
      </c>
      <c r="F258" s="431" t="s">
        <v>383</v>
      </c>
      <c r="G258" s="432">
        <v>9158</v>
      </c>
      <c r="H258" s="433">
        <v>9158</v>
      </c>
    </row>
    <row r="259" spans="1:8">
      <c r="A259" s="343" t="s">
        <v>624</v>
      </c>
      <c r="B259" s="429" t="s">
        <v>7</v>
      </c>
      <c r="C259" s="344">
        <v>5</v>
      </c>
      <c r="D259" s="430">
        <v>2</v>
      </c>
      <c r="E259" s="346" t="s">
        <v>383</v>
      </c>
      <c r="F259" s="431" t="s">
        <v>383</v>
      </c>
      <c r="G259" s="432">
        <v>9158</v>
      </c>
      <c r="H259" s="433">
        <v>9158</v>
      </c>
    </row>
    <row r="260" spans="1:8" ht="22.5">
      <c r="A260" s="343" t="s">
        <v>8</v>
      </c>
      <c r="B260" s="429" t="s">
        <v>7</v>
      </c>
      <c r="C260" s="344">
        <v>5</v>
      </c>
      <c r="D260" s="430">
        <v>2</v>
      </c>
      <c r="E260" s="346" t="s">
        <v>9</v>
      </c>
      <c r="F260" s="431" t="s">
        <v>383</v>
      </c>
      <c r="G260" s="432">
        <v>9158</v>
      </c>
      <c r="H260" s="433">
        <v>9158</v>
      </c>
    </row>
    <row r="261" spans="1:8">
      <c r="A261" s="343" t="s">
        <v>10</v>
      </c>
      <c r="B261" s="429" t="s">
        <v>7</v>
      </c>
      <c r="C261" s="344">
        <v>5</v>
      </c>
      <c r="D261" s="430">
        <v>2</v>
      </c>
      <c r="E261" s="346" t="s">
        <v>11</v>
      </c>
      <c r="F261" s="431" t="s">
        <v>383</v>
      </c>
      <c r="G261" s="432">
        <v>9158</v>
      </c>
      <c r="H261" s="433">
        <v>9158</v>
      </c>
    </row>
    <row r="262" spans="1:8" ht="22.5">
      <c r="A262" s="343" t="s">
        <v>972</v>
      </c>
      <c r="B262" s="429" t="s">
        <v>7</v>
      </c>
      <c r="C262" s="344">
        <v>5</v>
      </c>
      <c r="D262" s="430">
        <v>2</v>
      </c>
      <c r="E262" s="346" t="s">
        <v>973</v>
      </c>
      <c r="F262" s="431" t="s">
        <v>383</v>
      </c>
      <c r="G262" s="432">
        <v>9158</v>
      </c>
      <c r="H262" s="433">
        <v>9158</v>
      </c>
    </row>
    <row r="263" spans="1:8">
      <c r="A263" s="343" t="s">
        <v>604</v>
      </c>
      <c r="B263" s="429" t="s">
        <v>7</v>
      </c>
      <c r="C263" s="344">
        <v>5</v>
      </c>
      <c r="D263" s="430">
        <v>2</v>
      </c>
      <c r="E263" s="346" t="s">
        <v>973</v>
      </c>
      <c r="F263" s="431">
        <v>40</v>
      </c>
      <c r="G263" s="432">
        <v>9158</v>
      </c>
      <c r="H263" s="433">
        <v>9158</v>
      </c>
    </row>
    <row r="264" spans="1:8" ht="33.75">
      <c r="A264" s="343" t="s">
        <v>1366</v>
      </c>
      <c r="B264" s="429" t="s">
        <v>1367</v>
      </c>
      <c r="C264" s="344" t="s">
        <v>383</v>
      </c>
      <c r="D264" s="430" t="s">
        <v>383</v>
      </c>
      <c r="E264" s="346" t="s">
        <v>383</v>
      </c>
      <c r="F264" s="431" t="s">
        <v>383</v>
      </c>
      <c r="G264" s="432">
        <v>1017.6</v>
      </c>
      <c r="H264" s="433">
        <v>1017.6</v>
      </c>
    </row>
    <row r="265" spans="1:8">
      <c r="A265" s="343" t="s">
        <v>620</v>
      </c>
      <c r="B265" s="429" t="s">
        <v>1367</v>
      </c>
      <c r="C265" s="344">
        <v>5</v>
      </c>
      <c r="D265" s="430" t="s">
        <v>383</v>
      </c>
      <c r="E265" s="346" t="s">
        <v>383</v>
      </c>
      <c r="F265" s="431" t="s">
        <v>383</v>
      </c>
      <c r="G265" s="432">
        <v>1017.6</v>
      </c>
      <c r="H265" s="433">
        <v>1017.6</v>
      </c>
    </row>
    <row r="266" spans="1:8">
      <c r="A266" s="343" t="s">
        <v>624</v>
      </c>
      <c r="B266" s="429" t="s">
        <v>1367</v>
      </c>
      <c r="C266" s="344">
        <v>5</v>
      </c>
      <c r="D266" s="430">
        <v>2</v>
      </c>
      <c r="E266" s="346" t="s">
        <v>383</v>
      </c>
      <c r="F266" s="431" t="s">
        <v>383</v>
      </c>
      <c r="G266" s="432">
        <v>1017.6</v>
      </c>
      <c r="H266" s="433">
        <v>1017.6</v>
      </c>
    </row>
    <row r="267" spans="1:8" ht="22.5">
      <c r="A267" s="343" t="s">
        <v>8</v>
      </c>
      <c r="B267" s="429" t="s">
        <v>1367</v>
      </c>
      <c r="C267" s="344">
        <v>5</v>
      </c>
      <c r="D267" s="430">
        <v>2</v>
      </c>
      <c r="E267" s="346" t="s">
        <v>9</v>
      </c>
      <c r="F267" s="431" t="s">
        <v>383</v>
      </c>
      <c r="G267" s="432">
        <v>1017.6</v>
      </c>
      <c r="H267" s="433">
        <v>1017.6</v>
      </c>
    </row>
    <row r="268" spans="1:8">
      <c r="A268" s="343" t="s">
        <v>10</v>
      </c>
      <c r="B268" s="429" t="s">
        <v>1367</v>
      </c>
      <c r="C268" s="344">
        <v>5</v>
      </c>
      <c r="D268" s="430">
        <v>2</v>
      </c>
      <c r="E268" s="346" t="s">
        <v>11</v>
      </c>
      <c r="F268" s="431" t="s">
        <v>383</v>
      </c>
      <c r="G268" s="432">
        <v>1017.6</v>
      </c>
      <c r="H268" s="433">
        <v>1017.6</v>
      </c>
    </row>
    <row r="269" spans="1:8" ht="22.5">
      <c r="A269" s="343" t="s">
        <v>972</v>
      </c>
      <c r="B269" s="429" t="s">
        <v>1367</v>
      </c>
      <c r="C269" s="344">
        <v>5</v>
      </c>
      <c r="D269" s="430">
        <v>2</v>
      </c>
      <c r="E269" s="346" t="s">
        <v>973</v>
      </c>
      <c r="F269" s="431" t="s">
        <v>383</v>
      </c>
      <c r="G269" s="432">
        <v>1017.6</v>
      </c>
      <c r="H269" s="433">
        <v>1017.6</v>
      </c>
    </row>
    <row r="270" spans="1:8">
      <c r="A270" s="343" t="s">
        <v>604</v>
      </c>
      <c r="B270" s="429" t="s">
        <v>1367</v>
      </c>
      <c r="C270" s="344">
        <v>5</v>
      </c>
      <c r="D270" s="430">
        <v>2</v>
      </c>
      <c r="E270" s="346" t="s">
        <v>973</v>
      </c>
      <c r="F270" s="431">
        <v>40</v>
      </c>
      <c r="G270" s="432">
        <v>1017.6</v>
      </c>
      <c r="H270" s="433">
        <v>1017.6</v>
      </c>
    </row>
    <row r="271" spans="1:8" ht="33.75">
      <c r="A271" s="343" t="s">
        <v>915</v>
      </c>
      <c r="B271" s="429" t="s">
        <v>451</v>
      </c>
      <c r="C271" s="344" t="s">
        <v>383</v>
      </c>
      <c r="D271" s="430" t="s">
        <v>383</v>
      </c>
      <c r="E271" s="346" t="s">
        <v>383</v>
      </c>
      <c r="F271" s="431" t="s">
        <v>383</v>
      </c>
      <c r="G271" s="432">
        <v>1974.1</v>
      </c>
      <c r="H271" s="433">
        <v>1974.1</v>
      </c>
    </row>
    <row r="272" spans="1:8" ht="67.5">
      <c r="A272" s="343" t="s">
        <v>916</v>
      </c>
      <c r="B272" s="429" t="s">
        <v>19</v>
      </c>
      <c r="C272" s="344" t="s">
        <v>383</v>
      </c>
      <c r="D272" s="430" t="s">
        <v>383</v>
      </c>
      <c r="E272" s="346" t="s">
        <v>383</v>
      </c>
      <c r="F272" s="431" t="s">
        <v>383</v>
      </c>
      <c r="G272" s="432">
        <v>1644.4</v>
      </c>
      <c r="H272" s="433">
        <v>1644.4</v>
      </c>
    </row>
    <row r="273" spans="1:8">
      <c r="A273" s="343" t="s">
        <v>633</v>
      </c>
      <c r="B273" s="429" t="s">
        <v>19</v>
      </c>
      <c r="C273" s="344">
        <v>10</v>
      </c>
      <c r="D273" s="430" t="s">
        <v>383</v>
      </c>
      <c r="E273" s="346" t="s">
        <v>383</v>
      </c>
      <c r="F273" s="431" t="s">
        <v>383</v>
      </c>
      <c r="G273" s="432">
        <v>1644.4</v>
      </c>
      <c r="H273" s="433">
        <v>1644.4</v>
      </c>
    </row>
    <row r="274" spans="1:8">
      <c r="A274" s="343" t="s">
        <v>667</v>
      </c>
      <c r="B274" s="429" t="s">
        <v>19</v>
      </c>
      <c r="C274" s="344">
        <v>10</v>
      </c>
      <c r="D274" s="430">
        <v>3</v>
      </c>
      <c r="E274" s="346" t="s">
        <v>383</v>
      </c>
      <c r="F274" s="431" t="s">
        <v>383</v>
      </c>
      <c r="G274" s="432">
        <v>1644.4</v>
      </c>
      <c r="H274" s="433">
        <v>1644.4</v>
      </c>
    </row>
    <row r="275" spans="1:8">
      <c r="A275" s="343" t="s">
        <v>401</v>
      </c>
      <c r="B275" s="429" t="s">
        <v>19</v>
      </c>
      <c r="C275" s="344">
        <v>10</v>
      </c>
      <c r="D275" s="430">
        <v>3</v>
      </c>
      <c r="E275" s="346" t="s">
        <v>400</v>
      </c>
      <c r="F275" s="431" t="s">
        <v>383</v>
      </c>
      <c r="G275" s="432">
        <v>1644.4</v>
      </c>
      <c r="H275" s="433">
        <v>1644.4</v>
      </c>
    </row>
    <row r="276" spans="1:8">
      <c r="A276" s="343" t="s">
        <v>399</v>
      </c>
      <c r="B276" s="429" t="s">
        <v>19</v>
      </c>
      <c r="C276" s="344">
        <v>10</v>
      </c>
      <c r="D276" s="430">
        <v>3</v>
      </c>
      <c r="E276" s="346" t="s">
        <v>397</v>
      </c>
      <c r="F276" s="431" t="s">
        <v>383</v>
      </c>
      <c r="G276" s="432">
        <v>1644.4</v>
      </c>
      <c r="H276" s="433">
        <v>1644.4</v>
      </c>
    </row>
    <row r="277" spans="1:8">
      <c r="A277" s="343" t="s">
        <v>986</v>
      </c>
      <c r="B277" s="429" t="s">
        <v>19</v>
      </c>
      <c r="C277" s="344">
        <v>10</v>
      </c>
      <c r="D277" s="430">
        <v>3</v>
      </c>
      <c r="E277" s="346" t="s">
        <v>987</v>
      </c>
      <c r="F277" s="431" t="s">
        <v>383</v>
      </c>
      <c r="G277" s="432">
        <v>1644.4</v>
      </c>
      <c r="H277" s="433">
        <v>1644.4</v>
      </c>
    </row>
    <row r="278" spans="1:8">
      <c r="A278" s="343" t="s">
        <v>1001</v>
      </c>
      <c r="B278" s="429" t="s">
        <v>19</v>
      </c>
      <c r="C278" s="344">
        <v>10</v>
      </c>
      <c r="D278" s="430">
        <v>3</v>
      </c>
      <c r="E278" s="346" t="s">
        <v>987</v>
      </c>
      <c r="F278" s="431">
        <v>70</v>
      </c>
      <c r="G278" s="432">
        <v>1644.4</v>
      </c>
      <c r="H278" s="433">
        <v>1644.4</v>
      </c>
    </row>
    <row r="279" spans="1:8" ht="67.5">
      <c r="A279" s="343" t="s">
        <v>917</v>
      </c>
      <c r="B279" s="429" t="s">
        <v>918</v>
      </c>
      <c r="C279" s="344" t="s">
        <v>383</v>
      </c>
      <c r="D279" s="430" t="s">
        <v>383</v>
      </c>
      <c r="E279" s="346" t="s">
        <v>383</v>
      </c>
      <c r="F279" s="431" t="s">
        <v>383</v>
      </c>
      <c r="G279" s="432">
        <v>329.7</v>
      </c>
      <c r="H279" s="433">
        <v>329.7</v>
      </c>
    </row>
    <row r="280" spans="1:8">
      <c r="A280" s="343" t="s">
        <v>633</v>
      </c>
      <c r="B280" s="429" t="s">
        <v>918</v>
      </c>
      <c r="C280" s="344">
        <v>10</v>
      </c>
      <c r="D280" s="430" t="s">
        <v>383</v>
      </c>
      <c r="E280" s="346" t="s">
        <v>383</v>
      </c>
      <c r="F280" s="431" t="s">
        <v>383</v>
      </c>
      <c r="G280" s="432">
        <v>329.7</v>
      </c>
      <c r="H280" s="433">
        <v>329.7</v>
      </c>
    </row>
    <row r="281" spans="1:8">
      <c r="A281" s="343" t="s">
        <v>667</v>
      </c>
      <c r="B281" s="429" t="s">
        <v>918</v>
      </c>
      <c r="C281" s="344">
        <v>10</v>
      </c>
      <c r="D281" s="430">
        <v>3</v>
      </c>
      <c r="E281" s="346" t="s">
        <v>383</v>
      </c>
      <c r="F281" s="431" t="s">
        <v>383</v>
      </c>
      <c r="G281" s="432">
        <v>329.7</v>
      </c>
      <c r="H281" s="433">
        <v>329.7</v>
      </c>
    </row>
    <row r="282" spans="1:8">
      <c r="A282" s="343" t="s">
        <v>401</v>
      </c>
      <c r="B282" s="429" t="s">
        <v>918</v>
      </c>
      <c r="C282" s="344">
        <v>10</v>
      </c>
      <c r="D282" s="430">
        <v>3</v>
      </c>
      <c r="E282" s="346" t="s">
        <v>400</v>
      </c>
      <c r="F282" s="431" t="s">
        <v>383</v>
      </c>
      <c r="G282" s="432">
        <v>329.7</v>
      </c>
      <c r="H282" s="433">
        <v>329.7</v>
      </c>
    </row>
    <row r="283" spans="1:8">
      <c r="A283" s="343" t="s">
        <v>399</v>
      </c>
      <c r="B283" s="429" t="s">
        <v>918</v>
      </c>
      <c r="C283" s="344">
        <v>10</v>
      </c>
      <c r="D283" s="430">
        <v>3</v>
      </c>
      <c r="E283" s="346" t="s">
        <v>397</v>
      </c>
      <c r="F283" s="431" t="s">
        <v>383</v>
      </c>
      <c r="G283" s="432">
        <v>329.7</v>
      </c>
      <c r="H283" s="433">
        <v>329.7</v>
      </c>
    </row>
    <row r="284" spans="1:8">
      <c r="A284" s="343" t="s">
        <v>986</v>
      </c>
      <c r="B284" s="429" t="s">
        <v>918</v>
      </c>
      <c r="C284" s="344">
        <v>10</v>
      </c>
      <c r="D284" s="430">
        <v>3</v>
      </c>
      <c r="E284" s="346" t="s">
        <v>987</v>
      </c>
      <c r="F284" s="431" t="s">
        <v>383</v>
      </c>
      <c r="G284" s="432">
        <v>329.7</v>
      </c>
      <c r="H284" s="433">
        <v>329.7</v>
      </c>
    </row>
    <row r="285" spans="1:8">
      <c r="A285" s="343" t="s">
        <v>1001</v>
      </c>
      <c r="B285" s="429" t="s">
        <v>918</v>
      </c>
      <c r="C285" s="344">
        <v>10</v>
      </c>
      <c r="D285" s="430">
        <v>3</v>
      </c>
      <c r="E285" s="346" t="s">
        <v>987</v>
      </c>
      <c r="F285" s="431">
        <v>70</v>
      </c>
      <c r="G285" s="432">
        <v>329.7</v>
      </c>
      <c r="H285" s="433">
        <v>329.7</v>
      </c>
    </row>
    <row r="286" spans="1:8" ht="36">
      <c r="A286" s="349" t="s">
        <v>1331</v>
      </c>
      <c r="B286" s="434" t="s">
        <v>447</v>
      </c>
      <c r="C286" s="350" t="s">
        <v>383</v>
      </c>
      <c r="D286" s="435" t="s">
        <v>383</v>
      </c>
      <c r="E286" s="352" t="s">
        <v>383</v>
      </c>
      <c r="F286" s="436" t="s">
        <v>383</v>
      </c>
      <c r="G286" s="437">
        <v>148026.5</v>
      </c>
      <c r="H286" s="438">
        <v>146356.6</v>
      </c>
    </row>
    <row r="287" spans="1:8" ht="45">
      <c r="A287" s="343" t="s">
        <v>1368</v>
      </c>
      <c r="B287" s="429" t="s">
        <v>21</v>
      </c>
      <c r="C287" s="344" t="s">
        <v>383</v>
      </c>
      <c r="D287" s="430" t="s">
        <v>383</v>
      </c>
      <c r="E287" s="346" t="s">
        <v>383</v>
      </c>
      <c r="F287" s="431" t="s">
        <v>383</v>
      </c>
      <c r="G287" s="432">
        <v>31730.5</v>
      </c>
      <c r="H287" s="433">
        <v>32286.799999999999</v>
      </c>
    </row>
    <row r="288" spans="1:8" ht="56.25">
      <c r="A288" s="343" t="s">
        <v>1369</v>
      </c>
      <c r="B288" s="429" t="s">
        <v>23</v>
      </c>
      <c r="C288" s="344" t="s">
        <v>383</v>
      </c>
      <c r="D288" s="430" t="s">
        <v>383</v>
      </c>
      <c r="E288" s="346" t="s">
        <v>383</v>
      </c>
      <c r="F288" s="431" t="s">
        <v>383</v>
      </c>
      <c r="G288" s="432">
        <v>130.5</v>
      </c>
      <c r="H288" s="433">
        <v>121.8</v>
      </c>
    </row>
    <row r="289" spans="1:8">
      <c r="A289" s="343" t="s">
        <v>620</v>
      </c>
      <c r="B289" s="429" t="s">
        <v>23</v>
      </c>
      <c r="C289" s="344">
        <v>5</v>
      </c>
      <c r="D289" s="430" t="s">
        <v>383</v>
      </c>
      <c r="E289" s="346" t="s">
        <v>383</v>
      </c>
      <c r="F289" s="431" t="s">
        <v>383</v>
      </c>
      <c r="G289" s="432">
        <v>130.5</v>
      </c>
      <c r="H289" s="433">
        <v>121.8</v>
      </c>
    </row>
    <row r="290" spans="1:8">
      <c r="A290" s="343" t="s">
        <v>624</v>
      </c>
      <c r="B290" s="429" t="s">
        <v>23</v>
      </c>
      <c r="C290" s="344">
        <v>5</v>
      </c>
      <c r="D290" s="430">
        <v>2</v>
      </c>
      <c r="E290" s="346" t="s">
        <v>383</v>
      </c>
      <c r="F290" s="431" t="s">
        <v>383</v>
      </c>
      <c r="G290" s="432">
        <v>130.5</v>
      </c>
      <c r="H290" s="433">
        <v>121.8</v>
      </c>
    </row>
    <row r="291" spans="1:8">
      <c r="A291" s="343" t="s">
        <v>389</v>
      </c>
      <c r="B291" s="429" t="s">
        <v>23</v>
      </c>
      <c r="C291" s="344">
        <v>5</v>
      </c>
      <c r="D291" s="430">
        <v>2</v>
      </c>
      <c r="E291" s="346" t="s">
        <v>388</v>
      </c>
      <c r="F291" s="431" t="s">
        <v>383</v>
      </c>
      <c r="G291" s="432">
        <v>130.5</v>
      </c>
      <c r="H291" s="433">
        <v>121.8</v>
      </c>
    </row>
    <row r="292" spans="1:8" ht="22.5">
      <c r="A292" s="343" t="s">
        <v>387</v>
      </c>
      <c r="B292" s="429" t="s">
        <v>23</v>
      </c>
      <c r="C292" s="344">
        <v>5</v>
      </c>
      <c r="D292" s="430">
        <v>2</v>
      </c>
      <c r="E292" s="346" t="s">
        <v>386</v>
      </c>
      <c r="F292" s="431" t="s">
        <v>383</v>
      </c>
      <c r="G292" s="432">
        <v>130.5</v>
      </c>
      <c r="H292" s="433">
        <v>121.8</v>
      </c>
    </row>
    <row r="293" spans="1:8" ht="22.5">
      <c r="A293" s="343" t="s">
        <v>387</v>
      </c>
      <c r="B293" s="429" t="s">
        <v>23</v>
      </c>
      <c r="C293" s="344">
        <v>5</v>
      </c>
      <c r="D293" s="430">
        <v>2</v>
      </c>
      <c r="E293" s="346" t="s">
        <v>386</v>
      </c>
      <c r="F293" s="431" t="s">
        <v>383</v>
      </c>
      <c r="G293" s="432">
        <v>130.5</v>
      </c>
      <c r="H293" s="433">
        <v>121.8</v>
      </c>
    </row>
    <row r="294" spans="1:8">
      <c r="A294" s="343" t="s">
        <v>604</v>
      </c>
      <c r="B294" s="429" t="s">
        <v>23</v>
      </c>
      <c r="C294" s="344">
        <v>5</v>
      </c>
      <c r="D294" s="430">
        <v>2</v>
      </c>
      <c r="E294" s="346" t="s">
        <v>386</v>
      </c>
      <c r="F294" s="431">
        <v>40</v>
      </c>
      <c r="G294" s="432">
        <v>130.5</v>
      </c>
      <c r="H294" s="433">
        <v>121.8</v>
      </c>
    </row>
    <row r="295" spans="1:8" ht="56.25">
      <c r="A295" s="343" t="s">
        <v>1370</v>
      </c>
      <c r="B295" s="429" t="s">
        <v>1371</v>
      </c>
      <c r="C295" s="344" t="s">
        <v>383</v>
      </c>
      <c r="D295" s="430" t="s">
        <v>383</v>
      </c>
      <c r="E295" s="346" t="s">
        <v>383</v>
      </c>
      <c r="F295" s="431" t="s">
        <v>383</v>
      </c>
      <c r="G295" s="432">
        <v>31600</v>
      </c>
      <c r="H295" s="433">
        <v>32165</v>
      </c>
    </row>
    <row r="296" spans="1:8">
      <c r="A296" s="343" t="s">
        <v>620</v>
      </c>
      <c r="B296" s="429" t="s">
        <v>1371</v>
      </c>
      <c r="C296" s="344">
        <v>5</v>
      </c>
      <c r="D296" s="430" t="s">
        <v>383</v>
      </c>
      <c r="E296" s="346" t="s">
        <v>383</v>
      </c>
      <c r="F296" s="431" t="s">
        <v>383</v>
      </c>
      <c r="G296" s="432">
        <v>31600</v>
      </c>
      <c r="H296" s="433">
        <v>32165</v>
      </c>
    </row>
    <row r="297" spans="1:8">
      <c r="A297" s="343" t="s">
        <v>624</v>
      </c>
      <c r="B297" s="429" t="s">
        <v>1371</v>
      </c>
      <c r="C297" s="344">
        <v>5</v>
      </c>
      <c r="D297" s="430">
        <v>2</v>
      </c>
      <c r="E297" s="346" t="s">
        <v>383</v>
      </c>
      <c r="F297" s="431" t="s">
        <v>383</v>
      </c>
      <c r="G297" s="432">
        <v>31600</v>
      </c>
      <c r="H297" s="433">
        <v>32165</v>
      </c>
    </row>
    <row r="298" spans="1:8">
      <c r="A298" s="343" t="s">
        <v>389</v>
      </c>
      <c r="B298" s="429" t="s">
        <v>1371</v>
      </c>
      <c r="C298" s="344">
        <v>5</v>
      </c>
      <c r="D298" s="430">
        <v>2</v>
      </c>
      <c r="E298" s="346" t="s">
        <v>388</v>
      </c>
      <c r="F298" s="431" t="s">
        <v>383</v>
      </c>
      <c r="G298" s="432">
        <v>31600</v>
      </c>
      <c r="H298" s="433">
        <v>32165</v>
      </c>
    </row>
    <row r="299" spans="1:8" ht="22.5">
      <c r="A299" s="343" t="s">
        <v>387</v>
      </c>
      <c r="B299" s="429" t="s">
        <v>1371</v>
      </c>
      <c r="C299" s="344">
        <v>5</v>
      </c>
      <c r="D299" s="430">
        <v>2</v>
      </c>
      <c r="E299" s="346" t="s">
        <v>386</v>
      </c>
      <c r="F299" s="431" t="s">
        <v>383</v>
      </c>
      <c r="G299" s="432">
        <v>31600</v>
      </c>
      <c r="H299" s="433">
        <v>32165</v>
      </c>
    </row>
    <row r="300" spans="1:8" ht="22.5">
      <c r="A300" s="343" t="s">
        <v>387</v>
      </c>
      <c r="B300" s="429" t="s">
        <v>1371</v>
      </c>
      <c r="C300" s="344">
        <v>5</v>
      </c>
      <c r="D300" s="430">
        <v>2</v>
      </c>
      <c r="E300" s="346" t="s">
        <v>386</v>
      </c>
      <c r="F300" s="431" t="s">
        <v>383</v>
      </c>
      <c r="G300" s="432">
        <v>31600</v>
      </c>
      <c r="H300" s="433">
        <v>32165</v>
      </c>
    </row>
    <row r="301" spans="1:8">
      <c r="A301" s="343" t="s">
        <v>604</v>
      </c>
      <c r="B301" s="429" t="s">
        <v>1371</v>
      </c>
      <c r="C301" s="344">
        <v>5</v>
      </c>
      <c r="D301" s="430">
        <v>2</v>
      </c>
      <c r="E301" s="346" t="s">
        <v>386</v>
      </c>
      <c r="F301" s="431">
        <v>40</v>
      </c>
      <c r="G301" s="432">
        <v>31600</v>
      </c>
      <c r="H301" s="433">
        <v>32165</v>
      </c>
    </row>
    <row r="302" spans="1:8" ht="33.75">
      <c r="A302" s="343" t="s">
        <v>1351</v>
      </c>
      <c r="B302" s="429" t="s">
        <v>128</v>
      </c>
      <c r="C302" s="344" t="s">
        <v>383</v>
      </c>
      <c r="D302" s="430" t="s">
        <v>383</v>
      </c>
      <c r="E302" s="346" t="s">
        <v>383</v>
      </c>
      <c r="F302" s="431" t="s">
        <v>383</v>
      </c>
      <c r="G302" s="432">
        <v>1026</v>
      </c>
      <c r="H302" s="433">
        <v>798.1</v>
      </c>
    </row>
    <row r="303" spans="1:8" ht="45">
      <c r="A303" s="343" t="s">
        <v>1352</v>
      </c>
      <c r="B303" s="429" t="s">
        <v>130</v>
      </c>
      <c r="C303" s="344" t="s">
        <v>383</v>
      </c>
      <c r="D303" s="430" t="s">
        <v>383</v>
      </c>
      <c r="E303" s="346" t="s">
        <v>383</v>
      </c>
      <c r="F303" s="431" t="s">
        <v>383</v>
      </c>
      <c r="G303" s="432">
        <v>923.4</v>
      </c>
      <c r="H303" s="433">
        <v>718.3</v>
      </c>
    </row>
    <row r="304" spans="1:8">
      <c r="A304" s="343" t="s">
        <v>620</v>
      </c>
      <c r="B304" s="429" t="s">
        <v>130</v>
      </c>
      <c r="C304" s="344">
        <v>5</v>
      </c>
      <c r="D304" s="430" t="s">
        <v>383</v>
      </c>
      <c r="E304" s="346" t="s">
        <v>383</v>
      </c>
      <c r="F304" s="431" t="s">
        <v>383</v>
      </c>
      <c r="G304" s="432">
        <v>923.4</v>
      </c>
      <c r="H304" s="433">
        <v>718.3</v>
      </c>
    </row>
    <row r="305" spans="1:8">
      <c r="A305" s="343" t="s">
        <v>621</v>
      </c>
      <c r="B305" s="429" t="s">
        <v>130</v>
      </c>
      <c r="C305" s="344">
        <v>5</v>
      </c>
      <c r="D305" s="430">
        <v>1</v>
      </c>
      <c r="E305" s="346" t="s">
        <v>383</v>
      </c>
      <c r="F305" s="431" t="s">
        <v>383</v>
      </c>
      <c r="G305" s="432">
        <v>923.4</v>
      </c>
      <c r="H305" s="433">
        <v>718.3</v>
      </c>
    </row>
    <row r="306" spans="1:8">
      <c r="A306" s="343" t="s">
        <v>389</v>
      </c>
      <c r="B306" s="429" t="s">
        <v>130</v>
      </c>
      <c r="C306" s="344">
        <v>5</v>
      </c>
      <c r="D306" s="430">
        <v>1</v>
      </c>
      <c r="E306" s="346" t="s">
        <v>388</v>
      </c>
      <c r="F306" s="431" t="s">
        <v>383</v>
      </c>
      <c r="G306" s="432">
        <v>923.4</v>
      </c>
      <c r="H306" s="433">
        <v>718.3</v>
      </c>
    </row>
    <row r="307" spans="1:8" ht="22.5">
      <c r="A307" s="343" t="s">
        <v>387</v>
      </c>
      <c r="B307" s="429" t="s">
        <v>130</v>
      </c>
      <c r="C307" s="344">
        <v>5</v>
      </c>
      <c r="D307" s="430">
        <v>1</v>
      </c>
      <c r="E307" s="346" t="s">
        <v>386</v>
      </c>
      <c r="F307" s="431" t="s">
        <v>383</v>
      </c>
      <c r="G307" s="432">
        <v>923.4</v>
      </c>
      <c r="H307" s="433">
        <v>718.3</v>
      </c>
    </row>
    <row r="308" spans="1:8" ht="22.5">
      <c r="A308" s="343" t="s">
        <v>387</v>
      </c>
      <c r="B308" s="429" t="s">
        <v>130</v>
      </c>
      <c r="C308" s="344">
        <v>5</v>
      </c>
      <c r="D308" s="430">
        <v>1</v>
      </c>
      <c r="E308" s="346" t="s">
        <v>386</v>
      </c>
      <c r="F308" s="431" t="s">
        <v>383</v>
      </c>
      <c r="G308" s="432">
        <v>923.4</v>
      </c>
      <c r="H308" s="433">
        <v>718.3</v>
      </c>
    </row>
    <row r="309" spans="1:8">
      <c r="A309" s="343" t="s">
        <v>604</v>
      </c>
      <c r="B309" s="429" t="s">
        <v>130</v>
      </c>
      <c r="C309" s="344">
        <v>5</v>
      </c>
      <c r="D309" s="430">
        <v>1</v>
      </c>
      <c r="E309" s="346" t="s">
        <v>386</v>
      </c>
      <c r="F309" s="431">
        <v>40</v>
      </c>
      <c r="G309" s="432">
        <v>923.4</v>
      </c>
      <c r="H309" s="433">
        <v>718.3</v>
      </c>
    </row>
    <row r="310" spans="1:8" ht="45">
      <c r="A310" s="343" t="s">
        <v>1353</v>
      </c>
      <c r="B310" s="429" t="s">
        <v>1354</v>
      </c>
      <c r="C310" s="344" t="s">
        <v>383</v>
      </c>
      <c r="D310" s="430" t="s">
        <v>383</v>
      </c>
      <c r="E310" s="346" t="s">
        <v>383</v>
      </c>
      <c r="F310" s="431" t="s">
        <v>383</v>
      </c>
      <c r="G310" s="432">
        <v>102.6</v>
      </c>
      <c r="H310" s="433">
        <v>79.8</v>
      </c>
    </row>
    <row r="311" spans="1:8">
      <c r="A311" s="343" t="s">
        <v>620</v>
      </c>
      <c r="B311" s="429" t="s">
        <v>1354</v>
      </c>
      <c r="C311" s="344">
        <v>5</v>
      </c>
      <c r="D311" s="430" t="s">
        <v>383</v>
      </c>
      <c r="E311" s="346" t="s">
        <v>383</v>
      </c>
      <c r="F311" s="431" t="s">
        <v>383</v>
      </c>
      <c r="G311" s="432">
        <v>102.6</v>
      </c>
      <c r="H311" s="433">
        <v>79.8</v>
      </c>
    </row>
    <row r="312" spans="1:8">
      <c r="A312" s="343" t="s">
        <v>621</v>
      </c>
      <c r="B312" s="429" t="s">
        <v>1354</v>
      </c>
      <c r="C312" s="344">
        <v>5</v>
      </c>
      <c r="D312" s="430">
        <v>1</v>
      </c>
      <c r="E312" s="346" t="s">
        <v>383</v>
      </c>
      <c r="F312" s="431" t="s">
        <v>383</v>
      </c>
      <c r="G312" s="432">
        <v>102.6</v>
      </c>
      <c r="H312" s="433">
        <v>79.8</v>
      </c>
    </row>
    <row r="313" spans="1:8">
      <c r="A313" s="343" t="s">
        <v>389</v>
      </c>
      <c r="B313" s="429" t="s">
        <v>1354</v>
      </c>
      <c r="C313" s="344">
        <v>5</v>
      </c>
      <c r="D313" s="430">
        <v>1</v>
      </c>
      <c r="E313" s="346" t="s">
        <v>388</v>
      </c>
      <c r="F313" s="431" t="s">
        <v>383</v>
      </c>
      <c r="G313" s="432">
        <v>102.6</v>
      </c>
      <c r="H313" s="433">
        <v>79.8</v>
      </c>
    </row>
    <row r="314" spans="1:8" ht="22.5">
      <c r="A314" s="343" t="s">
        <v>387</v>
      </c>
      <c r="B314" s="429" t="s">
        <v>1354</v>
      </c>
      <c r="C314" s="344">
        <v>5</v>
      </c>
      <c r="D314" s="430">
        <v>1</v>
      </c>
      <c r="E314" s="346" t="s">
        <v>386</v>
      </c>
      <c r="F314" s="431" t="s">
        <v>383</v>
      </c>
      <c r="G314" s="432">
        <v>102.6</v>
      </c>
      <c r="H314" s="433">
        <v>79.8</v>
      </c>
    </row>
    <row r="315" spans="1:8" ht="22.5">
      <c r="A315" s="343" t="s">
        <v>387</v>
      </c>
      <c r="B315" s="429" t="s">
        <v>1354</v>
      </c>
      <c r="C315" s="344">
        <v>5</v>
      </c>
      <c r="D315" s="430">
        <v>1</v>
      </c>
      <c r="E315" s="346" t="s">
        <v>386</v>
      </c>
      <c r="F315" s="431" t="s">
        <v>383</v>
      </c>
      <c r="G315" s="432">
        <v>102.6</v>
      </c>
      <c r="H315" s="433">
        <v>79.8</v>
      </c>
    </row>
    <row r="316" spans="1:8">
      <c r="A316" s="343" t="s">
        <v>604</v>
      </c>
      <c r="B316" s="429" t="s">
        <v>1354</v>
      </c>
      <c r="C316" s="344">
        <v>5</v>
      </c>
      <c r="D316" s="430">
        <v>1</v>
      </c>
      <c r="E316" s="346" t="s">
        <v>386</v>
      </c>
      <c r="F316" s="431">
        <v>40</v>
      </c>
      <c r="G316" s="432">
        <v>102.6</v>
      </c>
      <c r="H316" s="433">
        <v>79.8</v>
      </c>
    </row>
    <row r="317" spans="1:8" ht="45">
      <c r="A317" s="343" t="s">
        <v>1355</v>
      </c>
      <c r="B317" s="429" t="s">
        <v>1356</v>
      </c>
      <c r="C317" s="344" t="s">
        <v>383</v>
      </c>
      <c r="D317" s="430" t="s">
        <v>383</v>
      </c>
      <c r="E317" s="346" t="s">
        <v>383</v>
      </c>
      <c r="F317" s="431" t="s">
        <v>383</v>
      </c>
      <c r="G317" s="432">
        <v>6610</v>
      </c>
      <c r="H317" s="433">
        <v>6610</v>
      </c>
    </row>
    <row r="318" spans="1:8" ht="45">
      <c r="A318" s="343" t="s">
        <v>1357</v>
      </c>
      <c r="B318" s="429" t="s">
        <v>1358</v>
      </c>
      <c r="C318" s="344" t="s">
        <v>383</v>
      </c>
      <c r="D318" s="430" t="s">
        <v>383</v>
      </c>
      <c r="E318" s="346" t="s">
        <v>383</v>
      </c>
      <c r="F318" s="431" t="s">
        <v>383</v>
      </c>
      <c r="G318" s="432">
        <v>6610</v>
      </c>
      <c r="H318" s="433">
        <v>6610</v>
      </c>
    </row>
    <row r="319" spans="1:8">
      <c r="A319" s="343" t="s">
        <v>620</v>
      </c>
      <c r="B319" s="429" t="s">
        <v>1358</v>
      </c>
      <c r="C319" s="344">
        <v>5</v>
      </c>
      <c r="D319" s="430" t="s">
        <v>383</v>
      </c>
      <c r="E319" s="346" t="s">
        <v>383</v>
      </c>
      <c r="F319" s="431" t="s">
        <v>383</v>
      </c>
      <c r="G319" s="432">
        <v>6610</v>
      </c>
      <c r="H319" s="433">
        <v>6610</v>
      </c>
    </row>
    <row r="320" spans="1:8">
      <c r="A320" s="343" t="s">
        <v>621</v>
      </c>
      <c r="B320" s="429" t="s">
        <v>1358</v>
      </c>
      <c r="C320" s="344">
        <v>5</v>
      </c>
      <c r="D320" s="430">
        <v>1</v>
      </c>
      <c r="E320" s="346" t="s">
        <v>383</v>
      </c>
      <c r="F320" s="431" t="s">
        <v>383</v>
      </c>
      <c r="G320" s="432">
        <v>4000</v>
      </c>
      <c r="H320" s="433">
        <v>4000</v>
      </c>
    </row>
    <row r="321" spans="1:8">
      <c r="A321" s="343" t="s">
        <v>389</v>
      </c>
      <c r="B321" s="429" t="s">
        <v>1358</v>
      </c>
      <c r="C321" s="344">
        <v>5</v>
      </c>
      <c r="D321" s="430">
        <v>1</v>
      </c>
      <c r="E321" s="346" t="s">
        <v>388</v>
      </c>
      <c r="F321" s="431" t="s">
        <v>383</v>
      </c>
      <c r="G321" s="432">
        <v>4000</v>
      </c>
      <c r="H321" s="433">
        <v>4000</v>
      </c>
    </row>
    <row r="322" spans="1:8" ht="22.5">
      <c r="A322" s="343" t="s">
        <v>387</v>
      </c>
      <c r="B322" s="429" t="s">
        <v>1358</v>
      </c>
      <c r="C322" s="344">
        <v>5</v>
      </c>
      <c r="D322" s="430">
        <v>1</v>
      </c>
      <c r="E322" s="346" t="s">
        <v>386</v>
      </c>
      <c r="F322" s="431" t="s">
        <v>383</v>
      </c>
      <c r="G322" s="432">
        <v>4000</v>
      </c>
      <c r="H322" s="433">
        <v>4000</v>
      </c>
    </row>
    <row r="323" spans="1:8" ht="22.5">
      <c r="A323" s="343" t="s">
        <v>387</v>
      </c>
      <c r="B323" s="429" t="s">
        <v>1358</v>
      </c>
      <c r="C323" s="344">
        <v>5</v>
      </c>
      <c r="D323" s="430">
        <v>1</v>
      </c>
      <c r="E323" s="346" t="s">
        <v>386</v>
      </c>
      <c r="F323" s="431" t="s">
        <v>383</v>
      </c>
      <c r="G323" s="432">
        <v>4000</v>
      </c>
      <c r="H323" s="433">
        <v>4000</v>
      </c>
    </row>
    <row r="324" spans="1:8">
      <c r="A324" s="343" t="s">
        <v>604</v>
      </c>
      <c r="B324" s="429" t="s">
        <v>1358</v>
      </c>
      <c r="C324" s="344">
        <v>5</v>
      </c>
      <c r="D324" s="430">
        <v>1</v>
      </c>
      <c r="E324" s="346" t="s">
        <v>386</v>
      </c>
      <c r="F324" s="431">
        <v>40</v>
      </c>
      <c r="G324" s="432">
        <v>4000</v>
      </c>
      <c r="H324" s="433">
        <v>4000</v>
      </c>
    </row>
    <row r="325" spans="1:8">
      <c r="A325" s="343" t="s">
        <v>624</v>
      </c>
      <c r="B325" s="429" t="s">
        <v>1358</v>
      </c>
      <c r="C325" s="344">
        <v>5</v>
      </c>
      <c r="D325" s="430">
        <v>2</v>
      </c>
      <c r="E325" s="346" t="s">
        <v>383</v>
      </c>
      <c r="F325" s="431" t="s">
        <v>383</v>
      </c>
      <c r="G325" s="432">
        <v>2610</v>
      </c>
      <c r="H325" s="433">
        <v>2610</v>
      </c>
    </row>
    <row r="326" spans="1:8">
      <c r="A326" s="343" t="s">
        <v>389</v>
      </c>
      <c r="B326" s="429" t="s">
        <v>1358</v>
      </c>
      <c r="C326" s="344">
        <v>5</v>
      </c>
      <c r="D326" s="430">
        <v>2</v>
      </c>
      <c r="E326" s="346" t="s">
        <v>388</v>
      </c>
      <c r="F326" s="431" t="s">
        <v>383</v>
      </c>
      <c r="G326" s="432">
        <v>2610</v>
      </c>
      <c r="H326" s="433">
        <v>2610</v>
      </c>
    </row>
    <row r="327" spans="1:8" ht="22.5">
      <c r="A327" s="343" t="s">
        <v>387</v>
      </c>
      <c r="B327" s="429" t="s">
        <v>1358</v>
      </c>
      <c r="C327" s="344">
        <v>5</v>
      </c>
      <c r="D327" s="430">
        <v>2</v>
      </c>
      <c r="E327" s="346" t="s">
        <v>386</v>
      </c>
      <c r="F327" s="431" t="s">
        <v>383</v>
      </c>
      <c r="G327" s="432">
        <v>2610</v>
      </c>
      <c r="H327" s="433">
        <v>2610</v>
      </c>
    </row>
    <row r="328" spans="1:8" ht="22.5">
      <c r="A328" s="343" t="s">
        <v>387</v>
      </c>
      <c r="B328" s="429" t="s">
        <v>1358</v>
      </c>
      <c r="C328" s="344">
        <v>5</v>
      </c>
      <c r="D328" s="430">
        <v>2</v>
      </c>
      <c r="E328" s="346" t="s">
        <v>386</v>
      </c>
      <c r="F328" s="431" t="s">
        <v>383</v>
      </c>
      <c r="G328" s="432">
        <v>2610</v>
      </c>
      <c r="H328" s="433">
        <v>2610</v>
      </c>
    </row>
    <row r="329" spans="1:8">
      <c r="A329" s="343" t="s">
        <v>604</v>
      </c>
      <c r="B329" s="429" t="s">
        <v>1358</v>
      </c>
      <c r="C329" s="344">
        <v>5</v>
      </c>
      <c r="D329" s="430">
        <v>2</v>
      </c>
      <c r="E329" s="346" t="s">
        <v>386</v>
      </c>
      <c r="F329" s="431">
        <v>40</v>
      </c>
      <c r="G329" s="432">
        <v>2610</v>
      </c>
      <c r="H329" s="433">
        <v>2610</v>
      </c>
    </row>
    <row r="330" spans="1:8" ht="33.75">
      <c r="A330" s="343" t="s">
        <v>1372</v>
      </c>
      <c r="B330" s="429" t="s">
        <v>108</v>
      </c>
      <c r="C330" s="344" t="s">
        <v>383</v>
      </c>
      <c r="D330" s="430" t="s">
        <v>383</v>
      </c>
      <c r="E330" s="346" t="s">
        <v>383</v>
      </c>
      <c r="F330" s="431" t="s">
        <v>383</v>
      </c>
      <c r="G330" s="432">
        <v>32248.3</v>
      </c>
      <c r="H330" s="433">
        <v>28910</v>
      </c>
    </row>
    <row r="331" spans="1:8" ht="45">
      <c r="A331" s="343" t="s">
        <v>1380</v>
      </c>
      <c r="B331" s="429" t="s">
        <v>1381</v>
      </c>
      <c r="C331" s="344" t="s">
        <v>383</v>
      </c>
      <c r="D331" s="430" t="s">
        <v>383</v>
      </c>
      <c r="E331" s="346" t="s">
        <v>383</v>
      </c>
      <c r="F331" s="431" t="s">
        <v>383</v>
      </c>
      <c r="G331" s="432">
        <v>28910</v>
      </c>
      <c r="H331" s="433">
        <v>28910</v>
      </c>
    </row>
    <row r="332" spans="1:8">
      <c r="A332" s="343" t="s">
        <v>620</v>
      </c>
      <c r="B332" s="429" t="s">
        <v>1381</v>
      </c>
      <c r="C332" s="344">
        <v>5</v>
      </c>
      <c r="D332" s="430" t="s">
        <v>383</v>
      </c>
      <c r="E332" s="346" t="s">
        <v>383</v>
      </c>
      <c r="F332" s="431" t="s">
        <v>383</v>
      </c>
      <c r="G332" s="432">
        <v>28910</v>
      </c>
      <c r="H332" s="433">
        <v>28910</v>
      </c>
    </row>
    <row r="333" spans="1:8">
      <c r="A333" s="343" t="s">
        <v>655</v>
      </c>
      <c r="B333" s="429" t="s">
        <v>1381</v>
      </c>
      <c r="C333" s="344">
        <v>5</v>
      </c>
      <c r="D333" s="430">
        <v>5</v>
      </c>
      <c r="E333" s="346" t="s">
        <v>383</v>
      </c>
      <c r="F333" s="431" t="s">
        <v>383</v>
      </c>
      <c r="G333" s="432">
        <v>28910</v>
      </c>
      <c r="H333" s="433">
        <v>28910</v>
      </c>
    </row>
    <row r="334" spans="1:8" ht="33.75">
      <c r="A334" s="343" t="s">
        <v>419</v>
      </c>
      <c r="B334" s="429" t="s">
        <v>1381</v>
      </c>
      <c r="C334" s="344">
        <v>5</v>
      </c>
      <c r="D334" s="430">
        <v>5</v>
      </c>
      <c r="E334" s="346" t="s">
        <v>418</v>
      </c>
      <c r="F334" s="431" t="s">
        <v>383</v>
      </c>
      <c r="G334" s="432">
        <v>26129</v>
      </c>
      <c r="H334" s="433">
        <v>26129</v>
      </c>
    </row>
    <row r="335" spans="1:8">
      <c r="A335" s="343" t="s">
        <v>52</v>
      </c>
      <c r="B335" s="429" t="s">
        <v>1381</v>
      </c>
      <c r="C335" s="344">
        <v>5</v>
      </c>
      <c r="D335" s="430">
        <v>5</v>
      </c>
      <c r="E335" s="346" t="s">
        <v>53</v>
      </c>
      <c r="F335" s="431" t="s">
        <v>383</v>
      </c>
      <c r="G335" s="432">
        <v>26129</v>
      </c>
      <c r="H335" s="433">
        <v>26129</v>
      </c>
    </row>
    <row r="336" spans="1:8" ht="22.5">
      <c r="A336" s="343" t="s">
        <v>964</v>
      </c>
      <c r="B336" s="429" t="s">
        <v>1381</v>
      </c>
      <c r="C336" s="344">
        <v>5</v>
      </c>
      <c r="D336" s="430">
        <v>5</v>
      </c>
      <c r="E336" s="346" t="s">
        <v>965</v>
      </c>
      <c r="F336" s="431" t="s">
        <v>383</v>
      </c>
      <c r="G336" s="432">
        <v>25707</v>
      </c>
      <c r="H336" s="433">
        <v>25707</v>
      </c>
    </row>
    <row r="337" spans="1:8">
      <c r="A337" s="343" t="s">
        <v>604</v>
      </c>
      <c r="B337" s="429" t="s">
        <v>1381</v>
      </c>
      <c r="C337" s="344">
        <v>5</v>
      </c>
      <c r="D337" s="430">
        <v>5</v>
      </c>
      <c r="E337" s="346" t="s">
        <v>965</v>
      </c>
      <c r="F337" s="431">
        <v>40</v>
      </c>
      <c r="G337" s="432">
        <v>25707</v>
      </c>
      <c r="H337" s="433">
        <v>25707</v>
      </c>
    </row>
    <row r="338" spans="1:8">
      <c r="A338" s="343" t="s">
        <v>966</v>
      </c>
      <c r="B338" s="429" t="s">
        <v>1381</v>
      </c>
      <c r="C338" s="344">
        <v>5</v>
      </c>
      <c r="D338" s="430">
        <v>5</v>
      </c>
      <c r="E338" s="346" t="s">
        <v>967</v>
      </c>
      <c r="F338" s="431" t="s">
        <v>383</v>
      </c>
      <c r="G338" s="432">
        <v>422</v>
      </c>
      <c r="H338" s="433">
        <v>422</v>
      </c>
    </row>
    <row r="339" spans="1:8">
      <c r="A339" s="343" t="s">
        <v>604</v>
      </c>
      <c r="B339" s="429" t="s">
        <v>1381</v>
      </c>
      <c r="C339" s="344">
        <v>5</v>
      </c>
      <c r="D339" s="430">
        <v>5</v>
      </c>
      <c r="E339" s="346" t="s">
        <v>967</v>
      </c>
      <c r="F339" s="431">
        <v>40</v>
      </c>
      <c r="G339" s="432">
        <v>422</v>
      </c>
      <c r="H339" s="433">
        <v>422</v>
      </c>
    </row>
    <row r="340" spans="1:8">
      <c r="A340" s="343" t="s">
        <v>395</v>
      </c>
      <c r="B340" s="429" t="s">
        <v>1381</v>
      </c>
      <c r="C340" s="344">
        <v>5</v>
      </c>
      <c r="D340" s="430">
        <v>5</v>
      </c>
      <c r="E340" s="346" t="s">
        <v>394</v>
      </c>
      <c r="F340" s="431" t="s">
        <v>383</v>
      </c>
      <c r="G340" s="432">
        <v>2752</v>
      </c>
      <c r="H340" s="433">
        <v>2752</v>
      </c>
    </row>
    <row r="341" spans="1:8" ht="22.5">
      <c r="A341" s="343" t="s">
        <v>393</v>
      </c>
      <c r="B341" s="429" t="s">
        <v>1381</v>
      </c>
      <c r="C341" s="344">
        <v>5</v>
      </c>
      <c r="D341" s="430">
        <v>5</v>
      </c>
      <c r="E341" s="346" t="s">
        <v>391</v>
      </c>
      <c r="F341" s="431" t="s">
        <v>383</v>
      </c>
      <c r="G341" s="432">
        <v>2752</v>
      </c>
      <c r="H341" s="433">
        <v>2752</v>
      </c>
    </row>
    <row r="342" spans="1:8">
      <c r="A342" s="343" t="s">
        <v>955</v>
      </c>
      <c r="B342" s="429" t="s">
        <v>1381</v>
      </c>
      <c r="C342" s="344">
        <v>5</v>
      </c>
      <c r="D342" s="430">
        <v>5</v>
      </c>
      <c r="E342" s="346" t="s">
        <v>956</v>
      </c>
      <c r="F342" s="431" t="s">
        <v>383</v>
      </c>
      <c r="G342" s="432">
        <v>1255</v>
      </c>
      <c r="H342" s="433">
        <v>1255</v>
      </c>
    </row>
    <row r="343" spans="1:8">
      <c r="A343" s="343" t="s">
        <v>604</v>
      </c>
      <c r="B343" s="429" t="s">
        <v>1381</v>
      </c>
      <c r="C343" s="344">
        <v>5</v>
      </c>
      <c r="D343" s="430">
        <v>5</v>
      </c>
      <c r="E343" s="346" t="s">
        <v>956</v>
      </c>
      <c r="F343" s="431">
        <v>40</v>
      </c>
      <c r="G343" s="432">
        <v>1255</v>
      </c>
      <c r="H343" s="433">
        <v>1255</v>
      </c>
    </row>
    <row r="344" spans="1:8" ht="22.5">
      <c r="A344" s="343" t="s">
        <v>957</v>
      </c>
      <c r="B344" s="429" t="s">
        <v>1381</v>
      </c>
      <c r="C344" s="344">
        <v>5</v>
      </c>
      <c r="D344" s="430">
        <v>5</v>
      </c>
      <c r="E344" s="346" t="s">
        <v>958</v>
      </c>
      <c r="F344" s="431" t="s">
        <v>383</v>
      </c>
      <c r="G344" s="432">
        <v>1497</v>
      </c>
      <c r="H344" s="433">
        <v>1497</v>
      </c>
    </row>
    <row r="345" spans="1:8">
      <c r="A345" s="343" t="s">
        <v>604</v>
      </c>
      <c r="B345" s="429" t="s">
        <v>1381</v>
      </c>
      <c r="C345" s="344">
        <v>5</v>
      </c>
      <c r="D345" s="430">
        <v>5</v>
      </c>
      <c r="E345" s="346" t="s">
        <v>958</v>
      </c>
      <c r="F345" s="431">
        <v>40</v>
      </c>
      <c r="G345" s="432">
        <v>1497</v>
      </c>
      <c r="H345" s="433">
        <v>1497</v>
      </c>
    </row>
    <row r="346" spans="1:8">
      <c r="A346" s="343" t="s">
        <v>389</v>
      </c>
      <c r="B346" s="429" t="s">
        <v>1381</v>
      </c>
      <c r="C346" s="344">
        <v>5</v>
      </c>
      <c r="D346" s="430">
        <v>5</v>
      </c>
      <c r="E346" s="346" t="s">
        <v>388</v>
      </c>
      <c r="F346" s="431" t="s">
        <v>383</v>
      </c>
      <c r="G346" s="432">
        <v>29</v>
      </c>
      <c r="H346" s="433">
        <v>29</v>
      </c>
    </row>
    <row r="347" spans="1:8">
      <c r="A347" s="343" t="s">
        <v>433</v>
      </c>
      <c r="B347" s="429" t="s">
        <v>1381</v>
      </c>
      <c r="C347" s="344">
        <v>5</v>
      </c>
      <c r="D347" s="430">
        <v>5</v>
      </c>
      <c r="E347" s="346" t="s">
        <v>431</v>
      </c>
      <c r="F347" s="431" t="s">
        <v>383</v>
      </c>
      <c r="G347" s="432">
        <v>29</v>
      </c>
      <c r="H347" s="433">
        <v>29</v>
      </c>
    </row>
    <row r="348" spans="1:8">
      <c r="A348" s="343" t="s">
        <v>959</v>
      </c>
      <c r="B348" s="429" t="s">
        <v>1381</v>
      </c>
      <c r="C348" s="344">
        <v>5</v>
      </c>
      <c r="D348" s="430">
        <v>5</v>
      </c>
      <c r="E348" s="346" t="s">
        <v>960</v>
      </c>
      <c r="F348" s="431" t="s">
        <v>383</v>
      </c>
      <c r="G348" s="432">
        <v>29</v>
      </c>
      <c r="H348" s="433">
        <v>29</v>
      </c>
    </row>
    <row r="349" spans="1:8">
      <c r="A349" s="343" t="s">
        <v>604</v>
      </c>
      <c r="B349" s="429" t="s">
        <v>1381</v>
      </c>
      <c r="C349" s="344">
        <v>5</v>
      </c>
      <c r="D349" s="430">
        <v>5</v>
      </c>
      <c r="E349" s="346" t="s">
        <v>960</v>
      </c>
      <c r="F349" s="431">
        <v>40</v>
      </c>
      <c r="G349" s="432">
        <v>29</v>
      </c>
      <c r="H349" s="433">
        <v>29</v>
      </c>
    </row>
    <row r="350" spans="1:8" ht="33.75">
      <c r="A350" s="343" t="s">
        <v>1373</v>
      </c>
      <c r="B350" s="429" t="s">
        <v>132</v>
      </c>
      <c r="C350" s="344" t="s">
        <v>383</v>
      </c>
      <c r="D350" s="430" t="s">
        <v>383</v>
      </c>
      <c r="E350" s="346" t="s">
        <v>383</v>
      </c>
      <c r="F350" s="431" t="s">
        <v>383</v>
      </c>
      <c r="G350" s="432">
        <v>3338.3</v>
      </c>
      <c r="H350" s="433">
        <v>0</v>
      </c>
    </row>
    <row r="351" spans="1:8">
      <c r="A351" s="343" t="s">
        <v>620</v>
      </c>
      <c r="B351" s="429" t="s">
        <v>132</v>
      </c>
      <c r="C351" s="344">
        <v>5</v>
      </c>
      <c r="D351" s="430" t="s">
        <v>383</v>
      </c>
      <c r="E351" s="346" t="s">
        <v>383</v>
      </c>
      <c r="F351" s="431" t="s">
        <v>383</v>
      </c>
      <c r="G351" s="432">
        <v>3338.3</v>
      </c>
      <c r="H351" s="433">
        <v>0</v>
      </c>
    </row>
    <row r="352" spans="1:8">
      <c r="A352" s="343" t="s">
        <v>624</v>
      </c>
      <c r="B352" s="429" t="s">
        <v>132</v>
      </c>
      <c r="C352" s="344">
        <v>5</v>
      </c>
      <c r="D352" s="430">
        <v>2</v>
      </c>
      <c r="E352" s="346" t="s">
        <v>383</v>
      </c>
      <c r="F352" s="431" t="s">
        <v>383</v>
      </c>
      <c r="G352" s="432">
        <v>3338.3</v>
      </c>
      <c r="H352" s="433">
        <v>0</v>
      </c>
    </row>
    <row r="353" spans="1:8">
      <c r="A353" s="343" t="s">
        <v>133</v>
      </c>
      <c r="B353" s="429" t="s">
        <v>132</v>
      </c>
      <c r="C353" s="344">
        <v>5</v>
      </c>
      <c r="D353" s="430">
        <v>2</v>
      </c>
      <c r="E353" s="346" t="s">
        <v>134</v>
      </c>
      <c r="F353" s="431" t="s">
        <v>383</v>
      </c>
      <c r="G353" s="432">
        <v>3338.3</v>
      </c>
      <c r="H353" s="433">
        <v>0</v>
      </c>
    </row>
    <row r="354" spans="1:8">
      <c r="A354" s="343" t="s">
        <v>135</v>
      </c>
      <c r="B354" s="429" t="s">
        <v>132</v>
      </c>
      <c r="C354" s="344">
        <v>5</v>
      </c>
      <c r="D354" s="430">
        <v>2</v>
      </c>
      <c r="E354" s="346" t="s">
        <v>136</v>
      </c>
      <c r="F354" s="431" t="s">
        <v>383</v>
      </c>
      <c r="G354" s="432">
        <v>3338.3</v>
      </c>
      <c r="H354" s="433">
        <v>0</v>
      </c>
    </row>
    <row r="355" spans="1:8">
      <c r="A355" s="343" t="s">
        <v>135</v>
      </c>
      <c r="B355" s="429" t="s">
        <v>132</v>
      </c>
      <c r="C355" s="344">
        <v>5</v>
      </c>
      <c r="D355" s="430">
        <v>2</v>
      </c>
      <c r="E355" s="346" t="s">
        <v>136</v>
      </c>
      <c r="F355" s="431" t="s">
        <v>383</v>
      </c>
      <c r="G355" s="432">
        <v>3338.3</v>
      </c>
      <c r="H355" s="433">
        <v>0</v>
      </c>
    </row>
    <row r="356" spans="1:8">
      <c r="A356" s="343" t="s">
        <v>604</v>
      </c>
      <c r="B356" s="429" t="s">
        <v>132</v>
      </c>
      <c r="C356" s="344">
        <v>5</v>
      </c>
      <c r="D356" s="430">
        <v>2</v>
      </c>
      <c r="E356" s="346" t="s">
        <v>136</v>
      </c>
      <c r="F356" s="431">
        <v>40</v>
      </c>
      <c r="G356" s="432">
        <v>3338.3</v>
      </c>
      <c r="H356" s="433">
        <v>0</v>
      </c>
    </row>
    <row r="357" spans="1:8" ht="33.75">
      <c r="A357" s="343" t="s">
        <v>1332</v>
      </c>
      <c r="B357" s="429" t="s">
        <v>445</v>
      </c>
      <c r="C357" s="344" t="s">
        <v>383</v>
      </c>
      <c r="D357" s="430" t="s">
        <v>383</v>
      </c>
      <c r="E357" s="346" t="s">
        <v>383</v>
      </c>
      <c r="F357" s="431" t="s">
        <v>383</v>
      </c>
      <c r="G357" s="432">
        <v>70636.7</v>
      </c>
      <c r="H357" s="433">
        <v>71976.7</v>
      </c>
    </row>
    <row r="358" spans="1:8" ht="56.25">
      <c r="A358" s="343" t="s">
        <v>1333</v>
      </c>
      <c r="B358" s="429" t="s">
        <v>443</v>
      </c>
      <c r="C358" s="344" t="s">
        <v>383</v>
      </c>
      <c r="D358" s="430" t="s">
        <v>383</v>
      </c>
      <c r="E358" s="346" t="s">
        <v>383</v>
      </c>
      <c r="F358" s="431" t="s">
        <v>383</v>
      </c>
      <c r="G358" s="432">
        <v>371.7</v>
      </c>
      <c r="H358" s="433">
        <v>371.7</v>
      </c>
    </row>
    <row r="359" spans="1:8">
      <c r="A359" s="343" t="s">
        <v>610</v>
      </c>
      <c r="B359" s="429" t="s">
        <v>443</v>
      </c>
      <c r="C359" s="344">
        <v>4</v>
      </c>
      <c r="D359" s="430" t="s">
        <v>383</v>
      </c>
      <c r="E359" s="346" t="s">
        <v>383</v>
      </c>
      <c r="F359" s="431" t="s">
        <v>383</v>
      </c>
      <c r="G359" s="432">
        <v>371.7</v>
      </c>
      <c r="H359" s="433">
        <v>371.7</v>
      </c>
    </row>
    <row r="360" spans="1:8">
      <c r="A360" s="343" t="s">
        <v>653</v>
      </c>
      <c r="B360" s="429" t="s">
        <v>443</v>
      </c>
      <c r="C360" s="344">
        <v>4</v>
      </c>
      <c r="D360" s="430">
        <v>5</v>
      </c>
      <c r="E360" s="346" t="s">
        <v>383</v>
      </c>
      <c r="F360" s="431" t="s">
        <v>383</v>
      </c>
      <c r="G360" s="432">
        <v>371.7</v>
      </c>
      <c r="H360" s="433">
        <v>371.7</v>
      </c>
    </row>
    <row r="361" spans="1:8">
      <c r="A361" s="343" t="s">
        <v>395</v>
      </c>
      <c r="B361" s="429" t="s">
        <v>443</v>
      </c>
      <c r="C361" s="344">
        <v>4</v>
      </c>
      <c r="D361" s="430">
        <v>5</v>
      </c>
      <c r="E361" s="346" t="s">
        <v>394</v>
      </c>
      <c r="F361" s="431" t="s">
        <v>383</v>
      </c>
      <c r="G361" s="432">
        <v>371.7</v>
      </c>
      <c r="H361" s="433">
        <v>371.7</v>
      </c>
    </row>
    <row r="362" spans="1:8" ht="22.5">
      <c r="A362" s="343" t="s">
        <v>393</v>
      </c>
      <c r="B362" s="429" t="s">
        <v>443</v>
      </c>
      <c r="C362" s="344">
        <v>4</v>
      </c>
      <c r="D362" s="430">
        <v>5</v>
      </c>
      <c r="E362" s="346" t="s">
        <v>391</v>
      </c>
      <c r="F362" s="431" t="s">
        <v>383</v>
      </c>
      <c r="G362" s="432">
        <v>371.7</v>
      </c>
      <c r="H362" s="433">
        <v>371.7</v>
      </c>
    </row>
    <row r="363" spans="1:8" ht="22.5">
      <c r="A363" s="343" t="s">
        <v>957</v>
      </c>
      <c r="B363" s="429" t="s">
        <v>443</v>
      </c>
      <c r="C363" s="344">
        <v>4</v>
      </c>
      <c r="D363" s="430">
        <v>5</v>
      </c>
      <c r="E363" s="346" t="s">
        <v>958</v>
      </c>
      <c r="F363" s="431" t="s">
        <v>383</v>
      </c>
      <c r="G363" s="432">
        <v>371.7</v>
      </c>
      <c r="H363" s="433">
        <v>371.7</v>
      </c>
    </row>
    <row r="364" spans="1:8">
      <c r="A364" s="343" t="s">
        <v>604</v>
      </c>
      <c r="B364" s="429" t="s">
        <v>443</v>
      </c>
      <c r="C364" s="344">
        <v>4</v>
      </c>
      <c r="D364" s="430">
        <v>5</v>
      </c>
      <c r="E364" s="346" t="s">
        <v>958</v>
      </c>
      <c r="F364" s="431">
        <v>40</v>
      </c>
      <c r="G364" s="432">
        <v>371.7</v>
      </c>
      <c r="H364" s="433">
        <v>371.7</v>
      </c>
    </row>
    <row r="365" spans="1:8" ht="45">
      <c r="A365" s="343" t="s">
        <v>1378</v>
      </c>
      <c r="B365" s="429" t="s">
        <v>1379</v>
      </c>
      <c r="C365" s="344" t="s">
        <v>383</v>
      </c>
      <c r="D365" s="430" t="s">
        <v>383</v>
      </c>
      <c r="E365" s="346" t="s">
        <v>383</v>
      </c>
      <c r="F365" s="431" t="s">
        <v>383</v>
      </c>
      <c r="G365" s="432">
        <v>70265</v>
      </c>
      <c r="H365" s="433">
        <v>71605</v>
      </c>
    </row>
    <row r="366" spans="1:8">
      <c r="A366" s="343" t="s">
        <v>620</v>
      </c>
      <c r="B366" s="429" t="s">
        <v>1379</v>
      </c>
      <c r="C366" s="344">
        <v>5</v>
      </c>
      <c r="D366" s="430" t="s">
        <v>383</v>
      </c>
      <c r="E366" s="346" t="s">
        <v>383</v>
      </c>
      <c r="F366" s="431" t="s">
        <v>383</v>
      </c>
      <c r="G366" s="432">
        <v>70265</v>
      </c>
      <c r="H366" s="433">
        <v>71605</v>
      </c>
    </row>
    <row r="367" spans="1:8">
      <c r="A367" s="343" t="s">
        <v>631</v>
      </c>
      <c r="B367" s="429" t="s">
        <v>1379</v>
      </c>
      <c r="C367" s="344">
        <v>5</v>
      </c>
      <c r="D367" s="430">
        <v>3</v>
      </c>
      <c r="E367" s="346" t="s">
        <v>383</v>
      </c>
      <c r="F367" s="431" t="s">
        <v>383</v>
      </c>
      <c r="G367" s="432">
        <v>70265</v>
      </c>
      <c r="H367" s="433">
        <v>71605</v>
      </c>
    </row>
    <row r="368" spans="1:8">
      <c r="A368" s="343" t="s">
        <v>395</v>
      </c>
      <c r="B368" s="429" t="s">
        <v>1379</v>
      </c>
      <c r="C368" s="344">
        <v>5</v>
      </c>
      <c r="D368" s="430">
        <v>3</v>
      </c>
      <c r="E368" s="346" t="s">
        <v>394</v>
      </c>
      <c r="F368" s="431" t="s">
        <v>383</v>
      </c>
      <c r="G368" s="432">
        <v>66791</v>
      </c>
      <c r="H368" s="433">
        <v>68131</v>
      </c>
    </row>
    <row r="369" spans="1:8" ht="22.5">
      <c r="A369" s="343" t="s">
        <v>393</v>
      </c>
      <c r="B369" s="429" t="s">
        <v>1379</v>
      </c>
      <c r="C369" s="344">
        <v>5</v>
      </c>
      <c r="D369" s="430">
        <v>3</v>
      </c>
      <c r="E369" s="346" t="s">
        <v>391</v>
      </c>
      <c r="F369" s="431" t="s">
        <v>383</v>
      </c>
      <c r="G369" s="432">
        <v>66791</v>
      </c>
      <c r="H369" s="433">
        <v>68131</v>
      </c>
    </row>
    <row r="370" spans="1:8" ht="22.5">
      <c r="A370" s="343" t="s">
        <v>957</v>
      </c>
      <c r="B370" s="429" t="s">
        <v>1379</v>
      </c>
      <c r="C370" s="344">
        <v>5</v>
      </c>
      <c r="D370" s="430">
        <v>3</v>
      </c>
      <c r="E370" s="346" t="s">
        <v>958</v>
      </c>
      <c r="F370" s="431" t="s">
        <v>383</v>
      </c>
      <c r="G370" s="432">
        <v>66791</v>
      </c>
      <c r="H370" s="433">
        <v>68131</v>
      </c>
    </row>
    <row r="371" spans="1:8">
      <c r="A371" s="343" t="s">
        <v>604</v>
      </c>
      <c r="B371" s="429" t="s">
        <v>1379</v>
      </c>
      <c r="C371" s="344">
        <v>5</v>
      </c>
      <c r="D371" s="430">
        <v>3</v>
      </c>
      <c r="E371" s="346" t="s">
        <v>958</v>
      </c>
      <c r="F371" s="431">
        <v>40</v>
      </c>
      <c r="G371" s="432">
        <v>66791</v>
      </c>
      <c r="H371" s="433">
        <v>68131</v>
      </c>
    </row>
    <row r="372" spans="1:8" ht="22.5">
      <c r="A372" s="343" t="s">
        <v>461</v>
      </c>
      <c r="B372" s="429" t="s">
        <v>1379</v>
      </c>
      <c r="C372" s="344">
        <v>5</v>
      </c>
      <c r="D372" s="430">
        <v>3</v>
      </c>
      <c r="E372" s="346" t="s">
        <v>460</v>
      </c>
      <c r="F372" s="431" t="s">
        <v>383</v>
      </c>
      <c r="G372" s="432">
        <v>0</v>
      </c>
      <c r="H372" s="433">
        <v>0</v>
      </c>
    </row>
    <row r="373" spans="1:8">
      <c r="A373" s="343" t="s">
        <v>459</v>
      </c>
      <c r="B373" s="429" t="s">
        <v>1379</v>
      </c>
      <c r="C373" s="344">
        <v>5</v>
      </c>
      <c r="D373" s="430">
        <v>3</v>
      </c>
      <c r="E373" s="346" t="s">
        <v>458</v>
      </c>
      <c r="F373" s="431" t="s">
        <v>383</v>
      </c>
      <c r="G373" s="432">
        <v>0</v>
      </c>
      <c r="H373" s="433">
        <v>0</v>
      </c>
    </row>
    <row r="374" spans="1:8">
      <c r="A374" s="343" t="s">
        <v>970</v>
      </c>
      <c r="B374" s="429" t="s">
        <v>1379</v>
      </c>
      <c r="C374" s="344">
        <v>5</v>
      </c>
      <c r="D374" s="430">
        <v>3</v>
      </c>
      <c r="E374" s="346" t="s">
        <v>971</v>
      </c>
      <c r="F374" s="431" t="s">
        <v>383</v>
      </c>
      <c r="G374" s="432">
        <v>0</v>
      </c>
      <c r="H374" s="433">
        <v>0</v>
      </c>
    </row>
    <row r="375" spans="1:8">
      <c r="A375" s="343" t="s">
        <v>604</v>
      </c>
      <c r="B375" s="429" t="s">
        <v>1379</v>
      </c>
      <c r="C375" s="344">
        <v>5</v>
      </c>
      <c r="D375" s="430">
        <v>3</v>
      </c>
      <c r="E375" s="346" t="s">
        <v>971</v>
      </c>
      <c r="F375" s="431">
        <v>40</v>
      </c>
      <c r="G375" s="432">
        <v>0</v>
      </c>
      <c r="H375" s="433">
        <v>0</v>
      </c>
    </row>
    <row r="376" spans="1:8">
      <c r="A376" s="343" t="s">
        <v>389</v>
      </c>
      <c r="B376" s="429" t="s">
        <v>1379</v>
      </c>
      <c r="C376" s="344">
        <v>5</v>
      </c>
      <c r="D376" s="430">
        <v>3</v>
      </c>
      <c r="E376" s="346" t="s">
        <v>388</v>
      </c>
      <c r="F376" s="431" t="s">
        <v>383</v>
      </c>
      <c r="G376" s="432">
        <v>3474</v>
      </c>
      <c r="H376" s="433">
        <v>3474</v>
      </c>
    </row>
    <row r="377" spans="1:8" ht="22.5">
      <c r="A377" s="343" t="s">
        <v>387</v>
      </c>
      <c r="B377" s="429" t="s">
        <v>1379</v>
      </c>
      <c r="C377" s="344">
        <v>5</v>
      </c>
      <c r="D377" s="430">
        <v>3</v>
      </c>
      <c r="E377" s="346" t="s">
        <v>386</v>
      </c>
      <c r="F377" s="431" t="s">
        <v>383</v>
      </c>
      <c r="G377" s="432">
        <v>3474</v>
      </c>
      <c r="H377" s="433">
        <v>3474</v>
      </c>
    </row>
    <row r="378" spans="1:8" ht="22.5">
      <c r="A378" s="343" t="s">
        <v>387</v>
      </c>
      <c r="B378" s="429" t="s">
        <v>1379</v>
      </c>
      <c r="C378" s="344">
        <v>5</v>
      </c>
      <c r="D378" s="430">
        <v>3</v>
      </c>
      <c r="E378" s="346" t="s">
        <v>386</v>
      </c>
      <c r="F378" s="431" t="s">
        <v>383</v>
      </c>
      <c r="G378" s="432">
        <v>3474</v>
      </c>
      <c r="H378" s="433">
        <v>3474</v>
      </c>
    </row>
    <row r="379" spans="1:8">
      <c r="A379" s="343" t="s">
        <v>604</v>
      </c>
      <c r="B379" s="429" t="s">
        <v>1379</v>
      </c>
      <c r="C379" s="344">
        <v>5</v>
      </c>
      <c r="D379" s="430">
        <v>3</v>
      </c>
      <c r="E379" s="346" t="s">
        <v>386</v>
      </c>
      <c r="F379" s="431">
        <v>40</v>
      </c>
      <c r="G379" s="432">
        <v>3474</v>
      </c>
      <c r="H379" s="433">
        <v>3474</v>
      </c>
    </row>
    <row r="380" spans="1:8" ht="45">
      <c r="A380" s="343" t="s">
        <v>1374</v>
      </c>
      <c r="B380" s="429" t="s">
        <v>1375</v>
      </c>
      <c r="C380" s="344" t="s">
        <v>383</v>
      </c>
      <c r="D380" s="430" t="s">
        <v>383</v>
      </c>
      <c r="E380" s="346" t="s">
        <v>383</v>
      </c>
      <c r="F380" s="431" t="s">
        <v>383</v>
      </c>
      <c r="G380" s="432">
        <v>3575</v>
      </c>
      <c r="H380" s="433">
        <v>3575</v>
      </c>
    </row>
    <row r="381" spans="1:8" ht="45">
      <c r="A381" s="343" t="s">
        <v>1376</v>
      </c>
      <c r="B381" s="429" t="s">
        <v>1377</v>
      </c>
      <c r="C381" s="344" t="s">
        <v>383</v>
      </c>
      <c r="D381" s="430" t="s">
        <v>383</v>
      </c>
      <c r="E381" s="346" t="s">
        <v>383</v>
      </c>
      <c r="F381" s="431" t="s">
        <v>383</v>
      </c>
      <c r="G381" s="432">
        <v>3575</v>
      </c>
      <c r="H381" s="433">
        <v>3575</v>
      </c>
    </row>
    <row r="382" spans="1:8">
      <c r="A382" s="343" t="s">
        <v>620</v>
      </c>
      <c r="B382" s="429" t="s">
        <v>1377</v>
      </c>
      <c r="C382" s="344">
        <v>5</v>
      </c>
      <c r="D382" s="430" t="s">
        <v>383</v>
      </c>
      <c r="E382" s="346" t="s">
        <v>383</v>
      </c>
      <c r="F382" s="431" t="s">
        <v>383</v>
      </c>
      <c r="G382" s="432">
        <v>3575</v>
      </c>
      <c r="H382" s="433">
        <v>3575</v>
      </c>
    </row>
    <row r="383" spans="1:8">
      <c r="A383" s="343" t="s">
        <v>624</v>
      </c>
      <c r="B383" s="429" t="s">
        <v>1377</v>
      </c>
      <c r="C383" s="344">
        <v>5</v>
      </c>
      <c r="D383" s="430">
        <v>2</v>
      </c>
      <c r="E383" s="346" t="s">
        <v>383</v>
      </c>
      <c r="F383" s="431" t="s">
        <v>383</v>
      </c>
      <c r="G383" s="432">
        <v>3575</v>
      </c>
      <c r="H383" s="433">
        <v>3575</v>
      </c>
    </row>
    <row r="384" spans="1:8">
      <c r="A384" s="343" t="s">
        <v>389</v>
      </c>
      <c r="B384" s="429" t="s">
        <v>1377</v>
      </c>
      <c r="C384" s="344">
        <v>5</v>
      </c>
      <c r="D384" s="430">
        <v>2</v>
      </c>
      <c r="E384" s="346" t="s">
        <v>388</v>
      </c>
      <c r="F384" s="431" t="s">
        <v>383</v>
      </c>
      <c r="G384" s="432">
        <v>3575</v>
      </c>
      <c r="H384" s="433">
        <v>3575</v>
      </c>
    </row>
    <row r="385" spans="1:8" ht="22.5">
      <c r="A385" s="343" t="s">
        <v>387</v>
      </c>
      <c r="B385" s="429" t="s">
        <v>1377</v>
      </c>
      <c r="C385" s="344">
        <v>5</v>
      </c>
      <c r="D385" s="430">
        <v>2</v>
      </c>
      <c r="E385" s="346" t="s">
        <v>386</v>
      </c>
      <c r="F385" s="431" t="s">
        <v>383</v>
      </c>
      <c r="G385" s="432">
        <v>3575</v>
      </c>
      <c r="H385" s="433">
        <v>3575</v>
      </c>
    </row>
    <row r="386" spans="1:8" ht="22.5">
      <c r="A386" s="343" t="s">
        <v>387</v>
      </c>
      <c r="B386" s="429" t="s">
        <v>1377</v>
      </c>
      <c r="C386" s="344">
        <v>5</v>
      </c>
      <c r="D386" s="430">
        <v>2</v>
      </c>
      <c r="E386" s="346" t="s">
        <v>386</v>
      </c>
      <c r="F386" s="431" t="s">
        <v>383</v>
      </c>
      <c r="G386" s="432">
        <v>3575</v>
      </c>
      <c r="H386" s="433">
        <v>3575</v>
      </c>
    </row>
    <row r="387" spans="1:8">
      <c r="A387" s="343" t="s">
        <v>604</v>
      </c>
      <c r="B387" s="429" t="s">
        <v>1377</v>
      </c>
      <c r="C387" s="344">
        <v>5</v>
      </c>
      <c r="D387" s="430">
        <v>2</v>
      </c>
      <c r="E387" s="346" t="s">
        <v>386</v>
      </c>
      <c r="F387" s="431">
        <v>40</v>
      </c>
      <c r="G387" s="432">
        <v>3575</v>
      </c>
      <c r="H387" s="433">
        <v>3575</v>
      </c>
    </row>
    <row r="388" spans="1:8" ht="45">
      <c r="A388" s="343" t="s">
        <v>1359</v>
      </c>
      <c r="B388" s="429" t="s">
        <v>1360</v>
      </c>
      <c r="C388" s="344" t="s">
        <v>383</v>
      </c>
      <c r="D388" s="430" t="s">
        <v>383</v>
      </c>
      <c r="E388" s="346" t="s">
        <v>383</v>
      </c>
      <c r="F388" s="431" t="s">
        <v>383</v>
      </c>
      <c r="G388" s="432">
        <v>2200</v>
      </c>
      <c r="H388" s="433">
        <v>2200</v>
      </c>
    </row>
    <row r="389" spans="1:8" ht="45">
      <c r="A389" s="343" t="s">
        <v>1361</v>
      </c>
      <c r="B389" s="429" t="s">
        <v>1362</v>
      </c>
      <c r="C389" s="344" t="s">
        <v>383</v>
      </c>
      <c r="D389" s="430" t="s">
        <v>383</v>
      </c>
      <c r="E389" s="346" t="s">
        <v>383</v>
      </c>
      <c r="F389" s="431" t="s">
        <v>383</v>
      </c>
      <c r="G389" s="432">
        <v>2200</v>
      </c>
      <c r="H389" s="433">
        <v>2200</v>
      </c>
    </row>
    <row r="390" spans="1:8">
      <c r="A390" s="343" t="s">
        <v>620</v>
      </c>
      <c r="B390" s="429" t="s">
        <v>1362</v>
      </c>
      <c r="C390" s="344">
        <v>5</v>
      </c>
      <c r="D390" s="430" t="s">
        <v>383</v>
      </c>
      <c r="E390" s="346" t="s">
        <v>383</v>
      </c>
      <c r="F390" s="431" t="s">
        <v>383</v>
      </c>
      <c r="G390" s="432">
        <v>2200</v>
      </c>
      <c r="H390" s="433">
        <v>2200</v>
      </c>
    </row>
    <row r="391" spans="1:8">
      <c r="A391" s="343" t="s">
        <v>621</v>
      </c>
      <c r="B391" s="429" t="s">
        <v>1362</v>
      </c>
      <c r="C391" s="344">
        <v>5</v>
      </c>
      <c r="D391" s="430">
        <v>1</v>
      </c>
      <c r="E391" s="346" t="s">
        <v>383</v>
      </c>
      <c r="F391" s="431" t="s">
        <v>383</v>
      </c>
      <c r="G391" s="432">
        <v>2200</v>
      </c>
      <c r="H391" s="433">
        <v>2200</v>
      </c>
    </row>
    <row r="392" spans="1:8">
      <c r="A392" s="343" t="s">
        <v>395</v>
      </c>
      <c r="B392" s="429" t="s">
        <v>1362</v>
      </c>
      <c r="C392" s="344">
        <v>5</v>
      </c>
      <c r="D392" s="430">
        <v>1</v>
      </c>
      <c r="E392" s="346" t="s">
        <v>394</v>
      </c>
      <c r="F392" s="431" t="s">
        <v>383</v>
      </c>
      <c r="G392" s="432">
        <v>2200</v>
      </c>
      <c r="H392" s="433">
        <v>2200</v>
      </c>
    </row>
    <row r="393" spans="1:8" ht="22.5">
      <c r="A393" s="343" t="s">
        <v>393</v>
      </c>
      <c r="B393" s="429" t="s">
        <v>1362</v>
      </c>
      <c r="C393" s="344">
        <v>5</v>
      </c>
      <c r="D393" s="430">
        <v>1</v>
      </c>
      <c r="E393" s="346" t="s">
        <v>391</v>
      </c>
      <c r="F393" s="431" t="s">
        <v>383</v>
      </c>
      <c r="G393" s="432">
        <v>2200</v>
      </c>
      <c r="H393" s="433">
        <v>2200</v>
      </c>
    </row>
    <row r="394" spans="1:8" ht="22.5">
      <c r="A394" s="343" t="s">
        <v>957</v>
      </c>
      <c r="B394" s="429" t="s">
        <v>1362</v>
      </c>
      <c r="C394" s="344">
        <v>5</v>
      </c>
      <c r="D394" s="430">
        <v>1</v>
      </c>
      <c r="E394" s="346" t="s">
        <v>958</v>
      </c>
      <c r="F394" s="431" t="s">
        <v>383</v>
      </c>
      <c r="G394" s="432">
        <v>2200</v>
      </c>
      <c r="H394" s="433">
        <v>2200</v>
      </c>
    </row>
    <row r="395" spans="1:8">
      <c r="A395" s="343" t="s">
        <v>604</v>
      </c>
      <c r="B395" s="429" t="s">
        <v>1362</v>
      </c>
      <c r="C395" s="344">
        <v>5</v>
      </c>
      <c r="D395" s="430">
        <v>1</v>
      </c>
      <c r="E395" s="346" t="s">
        <v>958</v>
      </c>
      <c r="F395" s="431">
        <v>40</v>
      </c>
      <c r="G395" s="432">
        <v>2200</v>
      </c>
      <c r="H395" s="433">
        <v>2200</v>
      </c>
    </row>
    <row r="396" spans="1:8" ht="48">
      <c r="A396" s="349" t="s">
        <v>738</v>
      </c>
      <c r="B396" s="434" t="s">
        <v>25</v>
      </c>
      <c r="C396" s="350" t="s">
        <v>383</v>
      </c>
      <c r="D396" s="435" t="s">
        <v>383</v>
      </c>
      <c r="E396" s="352" t="s">
        <v>383</v>
      </c>
      <c r="F396" s="436" t="s">
        <v>383</v>
      </c>
      <c r="G396" s="437">
        <v>28.6</v>
      </c>
      <c r="H396" s="438">
        <v>32.4</v>
      </c>
    </row>
    <row r="397" spans="1:8" ht="45">
      <c r="A397" s="343" t="s">
        <v>739</v>
      </c>
      <c r="B397" s="429" t="s">
        <v>27</v>
      </c>
      <c r="C397" s="344" t="s">
        <v>383</v>
      </c>
      <c r="D397" s="430" t="s">
        <v>383</v>
      </c>
      <c r="E397" s="346" t="s">
        <v>383</v>
      </c>
      <c r="F397" s="431" t="s">
        <v>383</v>
      </c>
      <c r="G397" s="432">
        <v>28.6</v>
      </c>
      <c r="H397" s="433">
        <v>32.4</v>
      </c>
    </row>
    <row r="398" spans="1:8" ht="45">
      <c r="A398" s="343" t="s">
        <v>1325</v>
      </c>
      <c r="B398" s="429" t="s">
        <v>29</v>
      </c>
      <c r="C398" s="344" t="s">
        <v>383</v>
      </c>
      <c r="D398" s="430" t="s">
        <v>383</v>
      </c>
      <c r="E398" s="346" t="s">
        <v>383</v>
      </c>
      <c r="F398" s="431" t="s">
        <v>383</v>
      </c>
      <c r="G398" s="432">
        <v>25.7</v>
      </c>
      <c r="H398" s="433">
        <v>29.1</v>
      </c>
    </row>
    <row r="399" spans="1:8">
      <c r="A399" s="343" t="s">
        <v>605</v>
      </c>
      <c r="B399" s="429" t="s">
        <v>29</v>
      </c>
      <c r="C399" s="344">
        <v>3</v>
      </c>
      <c r="D399" s="430" t="s">
        <v>383</v>
      </c>
      <c r="E399" s="346" t="s">
        <v>383</v>
      </c>
      <c r="F399" s="431" t="s">
        <v>383</v>
      </c>
      <c r="G399" s="432">
        <v>25.7</v>
      </c>
      <c r="H399" s="433">
        <v>29.1</v>
      </c>
    </row>
    <row r="400" spans="1:8" ht="22.5">
      <c r="A400" s="343" t="s">
        <v>608</v>
      </c>
      <c r="B400" s="429" t="s">
        <v>29</v>
      </c>
      <c r="C400" s="344">
        <v>3</v>
      </c>
      <c r="D400" s="430">
        <v>14</v>
      </c>
      <c r="E400" s="346" t="s">
        <v>383</v>
      </c>
      <c r="F400" s="431" t="s">
        <v>383</v>
      </c>
      <c r="G400" s="432">
        <v>25.7</v>
      </c>
      <c r="H400" s="433">
        <v>29.1</v>
      </c>
    </row>
    <row r="401" spans="1:8" ht="22.5">
      <c r="A401" s="343" t="s">
        <v>461</v>
      </c>
      <c r="B401" s="429" t="s">
        <v>29</v>
      </c>
      <c r="C401" s="344">
        <v>3</v>
      </c>
      <c r="D401" s="430">
        <v>14</v>
      </c>
      <c r="E401" s="346" t="s">
        <v>460</v>
      </c>
      <c r="F401" s="431" t="s">
        <v>383</v>
      </c>
      <c r="G401" s="432">
        <v>25.7</v>
      </c>
      <c r="H401" s="433">
        <v>29.1</v>
      </c>
    </row>
    <row r="402" spans="1:8" ht="22.5">
      <c r="A402" s="343" t="s">
        <v>30</v>
      </c>
      <c r="B402" s="429" t="s">
        <v>29</v>
      </c>
      <c r="C402" s="344">
        <v>3</v>
      </c>
      <c r="D402" s="430">
        <v>14</v>
      </c>
      <c r="E402" s="346" t="s">
        <v>31</v>
      </c>
      <c r="F402" s="431" t="s">
        <v>383</v>
      </c>
      <c r="G402" s="432">
        <v>25.7</v>
      </c>
      <c r="H402" s="433">
        <v>29.1</v>
      </c>
    </row>
    <row r="403" spans="1:8" ht="22.5">
      <c r="A403" s="343" t="s">
        <v>30</v>
      </c>
      <c r="B403" s="429" t="s">
        <v>29</v>
      </c>
      <c r="C403" s="344">
        <v>3</v>
      </c>
      <c r="D403" s="430">
        <v>14</v>
      </c>
      <c r="E403" s="346" t="s">
        <v>31</v>
      </c>
      <c r="F403" s="431" t="s">
        <v>383</v>
      </c>
      <c r="G403" s="432">
        <v>25.7</v>
      </c>
      <c r="H403" s="433">
        <v>29.1</v>
      </c>
    </row>
    <row r="404" spans="1:8">
      <c r="A404" s="343" t="s">
        <v>604</v>
      </c>
      <c r="B404" s="429" t="s">
        <v>29</v>
      </c>
      <c r="C404" s="344">
        <v>3</v>
      </c>
      <c r="D404" s="430">
        <v>14</v>
      </c>
      <c r="E404" s="346" t="s">
        <v>31</v>
      </c>
      <c r="F404" s="431">
        <v>40</v>
      </c>
      <c r="G404" s="432">
        <v>25.7</v>
      </c>
      <c r="H404" s="433">
        <v>29.1</v>
      </c>
    </row>
    <row r="405" spans="1:8" ht="45">
      <c r="A405" s="343" t="s">
        <v>1326</v>
      </c>
      <c r="B405" s="429" t="s">
        <v>1327</v>
      </c>
      <c r="C405" s="344" t="s">
        <v>383</v>
      </c>
      <c r="D405" s="430" t="s">
        <v>383</v>
      </c>
      <c r="E405" s="346" t="s">
        <v>383</v>
      </c>
      <c r="F405" s="431" t="s">
        <v>383</v>
      </c>
      <c r="G405" s="432">
        <v>2.9</v>
      </c>
      <c r="H405" s="433">
        <v>3.3</v>
      </c>
    </row>
    <row r="406" spans="1:8">
      <c r="A406" s="343" t="s">
        <v>605</v>
      </c>
      <c r="B406" s="429" t="s">
        <v>1327</v>
      </c>
      <c r="C406" s="344">
        <v>3</v>
      </c>
      <c r="D406" s="430" t="s">
        <v>383</v>
      </c>
      <c r="E406" s="346" t="s">
        <v>383</v>
      </c>
      <c r="F406" s="431" t="s">
        <v>383</v>
      </c>
      <c r="G406" s="432">
        <v>2.9</v>
      </c>
      <c r="H406" s="433">
        <v>3.3</v>
      </c>
    </row>
    <row r="407" spans="1:8" ht="22.5">
      <c r="A407" s="343" t="s">
        <v>608</v>
      </c>
      <c r="B407" s="429" t="s">
        <v>1327</v>
      </c>
      <c r="C407" s="344">
        <v>3</v>
      </c>
      <c r="D407" s="430">
        <v>14</v>
      </c>
      <c r="E407" s="346" t="s">
        <v>383</v>
      </c>
      <c r="F407" s="431" t="s">
        <v>383</v>
      </c>
      <c r="G407" s="432">
        <v>2.9</v>
      </c>
      <c r="H407" s="433">
        <v>3.3</v>
      </c>
    </row>
    <row r="408" spans="1:8" ht="22.5">
      <c r="A408" s="343" t="s">
        <v>461</v>
      </c>
      <c r="B408" s="429" t="s">
        <v>1327</v>
      </c>
      <c r="C408" s="344">
        <v>3</v>
      </c>
      <c r="D408" s="430">
        <v>14</v>
      </c>
      <c r="E408" s="346" t="s">
        <v>460</v>
      </c>
      <c r="F408" s="431" t="s">
        <v>383</v>
      </c>
      <c r="G408" s="432">
        <v>2.9</v>
      </c>
      <c r="H408" s="433">
        <v>3.3</v>
      </c>
    </row>
    <row r="409" spans="1:8" ht="22.5">
      <c r="A409" s="343" t="s">
        <v>30</v>
      </c>
      <c r="B409" s="429" t="s">
        <v>1327</v>
      </c>
      <c r="C409" s="344">
        <v>3</v>
      </c>
      <c r="D409" s="430">
        <v>14</v>
      </c>
      <c r="E409" s="346" t="s">
        <v>31</v>
      </c>
      <c r="F409" s="431" t="s">
        <v>383</v>
      </c>
      <c r="G409" s="432">
        <v>2.9</v>
      </c>
      <c r="H409" s="433">
        <v>3.3</v>
      </c>
    </row>
    <row r="410" spans="1:8" ht="22.5">
      <c r="A410" s="343" t="s">
        <v>30</v>
      </c>
      <c r="B410" s="429" t="s">
        <v>1327</v>
      </c>
      <c r="C410" s="344">
        <v>3</v>
      </c>
      <c r="D410" s="430">
        <v>14</v>
      </c>
      <c r="E410" s="346" t="s">
        <v>31</v>
      </c>
      <c r="F410" s="431" t="s">
        <v>383</v>
      </c>
      <c r="G410" s="432">
        <v>2.9</v>
      </c>
      <c r="H410" s="433">
        <v>3.3</v>
      </c>
    </row>
    <row r="411" spans="1:8">
      <c r="A411" s="343" t="s">
        <v>604</v>
      </c>
      <c r="B411" s="429" t="s">
        <v>1327</v>
      </c>
      <c r="C411" s="344">
        <v>3</v>
      </c>
      <c r="D411" s="430">
        <v>14</v>
      </c>
      <c r="E411" s="346" t="s">
        <v>31</v>
      </c>
      <c r="F411" s="431">
        <v>40</v>
      </c>
      <c r="G411" s="432">
        <v>2.9</v>
      </c>
      <c r="H411" s="433">
        <v>3.3</v>
      </c>
    </row>
    <row r="412" spans="1:8" ht="36">
      <c r="A412" s="349" t="s">
        <v>1328</v>
      </c>
      <c r="B412" s="434" t="s">
        <v>37</v>
      </c>
      <c r="C412" s="350" t="s">
        <v>383</v>
      </c>
      <c r="D412" s="435" t="s">
        <v>383</v>
      </c>
      <c r="E412" s="352" t="s">
        <v>383</v>
      </c>
      <c r="F412" s="436" t="s">
        <v>383</v>
      </c>
      <c r="G412" s="437">
        <v>1751</v>
      </c>
      <c r="H412" s="438">
        <v>1547.2</v>
      </c>
    </row>
    <row r="413" spans="1:8" ht="33.75">
      <c r="A413" s="343" t="s">
        <v>1329</v>
      </c>
      <c r="B413" s="429" t="s">
        <v>39</v>
      </c>
      <c r="C413" s="344" t="s">
        <v>383</v>
      </c>
      <c r="D413" s="430" t="s">
        <v>383</v>
      </c>
      <c r="E413" s="346" t="s">
        <v>383</v>
      </c>
      <c r="F413" s="431" t="s">
        <v>383</v>
      </c>
      <c r="G413" s="432">
        <v>11</v>
      </c>
      <c r="H413" s="433">
        <v>55.2</v>
      </c>
    </row>
    <row r="414" spans="1:8" ht="56.25">
      <c r="A414" s="343" t="s">
        <v>1330</v>
      </c>
      <c r="B414" s="429" t="s">
        <v>41</v>
      </c>
      <c r="C414" s="344" t="s">
        <v>383</v>
      </c>
      <c r="D414" s="430" t="s">
        <v>383</v>
      </c>
      <c r="E414" s="346" t="s">
        <v>383</v>
      </c>
      <c r="F414" s="431" t="s">
        <v>383</v>
      </c>
      <c r="G414" s="432">
        <v>11</v>
      </c>
      <c r="H414" s="433">
        <v>55.2</v>
      </c>
    </row>
    <row r="415" spans="1:8">
      <c r="A415" s="343" t="s">
        <v>605</v>
      </c>
      <c r="B415" s="429" t="s">
        <v>41</v>
      </c>
      <c r="C415" s="344">
        <v>3</v>
      </c>
      <c r="D415" s="430" t="s">
        <v>383</v>
      </c>
      <c r="E415" s="346" t="s">
        <v>383</v>
      </c>
      <c r="F415" s="431" t="s">
        <v>383</v>
      </c>
      <c r="G415" s="432">
        <v>11</v>
      </c>
      <c r="H415" s="433">
        <v>55.2</v>
      </c>
    </row>
    <row r="416" spans="1:8" ht="22.5">
      <c r="A416" s="343" t="s">
        <v>608</v>
      </c>
      <c r="B416" s="429" t="s">
        <v>41</v>
      </c>
      <c r="C416" s="344">
        <v>3</v>
      </c>
      <c r="D416" s="430">
        <v>14</v>
      </c>
      <c r="E416" s="346" t="s">
        <v>383</v>
      </c>
      <c r="F416" s="431" t="s">
        <v>383</v>
      </c>
      <c r="G416" s="432">
        <v>11</v>
      </c>
      <c r="H416" s="433">
        <v>55.2</v>
      </c>
    </row>
    <row r="417" spans="1:8">
      <c r="A417" s="343" t="s">
        <v>395</v>
      </c>
      <c r="B417" s="429" t="s">
        <v>41</v>
      </c>
      <c r="C417" s="344">
        <v>3</v>
      </c>
      <c r="D417" s="430">
        <v>14</v>
      </c>
      <c r="E417" s="346" t="s">
        <v>394</v>
      </c>
      <c r="F417" s="431" t="s">
        <v>383</v>
      </c>
      <c r="G417" s="432">
        <v>11</v>
      </c>
      <c r="H417" s="433">
        <v>55.2</v>
      </c>
    </row>
    <row r="418" spans="1:8" ht="22.5">
      <c r="A418" s="343" t="s">
        <v>393</v>
      </c>
      <c r="B418" s="429" t="s">
        <v>41</v>
      </c>
      <c r="C418" s="344">
        <v>3</v>
      </c>
      <c r="D418" s="430">
        <v>14</v>
      </c>
      <c r="E418" s="346" t="s">
        <v>391</v>
      </c>
      <c r="F418" s="431" t="s">
        <v>383</v>
      </c>
      <c r="G418" s="432">
        <v>11</v>
      </c>
      <c r="H418" s="433">
        <v>55.2</v>
      </c>
    </row>
    <row r="419" spans="1:8" ht="22.5">
      <c r="A419" s="343" t="s">
        <v>957</v>
      </c>
      <c r="B419" s="429" t="s">
        <v>41</v>
      </c>
      <c r="C419" s="344">
        <v>3</v>
      </c>
      <c r="D419" s="430">
        <v>14</v>
      </c>
      <c r="E419" s="346" t="s">
        <v>958</v>
      </c>
      <c r="F419" s="431" t="s">
        <v>383</v>
      </c>
      <c r="G419" s="432">
        <v>11</v>
      </c>
      <c r="H419" s="433">
        <v>55.2</v>
      </c>
    </row>
    <row r="420" spans="1:8">
      <c r="A420" s="343" t="s">
        <v>604</v>
      </c>
      <c r="B420" s="429" t="s">
        <v>41</v>
      </c>
      <c r="C420" s="344">
        <v>3</v>
      </c>
      <c r="D420" s="430">
        <v>14</v>
      </c>
      <c r="E420" s="346" t="s">
        <v>958</v>
      </c>
      <c r="F420" s="431">
        <v>40</v>
      </c>
      <c r="G420" s="432">
        <v>11</v>
      </c>
      <c r="H420" s="433">
        <v>55.2</v>
      </c>
    </row>
    <row r="421" spans="1:8" ht="45">
      <c r="A421" s="343" t="s">
        <v>1393</v>
      </c>
      <c r="B421" s="429" t="s">
        <v>1394</v>
      </c>
      <c r="C421" s="344" t="s">
        <v>383</v>
      </c>
      <c r="D421" s="430" t="s">
        <v>383</v>
      </c>
      <c r="E421" s="346" t="s">
        <v>383</v>
      </c>
      <c r="F421" s="431" t="s">
        <v>383</v>
      </c>
      <c r="G421" s="432">
        <v>1740</v>
      </c>
      <c r="H421" s="433">
        <v>1492</v>
      </c>
    </row>
    <row r="422" spans="1:8" ht="45">
      <c r="A422" s="343" t="s">
        <v>1395</v>
      </c>
      <c r="B422" s="429" t="s">
        <v>1396</v>
      </c>
      <c r="C422" s="344" t="s">
        <v>383</v>
      </c>
      <c r="D422" s="430" t="s">
        <v>383</v>
      </c>
      <c r="E422" s="346" t="s">
        <v>383</v>
      </c>
      <c r="F422" s="431" t="s">
        <v>383</v>
      </c>
      <c r="G422" s="432">
        <v>1740</v>
      </c>
      <c r="H422" s="433">
        <v>1492</v>
      </c>
    </row>
    <row r="423" spans="1:8">
      <c r="A423" s="343" t="s">
        <v>658</v>
      </c>
      <c r="B423" s="429" t="s">
        <v>1396</v>
      </c>
      <c r="C423" s="344">
        <v>7</v>
      </c>
      <c r="D423" s="430" t="s">
        <v>383</v>
      </c>
      <c r="E423" s="346" t="s">
        <v>383</v>
      </c>
      <c r="F423" s="431" t="s">
        <v>383</v>
      </c>
      <c r="G423" s="432">
        <v>1740</v>
      </c>
      <c r="H423" s="433">
        <v>1492</v>
      </c>
    </row>
    <row r="424" spans="1:8">
      <c r="A424" s="343" t="s">
        <v>659</v>
      </c>
      <c r="B424" s="429" t="s">
        <v>1396</v>
      </c>
      <c r="C424" s="344">
        <v>7</v>
      </c>
      <c r="D424" s="430">
        <v>1</v>
      </c>
      <c r="E424" s="346" t="s">
        <v>383</v>
      </c>
      <c r="F424" s="431" t="s">
        <v>383</v>
      </c>
      <c r="G424" s="432">
        <v>19.399999999999999</v>
      </c>
      <c r="H424" s="433">
        <v>0</v>
      </c>
    </row>
    <row r="425" spans="1:8" ht="22.5">
      <c r="A425" s="343" t="s">
        <v>461</v>
      </c>
      <c r="B425" s="429" t="s">
        <v>1396</v>
      </c>
      <c r="C425" s="344">
        <v>7</v>
      </c>
      <c r="D425" s="430">
        <v>1</v>
      </c>
      <c r="E425" s="346" t="s">
        <v>460</v>
      </c>
      <c r="F425" s="431" t="s">
        <v>383</v>
      </c>
      <c r="G425" s="432">
        <v>19.399999999999999</v>
      </c>
      <c r="H425" s="433">
        <v>0</v>
      </c>
    </row>
    <row r="426" spans="1:8">
      <c r="A426" s="343" t="s">
        <v>459</v>
      </c>
      <c r="B426" s="429" t="s">
        <v>1396</v>
      </c>
      <c r="C426" s="344">
        <v>7</v>
      </c>
      <c r="D426" s="430">
        <v>1</v>
      </c>
      <c r="E426" s="346" t="s">
        <v>458</v>
      </c>
      <c r="F426" s="431" t="s">
        <v>383</v>
      </c>
      <c r="G426" s="432">
        <v>19.399999999999999</v>
      </c>
      <c r="H426" s="433">
        <v>0</v>
      </c>
    </row>
    <row r="427" spans="1:8">
      <c r="A427" s="343" t="s">
        <v>970</v>
      </c>
      <c r="B427" s="429" t="s">
        <v>1396</v>
      </c>
      <c r="C427" s="344">
        <v>7</v>
      </c>
      <c r="D427" s="430">
        <v>1</v>
      </c>
      <c r="E427" s="346" t="s">
        <v>971</v>
      </c>
      <c r="F427" s="431" t="s">
        <v>383</v>
      </c>
      <c r="G427" s="432">
        <v>19.399999999999999</v>
      </c>
      <c r="H427" s="433">
        <v>0</v>
      </c>
    </row>
    <row r="428" spans="1:8">
      <c r="A428" s="343" t="s">
        <v>1000</v>
      </c>
      <c r="B428" s="429" t="s">
        <v>1396</v>
      </c>
      <c r="C428" s="344">
        <v>7</v>
      </c>
      <c r="D428" s="430">
        <v>1</v>
      </c>
      <c r="E428" s="346" t="s">
        <v>971</v>
      </c>
      <c r="F428" s="431">
        <v>231</v>
      </c>
      <c r="G428" s="432">
        <v>19.399999999999999</v>
      </c>
      <c r="H428" s="433">
        <v>0</v>
      </c>
    </row>
    <row r="429" spans="1:8">
      <c r="A429" s="343" t="s">
        <v>660</v>
      </c>
      <c r="B429" s="429" t="s">
        <v>1396</v>
      </c>
      <c r="C429" s="344">
        <v>7</v>
      </c>
      <c r="D429" s="430">
        <v>2</v>
      </c>
      <c r="E429" s="346" t="s">
        <v>383</v>
      </c>
      <c r="F429" s="431" t="s">
        <v>383</v>
      </c>
      <c r="G429" s="432">
        <v>945.6</v>
      </c>
      <c r="H429" s="433">
        <v>1318</v>
      </c>
    </row>
    <row r="430" spans="1:8" ht="22.5">
      <c r="A430" s="343" t="s">
        <v>461</v>
      </c>
      <c r="B430" s="429" t="s">
        <v>1396</v>
      </c>
      <c r="C430" s="344">
        <v>7</v>
      </c>
      <c r="D430" s="430">
        <v>2</v>
      </c>
      <c r="E430" s="346" t="s">
        <v>460</v>
      </c>
      <c r="F430" s="431" t="s">
        <v>383</v>
      </c>
      <c r="G430" s="432">
        <v>945.6</v>
      </c>
      <c r="H430" s="433">
        <v>1318</v>
      </c>
    </row>
    <row r="431" spans="1:8">
      <c r="A431" s="343" t="s">
        <v>459</v>
      </c>
      <c r="B431" s="429" t="s">
        <v>1396</v>
      </c>
      <c r="C431" s="344">
        <v>7</v>
      </c>
      <c r="D431" s="430">
        <v>2</v>
      </c>
      <c r="E431" s="346" t="s">
        <v>458</v>
      </c>
      <c r="F431" s="431" t="s">
        <v>383</v>
      </c>
      <c r="G431" s="432">
        <v>945.6</v>
      </c>
      <c r="H431" s="433">
        <v>1318</v>
      </c>
    </row>
    <row r="432" spans="1:8">
      <c r="A432" s="343" t="s">
        <v>970</v>
      </c>
      <c r="B432" s="429" t="s">
        <v>1396</v>
      </c>
      <c r="C432" s="344">
        <v>7</v>
      </c>
      <c r="D432" s="430">
        <v>2</v>
      </c>
      <c r="E432" s="346" t="s">
        <v>971</v>
      </c>
      <c r="F432" s="431" t="s">
        <v>383</v>
      </c>
      <c r="G432" s="432">
        <v>945.6</v>
      </c>
      <c r="H432" s="433">
        <v>1318</v>
      </c>
    </row>
    <row r="433" spans="1:8">
      <c r="A433" s="343" t="s">
        <v>1000</v>
      </c>
      <c r="B433" s="429" t="s">
        <v>1396</v>
      </c>
      <c r="C433" s="344">
        <v>7</v>
      </c>
      <c r="D433" s="430">
        <v>2</v>
      </c>
      <c r="E433" s="346" t="s">
        <v>971</v>
      </c>
      <c r="F433" s="431">
        <v>231</v>
      </c>
      <c r="G433" s="432">
        <v>945.6</v>
      </c>
      <c r="H433" s="433">
        <v>1318</v>
      </c>
    </row>
    <row r="434" spans="1:8">
      <c r="A434" s="343" t="s">
        <v>662</v>
      </c>
      <c r="B434" s="429" t="s">
        <v>1396</v>
      </c>
      <c r="C434" s="344">
        <v>7</v>
      </c>
      <c r="D434" s="430">
        <v>9</v>
      </c>
      <c r="E434" s="346" t="s">
        <v>383</v>
      </c>
      <c r="F434" s="431" t="s">
        <v>383</v>
      </c>
      <c r="G434" s="432">
        <v>775</v>
      </c>
      <c r="H434" s="433">
        <v>174</v>
      </c>
    </row>
    <row r="435" spans="1:8">
      <c r="A435" s="343" t="s">
        <v>395</v>
      </c>
      <c r="B435" s="429" t="s">
        <v>1396</v>
      </c>
      <c r="C435" s="344">
        <v>7</v>
      </c>
      <c r="D435" s="430">
        <v>9</v>
      </c>
      <c r="E435" s="346" t="s">
        <v>394</v>
      </c>
      <c r="F435" s="431" t="s">
        <v>383</v>
      </c>
      <c r="G435" s="432">
        <v>0</v>
      </c>
      <c r="H435" s="433">
        <v>174</v>
      </c>
    </row>
    <row r="436" spans="1:8" ht="22.5">
      <c r="A436" s="343" t="s">
        <v>393</v>
      </c>
      <c r="B436" s="429" t="s">
        <v>1396</v>
      </c>
      <c r="C436" s="344">
        <v>7</v>
      </c>
      <c r="D436" s="430">
        <v>9</v>
      </c>
      <c r="E436" s="346" t="s">
        <v>391</v>
      </c>
      <c r="F436" s="431" t="s">
        <v>383</v>
      </c>
      <c r="G436" s="432">
        <v>0</v>
      </c>
      <c r="H436" s="433">
        <v>174</v>
      </c>
    </row>
    <row r="437" spans="1:8" ht="22.5">
      <c r="A437" s="343" t="s">
        <v>957</v>
      </c>
      <c r="B437" s="429" t="s">
        <v>1396</v>
      </c>
      <c r="C437" s="344">
        <v>7</v>
      </c>
      <c r="D437" s="430">
        <v>9</v>
      </c>
      <c r="E437" s="346" t="s">
        <v>958</v>
      </c>
      <c r="F437" s="431" t="s">
        <v>383</v>
      </c>
      <c r="G437" s="432">
        <v>0</v>
      </c>
      <c r="H437" s="433">
        <v>174</v>
      </c>
    </row>
    <row r="438" spans="1:8">
      <c r="A438" s="343" t="s">
        <v>741</v>
      </c>
      <c r="B438" s="429" t="s">
        <v>1396</v>
      </c>
      <c r="C438" s="344">
        <v>7</v>
      </c>
      <c r="D438" s="430">
        <v>9</v>
      </c>
      <c r="E438" s="346" t="s">
        <v>958</v>
      </c>
      <c r="F438" s="431">
        <v>241</v>
      </c>
      <c r="G438" s="432">
        <v>0</v>
      </c>
      <c r="H438" s="433">
        <v>174</v>
      </c>
    </row>
    <row r="439" spans="1:8" ht="22.5">
      <c r="A439" s="343" t="s">
        <v>461</v>
      </c>
      <c r="B439" s="429" t="s">
        <v>1396</v>
      </c>
      <c r="C439" s="344">
        <v>7</v>
      </c>
      <c r="D439" s="430">
        <v>9</v>
      </c>
      <c r="E439" s="346" t="s">
        <v>460</v>
      </c>
      <c r="F439" s="431" t="s">
        <v>383</v>
      </c>
      <c r="G439" s="432">
        <v>775</v>
      </c>
      <c r="H439" s="433">
        <v>0</v>
      </c>
    </row>
    <row r="440" spans="1:8">
      <c r="A440" s="343" t="s">
        <v>457</v>
      </c>
      <c r="B440" s="429" t="s">
        <v>1396</v>
      </c>
      <c r="C440" s="344">
        <v>7</v>
      </c>
      <c r="D440" s="430">
        <v>9</v>
      </c>
      <c r="E440" s="346" t="s">
        <v>455</v>
      </c>
      <c r="F440" s="431" t="s">
        <v>383</v>
      </c>
      <c r="G440" s="432">
        <v>775</v>
      </c>
      <c r="H440" s="433">
        <v>0</v>
      </c>
    </row>
    <row r="441" spans="1:8">
      <c r="A441" s="343" t="s">
        <v>989</v>
      </c>
      <c r="B441" s="429" t="s">
        <v>1396</v>
      </c>
      <c r="C441" s="344">
        <v>7</v>
      </c>
      <c r="D441" s="430">
        <v>9</v>
      </c>
      <c r="E441" s="346" t="s">
        <v>990</v>
      </c>
      <c r="F441" s="431" t="s">
        <v>383</v>
      </c>
      <c r="G441" s="432">
        <v>775</v>
      </c>
      <c r="H441" s="433">
        <v>0</v>
      </c>
    </row>
    <row r="442" spans="1:8">
      <c r="A442" s="343" t="s">
        <v>743</v>
      </c>
      <c r="B442" s="429" t="s">
        <v>1396</v>
      </c>
      <c r="C442" s="344">
        <v>7</v>
      </c>
      <c r="D442" s="430">
        <v>9</v>
      </c>
      <c r="E442" s="346" t="s">
        <v>990</v>
      </c>
      <c r="F442" s="431">
        <v>271</v>
      </c>
      <c r="G442" s="432">
        <v>775</v>
      </c>
      <c r="H442" s="433">
        <v>0</v>
      </c>
    </row>
    <row r="443" spans="1:8" ht="24">
      <c r="A443" s="349" t="s">
        <v>1382</v>
      </c>
      <c r="B443" s="434" t="s">
        <v>1383</v>
      </c>
      <c r="C443" s="350">
        <v>6</v>
      </c>
      <c r="D443" s="435">
        <v>5</v>
      </c>
      <c r="E443" s="352" t="s">
        <v>383</v>
      </c>
      <c r="F443" s="436" t="s">
        <v>383</v>
      </c>
      <c r="G443" s="437">
        <v>400</v>
      </c>
      <c r="H443" s="438">
        <v>400</v>
      </c>
    </row>
    <row r="444" spans="1:8" ht="22.5">
      <c r="A444" s="343" t="s">
        <v>1384</v>
      </c>
      <c r="B444" s="429" t="s">
        <v>1385</v>
      </c>
      <c r="C444" s="344" t="s">
        <v>383</v>
      </c>
      <c r="D444" s="430" t="s">
        <v>383</v>
      </c>
      <c r="E444" s="346" t="s">
        <v>383</v>
      </c>
      <c r="F444" s="431" t="s">
        <v>383</v>
      </c>
      <c r="G444" s="432">
        <v>400</v>
      </c>
      <c r="H444" s="433">
        <v>400</v>
      </c>
    </row>
    <row r="445" spans="1:8">
      <c r="A445" s="343" t="s">
        <v>656</v>
      </c>
      <c r="B445" s="429" t="s">
        <v>1385</v>
      </c>
      <c r="C445" s="344">
        <v>6</v>
      </c>
      <c r="D445" s="430" t="s">
        <v>383</v>
      </c>
      <c r="E445" s="346" t="s">
        <v>383</v>
      </c>
      <c r="F445" s="431" t="s">
        <v>383</v>
      </c>
      <c r="G445" s="432">
        <v>400</v>
      </c>
      <c r="H445" s="433">
        <v>400</v>
      </c>
    </row>
    <row r="446" spans="1:8">
      <c r="A446" s="343" t="s">
        <v>657</v>
      </c>
      <c r="B446" s="429" t="s">
        <v>1385</v>
      </c>
      <c r="C446" s="344">
        <v>6</v>
      </c>
      <c r="D446" s="430">
        <v>5</v>
      </c>
      <c r="E446" s="346" t="s">
        <v>383</v>
      </c>
      <c r="F446" s="431" t="s">
        <v>383</v>
      </c>
      <c r="G446" s="432">
        <v>400</v>
      </c>
      <c r="H446" s="433">
        <v>400</v>
      </c>
    </row>
    <row r="447" spans="1:8">
      <c r="A447" s="343" t="s">
        <v>395</v>
      </c>
      <c r="B447" s="429" t="s">
        <v>1385</v>
      </c>
      <c r="C447" s="344">
        <v>6</v>
      </c>
      <c r="D447" s="430">
        <v>5</v>
      </c>
      <c r="E447" s="346" t="s">
        <v>394</v>
      </c>
      <c r="F447" s="431" t="s">
        <v>383</v>
      </c>
      <c r="G447" s="432">
        <v>400</v>
      </c>
      <c r="H447" s="433">
        <v>400</v>
      </c>
    </row>
    <row r="448" spans="1:8" ht="22.5">
      <c r="A448" s="343" t="s">
        <v>393</v>
      </c>
      <c r="B448" s="429" t="s">
        <v>1385</v>
      </c>
      <c r="C448" s="344">
        <v>6</v>
      </c>
      <c r="D448" s="430">
        <v>5</v>
      </c>
      <c r="E448" s="346" t="s">
        <v>391</v>
      </c>
      <c r="F448" s="431" t="s">
        <v>383</v>
      </c>
      <c r="G448" s="432">
        <v>400</v>
      </c>
      <c r="H448" s="433">
        <v>400</v>
      </c>
    </row>
    <row r="449" spans="1:8" ht="22.5">
      <c r="A449" s="343" t="s">
        <v>957</v>
      </c>
      <c r="B449" s="429" t="s">
        <v>1385</v>
      </c>
      <c r="C449" s="344">
        <v>6</v>
      </c>
      <c r="D449" s="430">
        <v>5</v>
      </c>
      <c r="E449" s="346" t="s">
        <v>958</v>
      </c>
      <c r="F449" s="431" t="s">
        <v>383</v>
      </c>
      <c r="G449" s="432">
        <v>400</v>
      </c>
      <c r="H449" s="433">
        <v>400</v>
      </c>
    </row>
    <row r="450" spans="1:8">
      <c r="A450" s="343" t="s">
        <v>604</v>
      </c>
      <c r="B450" s="429" t="s">
        <v>1385</v>
      </c>
      <c r="C450" s="344">
        <v>6</v>
      </c>
      <c r="D450" s="430">
        <v>5</v>
      </c>
      <c r="E450" s="346" t="s">
        <v>958</v>
      </c>
      <c r="F450" s="431">
        <v>40</v>
      </c>
      <c r="G450" s="432">
        <v>400</v>
      </c>
      <c r="H450" s="433">
        <v>400</v>
      </c>
    </row>
    <row r="451" spans="1:8" ht="24">
      <c r="A451" s="349" t="s">
        <v>1344</v>
      </c>
      <c r="B451" s="434" t="s">
        <v>43</v>
      </c>
      <c r="C451" s="350">
        <v>4</v>
      </c>
      <c r="D451" s="435">
        <v>12</v>
      </c>
      <c r="E451" s="352" t="s">
        <v>383</v>
      </c>
      <c r="F451" s="436" t="s">
        <v>383</v>
      </c>
      <c r="G451" s="437">
        <v>320</v>
      </c>
      <c r="H451" s="438">
        <v>320</v>
      </c>
    </row>
    <row r="452" spans="1:8" ht="22.5">
      <c r="A452" s="343" t="s">
        <v>1345</v>
      </c>
      <c r="B452" s="429" t="s">
        <v>1346</v>
      </c>
      <c r="C452" s="344" t="s">
        <v>383</v>
      </c>
      <c r="D452" s="430" t="s">
        <v>383</v>
      </c>
      <c r="E452" s="346" t="s">
        <v>383</v>
      </c>
      <c r="F452" s="431" t="s">
        <v>383</v>
      </c>
      <c r="G452" s="432">
        <v>320</v>
      </c>
      <c r="H452" s="433">
        <v>320</v>
      </c>
    </row>
    <row r="453" spans="1:8">
      <c r="A453" s="343" t="s">
        <v>610</v>
      </c>
      <c r="B453" s="429" t="s">
        <v>1346</v>
      </c>
      <c r="C453" s="344">
        <v>4</v>
      </c>
      <c r="D453" s="430" t="s">
        <v>383</v>
      </c>
      <c r="E453" s="346" t="s">
        <v>383</v>
      </c>
      <c r="F453" s="431" t="s">
        <v>383</v>
      </c>
      <c r="G453" s="432">
        <v>320</v>
      </c>
      <c r="H453" s="433">
        <v>320</v>
      </c>
    </row>
    <row r="454" spans="1:8">
      <c r="A454" s="343" t="s">
        <v>615</v>
      </c>
      <c r="B454" s="429" t="s">
        <v>1346</v>
      </c>
      <c r="C454" s="344">
        <v>4</v>
      </c>
      <c r="D454" s="430">
        <v>12</v>
      </c>
      <c r="E454" s="346" t="s">
        <v>383</v>
      </c>
      <c r="F454" s="431" t="s">
        <v>383</v>
      </c>
      <c r="G454" s="432">
        <v>320</v>
      </c>
      <c r="H454" s="433">
        <v>320</v>
      </c>
    </row>
    <row r="455" spans="1:8">
      <c r="A455" s="343" t="s">
        <v>395</v>
      </c>
      <c r="B455" s="429" t="s">
        <v>1346</v>
      </c>
      <c r="C455" s="344">
        <v>4</v>
      </c>
      <c r="D455" s="430">
        <v>12</v>
      </c>
      <c r="E455" s="346" t="s">
        <v>394</v>
      </c>
      <c r="F455" s="431" t="s">
        <v>383</v>
      </c>
      <c r="G455" s="432">
        <v>30</v>
      </c>
      <c r="H455" s="433">
        <v>30</v>
      </c>
    </row>
    <row r="456" spans="1:8" ht="22.5">
      <c r="A456" s="343" t="s">
        <v>393</v>
      </c>
      <c r="B456" s="429" t="s">
        <v>1346</v>
      </c>
      <c r="C456" s="344">
        <v>4</v>
      </c>
      <c r="D456" s="430">
        <v>12</v>
      </c>
      <c r="E456" s="346" t="s">
        <v>391</v>
      </c>
      <c r="F456" s="431" t="s">
        <v>383</v>
      </c>
      <c r="G456" s="432">
        <v>30</v>
      </c>
      <c r="H456" s="433">
        <v>30</v>
      </c>
    </row>
    <row r="457" spans="1:8" ht="22.5">
      <c r="A457" s="343" t="s">
        <v>957</v>
      </c>
      <c r="B457" s="429" t="s">
        <v>1346</v>
      </c>
      <c r="C457" s="344">
        <v>4</v>
      </c>
      <c r="D457" s="430">
        <v>12</v>
      </c>
      <c r="E457" s="346" t="s">
        <v>958</v>
      </c>
      <c r="F457" s="431" t="s">
        <v>383</v>
      </c>
      <c r="G457" s="432">
        <v>30</v>
      </c>
      <c r="H457" s="433">
        <v>30</v>
      </c>
    </row>
    <row r="458" spans="1:8">
      <c r="A458" s="343" t="s">
        <v>604</v>
      </c>
      <c r="B458" s="429" t="s">
        <v>1346</v>
      </c>
      <c r="C458" s="344">
        <v>4</v>
      </c>
      <c r="D458" s="430">
        <v>12</v>
      </c>
      <c r="E458" s="346" t="s">
        <v>958</v>
      </c>
      <c r="F458" s="431">
        <v>40</v>
      </c>
      <c r="G458" s="432">
        <v>30</v>
      </c>
      <c r="H458" s="433">
        <v>30</v>
      </c>
    </row>
    <row r="459" spans="1:8">
      <c r="A459" s="343" t="s">
        <v>389</v>
      </c>
      <c r="B459" s="429" t="s">
        <v>1346</v>
      </c>
      <c r="C459" s="344">
        <v>4</v>
      </c>
      <c r="D459" s="430">
        <v>12</v>
      </c>
      <c r="E459" s="346" t="s">
        <v>388</v>
      </c>
      <c r="F459" s="431" t="s">
        <v>383</v>
      </c>
      <c r="G459" s="432">
        <v>290</v>
      </c>
      <c r="H459" s="433">
        <v>290</v>
      </c>
    </row>
    <row r="460" spans="1:8" ht="22.5">
      <c r="A460" s="343" t="s">
        <v>387</v>
      </c>
      <c r="B460" s="429" t="s">
        <v>1346</v>
      </c>
      <c r="C460" s="344">
        <v>4</v>
      </c>
      <c r="D460" s="430">
        <v>12</v>
      </c>
      <c r="E460" s="346" t="s">
        <v>386</v>
      </c>
      <c r="F460" s="431" t="s">
        <v>383</v>
      </c>
      <c r="G460" s="432">
        <v>290</v>
      </c>
      <c r="H460" s="433">
        <v>290</v>
      </c>
    </row>
    <row r="461" spans="1:8" ht="22.5">
      <c r="A461" s="343" t="s">
        <v>387</v>
      </c>
      <c r="B461" s="429" t="s">
        <v>1346</v>
      </c>
      <c r="C461" s="344">
        <v>4</v>
      </c>
      <c r="D461" s="430">
        <v>12</v>
      </c>
      <c r="E461" s="346" t="s">
        <v>386</v>
      </c>
      <c r="F461" s="431" t="s">
        <v>383</v>
      </c>
      <c r="G461" s="432">
        <v>290</v>
      </c>
      <c r="H461" s="433">
        <v>290</v>
      </c>
    </row>
    <row r="462" spans="1:8">
      <c r="A462" s="343" t="s">
        <v>604</v>
      </c>
      <c r="B462" s="429" t="s">
        <v>1346</v>
      </c>
      <c r="C462" s="344">
        <v>4</v>
      </c>
      <c r="D462" s="430">
        <v>12</v>
      </c>
      <c r="E462" s="346" t="s">
        <v>386</v>
      </c>
      <c r="F462" s="431">
        <v>40</v>
      </c>
      <c r="G462" s="432">
        <v>290</v>
      </c>
      <c r="H462" s="433">
        <v>290</v>
      </c>
    </row>
    <row r="463" spans="1:8" ht="24">
      <c r="A463" s="349" t="s">
        <v>1347</v>
      </c>
      <c r="B463" s="434" t="s">
        <v>47</v>
      </c>
      <c r="C463" s="350" t="s">
        <v>383</v>
      </c>
      <c r="D463" s="435" t="s">
        <v>383</v>
      </c>
      <c r="E463" s="352" t="s">
        <v>383</v>
      </c>
      <c r="F463" s="436" t="s">
        <v>383</v>
      </c>
      <c r="G463" s="437">
        <v>26319</v>
      </c>
      <c r="H463" s="438">
        <v>26319</v>
      </c>
    </row>
    <row r="464" spans="1:8" ht="22.5">
      <c r="A464" s="343" t="s">
        <v>1348</v>
      </c>
      <c r="B464" s="429" t="s">
        <v>1349</v>
      </c>
      <c r="C464" s="344" t="s">
        <v>383</v>
      </c>
      <c r="D464" s="430" t="s">
        <v>383</v>
      </c>
      <c r="E464" s="346" t="s">
        <v>383</v>
      </c>
      <c r="F464" s="431" t="s">
        <v>383</v>
      </c>
      <c r="G464" s="432">
        <v>26319</v>
      </c>
      <c r="H464" s="433">
        <v>26319</v>
      </c>
    </row>
    <row r="465" spans="1:8">
      <c r="A465" s="343" t="s">
        <v>610</v>
      </c>
      <c r="B465" s="429" t="s">
        <v>1349</v>
      </c>
      <c r="C465" s="344">
        <v>4</v>
      </c>
      <c r="D465" s="430" t="s">
        <v>383</v>
      </c>
      <c r="E465" s="346" t="s">
        <v>383</v>
      </c>
      <c r="F465" s="431" t="s">
        <v>383</v>
      </c>
      <c r="G465" s="432">
        <v>26319</v>
      </c>
      <c r="H465" s="433">
        <v>26319</v>
      </c>
    </row>
    <row r="466" spans="1:8">
      <c r="A466" s="343" t="s">
        <v>615</v>
      </c>
      <c r="B466" s="429" t="s">
        <v>1349</v>
      </c>
      <c r="C466" s="344">
        <v>4</v>
      </c>
      <c r="D466" s="430">
        <v>12</v>
      </c>
      <c r="E466" s="346" t="s">
        <v>383</v>
      </c>
      <c r="F466" s="431" t="s">
        <v>383</v>
      </c>
      <c r="G466" s="432">
        <v>26319</v>
      </c>
      <c r="H466" s="433">
        <v>26319</v>
      </c>
    </row>
    <row r="467" spans="1:8" ht="33.75">
      <c r="A467" s="343" t="s">
        <v>419</v>
      </c>
      <c r="B467" s="429" t="s">
        <v>1349</v>
      </c>
      <c r="C467" s="344">
        <v>4</v>
      </c>
      <c r="D467" s="430">
        <v>12</v>
      </c>
      <c r="E467" s="346" t="s">
        <v>418</v>
      </c>
      <c r="F467" s="431" t="s">
        <v>383</v>
      </c>
      <c r="G467" s="432">
        <v>23607</v>
      </c>
      <c r="H467" s="433">
        <v>23607</v>
      </c>
    </row>
    <row r="468" spans="1:8">
      <c r="A468" s="343" t="s">
        <v>52</v>
      </c>
      <c r="B468" s="429" t="s">
        <v>1349</v>
      </c>
      <c r="C468" s="344">
        <v>4</v>
      </c>
      <c r="D468" s="430">
        <v>12</v>
      </c>
      <c r="E468" s="346" t="s">
        <v>53</v>
      </c>
      <c r="F468" s="431" t="s">
        <v>383</v>
      </c>
      <c r="G468" s="432">
        <v>23607</v>
      </c>
      <c r="H468" s="433">
        <v>23607</v>
      </c>
    </row>
    <row r="469" spans="1:8" ht="22.5">
      <c r="A469" s="343" t="s">
        <v>964</v>
      </c>
      <c r="B469" s="429" t="s">
        <v>1349</v>
      </c>
      <c r="C469" s="344">
        <v>4</v>
      </c>
      <c r="D469" s="430">
        <v>12</v>
      </c>
      <c r="E469" s="346" t="s">
        <v>965</v>
      </c>
      <c r="F469" s="431" t="s">
        <v>383</v>
      </c>
      <c r="G469" s="432">
        <v>23006</v>
      </c>
      <c r="H469" s="433">
        <v>23006</v>
      </c>
    </row>
    <row r="470" spans="1:8">
      <c r="A470" s="343" t="s">
        <v>604</v>
      </c>
      <c r="B470" s="429" t="s">
        <v>1349</v>
      </c>
      <c r="C470" s="344">
        <v>4</v>
      </c>
      <c r="D470" s="430">
        <v>12</v>
      </c>
      <c r="E470" s="346" t="s">
        <v>965</v>
      </c>
      <c r="F470" s="431">
        <v>40</v>
      </c>
      <c r="G470" s="432">
        <v>23006</v>
      </c>
      <c r="H470" s="433">
        <v>23006</v>
      </c>
    </row>
    <row r="471" spans="1:8">
      <c r="A471" s="343" t="s">
        <v>966</v>
      </c>
      <c r="B471" s="429" t="s">
        <v>1349</v>
      </c>
      <c r="C471" s="344">
        <v>4</v>
      </c>
      <c r="D471" s="430">
        <v>12</v>
      </c>
      <c r="E471" s="346" t="s">
        <v>967</v>
      </c>
      <c r="F471" s="431" t="s">
        <v>383</v>
      </c>
      <c r="G471" s="432">
        <v>601</v>
      </c>
      <c r="H471" s="433">
        <v>601</v>
      </c>
    </row>
    <row r="472" spans="1:8">
      <c r="A472" s="343" t="s">
        <v>604</v>
      </c>
      <c r="B472" s="429" t="s">
        <v>1349</v>
      </c>
      <c r="C472" s="344">
        <v>4</v>
      </c>
      <c r="D472" s="430">
        <v>12</v>
      </c>
      <c r="E472" s="346" t="s">
        <v>967</v>
      </c>
      <c r="F472" s="431">
        <v>40</v>
      </c>
      <c r="G472" s="432">
        <v>601</v>
      </c>
      <c r="H472" s="433">
        <v>601</v>
      </c>
    </row>
    <row r="473" spans="1:8">
      <c r="A473" s="343" t="s">
        <v>395</v>
      </c>
      <c r="B473" s="429" t="s">
        <v>1349</v>
      </c>
      <c r="C473" s="344">
        <v>4</v>
      </c>
      <c r="D473" s="430">
        <v>12</v>
      </c>
      <c r="E473" s="346" t="s">
        <v>394</v>
      </c>
      <c r="F473" s="431" t="s">
        <v>383</v>
      </c>
      <c r="G473" s="432">
        <v>2707</v>
      </c>
      <c r="H473" s="433">
        <v>2707</v>
      </c>
    </row>
    <row r="474" spans="1:8" ht="22.5">
      <c r="A474" s="343" t="s">
        <v>393</v>
      </c>
      <c r="B474" s="429" t="s">
        <v>1349</v>
      </c>
      <c r="C474" s="344">
        <v>4</v>
      </c>
      <c r="D474" s="430">
        <v>12</v>
      </c>
      <c r="E474" s="346" t="s">
        <v>391</v>
      </c>
      <c r="F474" s="431" t="s">
        <v>383</v>
      </c>
      <c r="G474" s="432">
        <v>2707</v>
      </c>
      <c r="H474" s="433">
        <v>2707</v>
      </c>
    </row>
    <row r="475" spans="1:8">
      <c r="A475" s="343" t="s">
        <v>955</v>
      </c>
      <c r="B475" s="429" t="s">
        <v>1349</v>
      </c>
      <c r="C475" s="344">
        <v>4</v>
      </c>
      <c r="D475" s="430">
        <v>12</v>
      </c>
      <c r="E475" s="346" t="s">
        <v>956</v>
      </c>
      <c r="F475" s="431" t="s">
        <v>383</v>
      </c>
      <c r="G475" s="432">
        <v>1446</v>
      </c>
      <c r="H475" s="433">
        <v>1446</v>
      </c>
    </row>
    <row r="476" spans="1:8">
      <c r="A476" s="343" t="s">
        <v>604</v>
      </c>
      <c r="B476" s="429" t="s">
        <v>1349</v>
      </c>
      <c r="C476" s="344">
        <v>4</v>
      </c>
      <c r="D476" s="430">
        <v>12</v>
      </c>
      <c r="E476" s="346" t="s">
        <v>956</v>
      </c>
      <c r="F476" s="431">
        <v>40</v>
      </c>
      <c r="G476" s="432">
        <v>1446</v>
      </c>
      <c r="H476" s="433">
        <v>1446</v>
      </c>
    </row>
    <row r="477" spans="1:8" ht="22.5">
      <c r="A477" s="343" t="s">
        <v>957</v>
      </c>
      <c r="B477" s="429" t="s">
        <v>1349</v>
      </c>
      <c r="C477" s="344">
        <v>4</v>
      </c>
      <c r="D477" s="430">
        <v>12</v>
      </c>
      <c r="E477" s="346" t="s">
        <v>958</v>
      </c>
      <c r="F477" s="431" t="s">
        <v>383</v>
      </c>
      <c r="G477" s="432">
        <v>1261</v>
      </c>
      <c r="H477" s="433">
        <v>1261</v>
      </c>
    </row>
    <row r="478" spans="1:8">
      <c r="A478" s="343" t="s">
        <v>604</v>
      </c>
      <c r="B478" s="429" t="s">
        <v>1349</v>
      </c>
      <c r="C478" s="344">
        <v>4</v>
      </c>
      <c r="D478" s="430">
        <v>12</v>
      </c>
      <c r="E478" s="346" t="s">
        <v>958</v>
      </c>
      <c r="F478" s="431">
        <v>40</v>
      </c>
      <c r="G478" s="432">
        <v>1261</v>
      </c>
      <c r="H478" s="433">
        <v>1261</v>
      </c>
    </row>
    <row r="479" spans="1:8">
      <c r="A479" s="343" t="s">
        <v>389</v>
      </c>
      <c r="B479" s="429" t="s">
        <v>1349</v>
      </c>
      <c r="C479" s="344">
        <v>4</v>
      </c>
      <c r="D479" s="430">
        <v>12</v>
      </c>
      <c r="E479" s="346" t="s">
        <v>388</v>
      </c>
      <c r="F479" s="431" t="s">
        <v>383</v>
      </c>
      <c r="G479" s="432">
        <v>5</v>
      </c>
      <c r="H479" s="433">
        <v>5</v>
      </c>
    </row>
    <row r="480" spans="1:8">
      <c r="A480" s="343" t="s">
        <v>433</v>
      </c>
      <c r="B480" s="429" t="s">
        <v>1349</v>
      </c>
      <c r="C480" s="344">
        <v>4</v>
      </c>
      <c r="D480" s="430">
        <v>12</v>
      </c>
      <c r="E480" s="346" t="s">
        <v>431</v>
      </c>
      <c r="F480" s="431" t="s">
        <v>383</v>
      </c>
      <c r="G480" s="432">
        <v>5</v>
      </c>
      <c r="H480" s="433">
        <v>5</v>
      </c>
    </row>
    <row r="481" spans="1:8">
      <c r="A481" s="343" t="s">
        <v>959</v>
      </c>
      <c r="B481" s="429" t="s">
        <v>1349</v>
      </c>
      <c r="C481" s="344">
        <v>4</v>
      </c>
      <c r="D481" s="430">
        <v>12</v>
      </c>
      <c r="E481" s="346" t="s">
        <v>960</v>
      </c>
      <c r="F481" s="431" t="s">
        <v>383</v>
      </c>
      <c r="G481" s="432">
        <v>5</v>
      </c>
      <c r="H481" s="433">
        <v>5</v>
      </c>
    </row>
    <row r="482" spans="1:8">
      <c r="A482" s="343" t="s">
        <v>604</v>
      </c>
      <c r="B482" s="429" t="s">
        <v>1349</v>
      </c>
      <c r="C482" s="344">
        <v>4</v>
      </c>
      <c r="D482" s="430">
        <v>12</v>
      </c>
      <c r="E482" s="346" t="s">
        <v>960</v>
      </c>
      <c r="F482" s="431">
        <v>40</v>
      </c>
      <c r="G482" s="432">
        <v>5</v>
      </c>
      <c r="H482" s="433">
        <v>5</v>
      </c>
    </row>
    <row r="483" spans="1:8" ht="24">
      <c r="A483" s="349" t="s">
        <v>1335</v>
      </c>
      <c r="B483" s="434" t="s">
        <v>55</v>
      </c>
      <c r="C483" s="350">
        <v>4</v>
      </c>
      <c r="D483" s="435">
        <v>0</v>
      </c>
      <c r="E483" s="352" t="s">
        <v>383</v>
      </c>
      <c r="F483" s="436" t="s">
        <v>383</v>
      </c>
      <c r="G483" s="437">
        <v>125232.1</v>
      </c>
      <c r="H483" s="438">
        <v>126597.3</v>
      </c>
    </row>
    <row r="484" spans="1:8" ht="22.5">
      <c r="A484" s="343" t="s">
        <v>1340</v>
      </c>
      <c r="B484" s="429" t="s">
        <v>57</v>
      </c>
      <c r="C484" s="344" t="s">
        <v>383</v>
      </c>
      <c r="D484" s="430" t="s">
        <v>383</v>
      </c>
      <c r="E484" s="346" t="s">
        <v>383</v>
      </c>
      <c r="F484" s="431" t="s">
        <v>383</v>
      </c>
      <c r="G484" s="432">
        <v>97366.8</v>
      </c>
      <c r="H484" s="433">
        <v>97366.6</v>
      </c>
    </row>
    <row r="485" spans="1:8" ht="45">
      <c r="A485" s="343" t="s">
        <v>1341</v>
      </c>
      <c r="B485" s="429" t="s">
        <v>59</v>
      </c>
      <c r="C485" s="344" t="s">
        <v>383</v>
      </c>
      <c r="D485" s="430" t="s">
        <v>383</v>
      </c>
      <c r="E485" s="346" t="s">
        <v>383</v>
      </c>
      <c r="F485" s="431" t="s">
        <v>383</v>
      </c>
      <c r="G485" s="432">
        <v>44523.5</v>
      </c>
      <c r="H485" s="433">
        <v>44523.3</v>
      </c>
    </row>
    <row r="486" spans="1:8">
      <c r="A486" s="343" t="s">
        <v>610</v>
      </c>
      <c r="B486" s="429" t="s">
        <v>59</v>
      </c>
      <c r="C486" s="344">
        <v>4</v>
      </c>
      <c r="D486" s="430" t="s">
        <v>383</v>
      </c>
      <c r="E486" s="346" t="s">
        <v>383</v>
      </c>
      <c r="F486" s="431" t="s">
        <v>383</v>
      </c>
      <c r="G486" s="432">
        <v>44523.5</v>
      </c>
      <c r="H486" s="433">
        <v>44523.3</v>
      </c>
    </row>
    <row r="487" spans="1:8">
      <c r="A487" s="343" t="s">
        <v>654</v>
      </c>
      <c r="B487" s="429" t="s">
        <v>59</v>
      </c>
      <c r="C487" s="344">
        <v>4</v>
      </c>
      <c r="D487" s="430">
        <v>9</v>
      </c>
      <c r="E487" s="346" t="s">
        <v>383</v>
      </c>
      <c r="F487" s="431" t="s">
        <v>383</v>
      </c>
      <c r="G487" s="432">
        <v>44523.5</v>
      </c>
      <c r="H487" s="433">
        <v>44523.3</v>
      </c>
    </row>
    <row r="488" spans="1:8">
      <c r="A488" s="343" t="s">
        <v>395</v>
      </c>
      <c r="B488" s="429" t="s">
        <v>59</v>
      </c>
      <c r="C488" s="344">
        <v>4</v>
      </c>
      <c r="D488" s="430">
        <v>9</v>
      </c>
      <c r="E488" s="346" t="s">
        <v>394</v>
      </c>
      <c r="F488" s="431" t="s">
        <v>383</v>
      </c>
      <c r="G488" s="432">
        <v>13379</v>
      </c>
      <c r="H488" s="433">
        <v>0</v>
      </c>
    </row>
    <row r="489" spans="1:8" ht="22.5">
      <c r="A489" s="343" t="s">
        <v>393</v>
      </c>
      <c r="B489" s="429" t="s">
        <v>59</v>
      </c>
      <c r="C489" s="344">
        <v>4</v>
      </c>
      <c r="D489" s="430">
        <v>9</v>
      </c>
      <c r="E489" s="346" t="s">
        <v>391</v>
      </c>
      <c r="F489" s="431" t="s">
        <v>383</v>
      </c>
      <c r="G489" s="432">
        <v>13379</v>
      </c>
      <c r="H489" s="433">
        <v>0</v>
      </c>
    </row>
    <row r="490" spans="1:8" ht="22.5">
      <c r="A490" s="343" t="s">
        <v>962</v>
      </c>
      <c r="B490" s="429" t="s">
        <v>59</v>
      </c>
      <c r="C490" s="344">
        <v>4</v>
      </c>
      <c r="D490" s="430">
        <v>9</v>
      </c>
      <c r="E490" s="346" t="s">
        <v>963</v>
      </c>
      <c r="F490" s="431" t="s">
        <v>383</v>
      </c>
      <c r="G490" s="432">
        <v>13379</v>
      </c>
      <c r="H490" s="433">
        <v>0</v>
      </c>
    </row>
    <row r="491" spans="1:8">
      <c r="A491" s="343" t="s">
        <v>604</v>
      </c>
      <c r="B491" s="429" t="s">
        <v>59</v>
      </c>
      <c r="C491" s="344">
        <v>4</v>
      </c>
      <c r="D491" s="430">
        <v>9</v>
      </c>
      <c r="E491" s="346" t="s">
        <v>963</v>
      </c>
      <c r="F491" s="431">
        <v>40</v>
      </c>
      <c r="G491" s="432">
        <v>13379</v>
      </c>
      <c r="H491" s="433">
        <v>0</v>
      </c>
    </row>
    <row r="492" spans="1:8" ht="22.5">
      <c r="A492" s="343" t="s">
        <v>8</v>
      </c>
      <c r="B492" s="429" t="s">
        <v>59</v>
      </c>
      <c r="C492" s="344">
        <v>4</v>
      </c>
      <c r="D492" s="430">
        <v>9</v>
      </c>
      <c r="E492" s="346" t="s">
        <v>9</v>
      </c>
      <c r="F492" s="431" t="s">
        <v>383</v>
      </c>
      <c r="G492" s="432">
        <v>31144.5</v>
      </c>
      <c r="H492" s="433">
        <v>44523.3</v>
      </c>
    </row>
    <row r="493" spans="1:8">
      <c r="A493" s="343" t="s">
        <v>10</v>
      </c>
      <c r="B493" s="429" t="s">
        <v>59</v>
      </c>
      <c r="C493" s="344">
        <v>4</v>
      </c>
      <c r="D493" s="430">
        <v>9</v>
      </c>
      <c r="E493" s="346" t="s">
        <v>11</v>
      </c>
      <c r="F493" s="431" t="s">
        <v>383</v>
      </c>
      <c r="G493" s="432">
        <v>31144.5</v>
      </c>
      <c r="H493" s="433">
        <v>44523.3</v>
      </c>
    </row>
    <row r="494" spans="1:8" ht="22.5">
      <c r="A494" s="343" t="s">
        <v>972</v>
      </c>
      <c r="B494" s="429" t="s">
        <v>59</v>
      </c>
      <c r="C494" s="344">
        <v>4</v>
      </c>
      <c r="D494" s="430">
        <v>9</v>
      </c>
      <c r="E494" s="346" t="s">
        <v>973</v>
      </c>
      <c r="F494" s="431" t="s">
        <v>383</v>
      </c>
      <c r="G494" s="432">
        <v>31144.5</v>
      </c>
      <c r="H494" s="433">
        <v>44523.3</v>
      </c>
    </row>
    <row r="495" spans="1:8">
      <c r="A495" s="343" t="s">
        <v>604</v>
      </c>
      <c r="B495" s="429" t="s">
        <v>59</v>
      </c>
      <c r="C495" s="344">
        <v>4</v>
      </c>
      <c r="D495" s="430">
        <v>9</v>
      </c>
      <c r="E495" s="346" t="s">
        <v>973</v>
      </c>
      <c r="F495" s="431">
        <v>40</v>
      </c>
      <c r="G495" s="432">
        <v>31144.5</v>
      </c>
      <c r="H495" s="433">
        <v>44523.3</v>
      </c>
    </row>
    <row r="496" spans="1:8" ht="22.5">
      <c r="A496" s="343" t="s">
        <v>1342</v>
      </c>
      <c r="B496" s="429" t="s">
        <v>1343</v>
      </c>
      <c r="C496" s="344" t="s">
        <v>383</v>
      </c>
      <c r="D496" s="430" t="s">
        <v>383</v>
      </c>
      <c r="E496" s="346" t="s">
        <v>383</v>
      </c>
      <c r="F496" s="431" t="s">
        <v>383</v>
      </c>
      <c r="G496" s="432">
        <v>52843.3</v>
      </c>
      <c r="H496" s="433">
        <v>52843.3</v>
      </c>
    </row>
    <row r="497" spans="1:8">
      <c r="A497" s="343" t="s">
        <v>610</v>
      </c>
      <c r="B497" s="429" t="s">
        <v>1343</v>
      </c>
      <c r="C497" s="344">
        <v>4</v>
      </c>
      <c r="D497" s="430" t="s">
        <v>383</v>
      </c>
      <c r="E497" s="346" t="s">
        <v>383</v>
      </c>
      <c r="F497" s="431" t="s">
        <v>383</v>
      </c>
      <c r="G497" s="432">
        <v>52843.3</v>
      </c>
      <c r="H497" s="433">
        <v>52843.3</v>
      </c>
    </row>
    <row r="498" spans="1:8">
      <c r="A498" s="343" t="s">
        <v>654</v>
      </c>
      <c r="B498" s="429" t="s">
        <v>1343</v>
      </c>
      <c r="C498" s="344">
        <v>4</v>
      </c>
      <c r="D498" s="430">
        <v>9</v>
      </c>
      <c r="E498" s="346" t="s">
        <v>383</v>
      </c>
      <c r="F498" s="431" t="s">
        <v>383</v>
      </c>
      <c r="G498" s="432">
        <v>52843.3</v>
      </c>
      <c r="H498" s="433">
        <v>52843.3</v>
      </c>
    </row>
    <row r="499" spans="1:8">
      <c r="A499" s="343" t="s">
        <v>395</v>
      </c>
      <c r="B499" s="429" t="s">
        <v>1343</v>
      </c>
      <c r="C499" s="344">
        <v>4</v>
      </c>
      <c r="D499" s="430">
        <v>9</v>
      </c>
      <c r="E499" s="346" t="s">
        <v>394</v>
      </c>
      <c r="F499" s="431" t="s">
        <v>383</v>
      </c>
      <c r="G499" s="432">
        <v>51204.2</v>
      </c>
      <c r="H499" s="433">
        <v>50500</v>
      </c>
    </row>
    <row r="500" spans="1:8" ht="22.5">
      <c r="A500" s="343" t="s">
        <v>393</v>
      </c>
      <c r="B500" s="429" t="s">
        <v>1343</v>
      </c>
      <c r="C500" s="344">
        <v>4</v>
      </c>
      <c r="D500" s="430">
        <v>9</v>
      </c>
      <c r="E500" s="346" t="s">
        <v>391</v>
      </c>
      <c r="F500" s="431" t="s">
        <v>383</v>
      </c>
      <c r="G500" s="432">
        <v>51204.2</v>
      </c>
      <c r="H500" s="433">
        <v>50500</v>
      </c>
    </row>
    <row r="501" spans="1:8" ht="22.5">
      <c r="A501" s="343" t="s">
        <v>962</v>
      </c>
      <c r="B501" s="429" t="s">
        <v>1343</v>
      </c>
      <c r="C501" s="344">
        <v>4</v>
      </c>
      <c r="D501" s="430">
        <v>9</v>
      </c>
      <c r="E501" s="346" t="s">
        <v>963</v>
      </c>
      <c r="F501" s="431" t="s">
        <v>383</v>
      </c>
      <c r="G501" s="432">
        <v>704.2</v>
      </c>
      <c r="H501" s="433">
        <v>0</v>
      </c>
    </row>
    <row r="502" spans="1:8">
      <c r="A502" s="343" t="s">
        <v>604</v>
      </c>
      <c r="B502" s="429" t="s">
        <v>1343</v>
      </c>
      <c r="C502" s="344">
        <v>4</v>
      </c>
      <c r="D502" s="430">
        <v>9</v>
      </c>
      <c r="E502" s="346" t="s">
        <v>963</v>
      </c>
      <c r="F502" s="431">
        <v>40</v>
      </c>
      <c r="G502" s="432">
        <v>704.2</v>
      </c>
      <c r="H502" s="433">
        <v>0</v>
      </c>
    </row>
    <row r="503" spans="1:8" ht="22.5">
      <c r="A503" s="343" t="s">
        <v>957</v>
      </c>
      <c r="B503" s="429" t="s">
        <v>1343</v>
      </c>
      <c r="C503" s="344">
        <v>4</v>
      </c>
      <c r="D503" s="430">
        <v>9</v>
      </c>
      <c r="E503" s="346" t="s">
        <v>958</v>
      </c>
      <c r="F503" s="431" t="s">
        <v>383</v>
      </c>
      <c r="G503" s="432">
        <v>50500</v>
      </c>
      <c r="H503" s="433">
        <v>50500</v>
      </c>
    </row>
    <row r="504" spans="1:8">
      <c r="A504" s="343" t="s">
        <v>604</v>
      </c>
      <c r="B504" s="429" t="s">
        <v>1343</v>
      </c>
      <c r="C504" s="344">
        <v>4</v>
      </c>
      <c r="D504" s="430">
        <v>9</v>
      </c>
      <c r="E504" s="346" t="s">
        <v>958</v>
      </c>
      <c r="F504" s="431">
        <v>40</v>
      </c>
      <c r="G504" s="432">
        <v>50500</v>
      </c>
      <c r="H504" s="433">
        <v>50500</v>
      </c>
    </row>
    <row r="505" spans="1:8" ht="22.5">
      <c r="A505" s="343" t="s">
        <v>8</v>
      </c>
      <c r="B505" s="429" t="s">
        <v>1343</v>
      </c>
      <c r="C505" s="344">
        <v>4</v>
      </c>
      <c r="D505" s="430">
        <v>9</v>
      </c>
      <c r="E505" s="346" t="s">
        <v>9</v>
      </c>
      <c r="F505" s="431" t="s">
        <v>383</v>
      </c>
      <c r="G505" s="432">
        <v>1639.1</v>
      </c>
      <c r="H505" s="433">
        <v>2343.3000000000002</v>
      </c>
    </row>
    <row r="506" spans="1:8">
      <c r="A506" s="343" t="s">
        <v>10</v>
      </c>
      <c r="B506" s="429" t="s">
        <v>1343</v>
      </c>
      <c r="C506" s="344">
        <v>4</v>
      </c>
      <c r="D506" s="430">
        <v>9</v>
      </c>
      <c r="E506" s="346" t="s">
        <v>11</v>
      </c>
      <c r="F506" s="431" t="s">
        <v>383</v>
      </c>
      <c r="G506" s="432">
        <v>1639.1</v>
      </c>
      <c r="H506" s="433">
        <v>2343.3000000000002</v>
      </c>
    </row>
    <row r="507" spans="1:8" ht="22.5">
      <c r="A507" s="343" t="s">
        <v>972</v>
      </c>
      <c r="B507" s="429" t="s">
        <v>1343</v>
      </c>
      <c r="C507" s="344">
        <v>4</v>
      </c>
      <c r="D507" s="430">
        <v>9</v>
      </c>
      <c r="E507" s="346" t="s">
        <v>973</v>
      </c>
      <c r="F507" s="431" t="s">
        <v>383</v>
      </c>
      <c r="G507" s="432">
        <v>1639.1</v>
      </c>
      <c r="H507" s="433">
        <v>2343.3000000000002</v>
      </c>
    </row>
    <row r="508" spans="1:8">
      <c r="A508" s="343" t="s">
        <v>604</v>
      </c>
      <c r="B508" s="429" t="s">
        <v>1343</v>
      </c>
      <c r="C508" s="344">
        <v>4</v>
      </c>
      <c r="D508" s="430">
        <v>9</v>
      </c>
      <c r="E508" s="346" t="s">
        <v>973</v>
      </c>
      <c r="F508" s="431">
        <v>40</v>
      </c>
      <c r="G508" s="432">
        <v>1639.1</v>
      </c>
      <c r="H508" s="433">
        <v>2343.3000000000002</v>
      </c>
    </row>
    <row r="509" spans="1:8" ht="22.5">
      <c r="A509" s="343" t="s">
        <v>1336</v>
      </c>
      <c r="B509" s="429" t="s">
        <v>1337</v>
      </c>
      <c r="C509" s="344" t="s">
        <v>383</v>
      </c>
      <c r="D509" s="430" t="s">
        <v>383</v>
      </c>
      <c r="E509" s="346" t="s">
        <v>383</v>
      </c>
      <c r="F509" s="431" t="s">
        <v>383</v>
      </c>
      <c r="G509" s="432">
        <v>27865.3</v>
      </c>
      <c r="H509" s="433">
        <v>29230.7</v>
      </c>
    </row>
    <row r="510" spans="1:8" ht="22.5">
      <c r="A510" s="343" t="s">
        <v>1338</v>
      </c>
      <c r="B510" s="429" t="s">
        <v>1339</v>
      </c>
      <c r="C510" s="344" t="s">
        <v>383</v>
      </c>
      <c r="D510" s="430" t="s">
        <v>383</v>
      </c>
      <c r="E510" s="346" t="s">
        <v>383</v>
      </c>
      <c r="F510" s="431" t="s">
        <v>383</v>
      </c>
      <c r="G510" s="432">
        <v>27865.3</v>
      </c>
      <c r="H510" s="433">
        <v>29230.7</v>
      </c>
    </row>
    <row r="511" spans="1:8">
      <c r="A511" s="343" t="s">
        <v>610</v>
      </c>
      <c r="B511" s="429" t="s">
        <v>1339</v>
      </c>
      <c r="C511" s="344">
        <v>4</v>
      </c>
      <c r="D511" s="430" t="s">
        <v>383</v>
      </c>
      <c r="E511" s="346" t="s">
        <v>383</v>
      </c>
      <c r="F511" s="431" t="s">
        <v>383</v>
      </c>
      <c r="G511" s="432">
        <v>27865.3</v>
      </c>
      <c r="H511" s="433">
        <v>29230.7</v>
      </c>
    </row>
    <row r="512" spans="1:8">
      <c r="A512" s="343" t="s">
        <v>611</v>
      </c>
      <c r="B512" s="429" t="s">
        <v>1339</v>
      </c>
      <c r="C512" s="344">
        <v>4</v>
      </c>
      <c r="D512" s="430">
        <v>8</v>
      </c>
      <c r="E512" s="346" t="s">
        <v>383</v>
      </c>
      <c r="F512" s="431" t="s">
        <v>383</v>
      </c>
      <c r="G512" s="432">
        <v>27865.3</v>
      </c>
      <c r="H512" s="433">
        <v>29230.7</v>
      </c>
    </row>
    <row r="513" spans="1:8">
      <c r="A513" s="343" t="s">
        <v>389</v>
      </c>
      <c r="B513" s="429" t="s">
        <v>1339</v>
      </c>
      <c r="C513" s="344">
        <v>4</v>
      </c>
      <c r="D513" s="430">
        <v>8</v>
      </c>
      <c r="E513" s="346" t="s">
        <v>388</v>
      </c>
      <c r="F513" s="431" t="s">
        <v>383</v>
      </c>
      <c r="G513" s="432">
        <v>27865.3</v>
      </c>
      <c r="H513" s="433">
        <v>29230.7</v>
      </c>
    </row>
    <row r="514" spans="1:8" ht="22.5">
      <c r="A514" s="343" t="s">
        <v>387</v>
      </c>
      <c r="B514" s="429" t="s">
        <v>1339</v>
      </c>
      <c r="C514" s="344">
        <v>4</v>
      </c>
      <c r="D514" s="430">
        <v>8</v>
      </c>
      <c r="E514" s="346" t="s">
        <v>386</v>
      </c>
      <c r="F514" s="431" t="s">
        <v>383</v>
      </c>
      <c r="G514" s="432">
        <v>27865.3</v>
      </c>
      <c r="H514" s="433">
        <v>29230.7</v>
      </c>
    </row>
    <row r="515" spans="1:8" ht="22.5">
      <c r="A515" s="343" t="s">
        <v>387</v>
      </c>
      <c r="B515" s="429" t="s">
        <v>1339</v>
      </c>
      <c r="C515" s="344">
        <v>4</v>
      </c>
      <c r="D515" s="430">
        <v>8</v>
      </c>
      <c r="E515" s="346" t="s">
        <v>386</v>
      </c>
      <c r="F515" s="431" t="s">
        <v>383</v>
      </c>
      <c r="G515" s="432">
        <v>27865.3</v>
      </c>
      <c r="H515" s="433">
        <v>29230.7</v>
      </c>
    </row>
    <row r="516" spans="1:8">
      <c r="A516" s="343" t="s">
        <v>604</v>
      </c>
      <c r="B516" s="429" t="s">
        <v>1339</v>
      </c>
      <c r="C516" s="344">
        <v>4</v>
      </c>
      <c r="D516" s="430">
        <v>8</v>
      </c>
      <c r="E516" s="346" t="s">
        <v>386</v>
      </c>
      <c r="F516" s="431">
        <v>40</v>
      </c>
      <c r="G516" s="432">
        <v>27865.3</v>
      </c>
      <c r="H516" s="433">
        <v>29230.7</v>
      </c>
    </row>
    <row r="517" spans="1:8" ht="24">
      <c r="A517" s="349" t="s">
        <v>693</v>
      </c>
      <c r="B517" s="434" t="s">
        <v>694</v>
      </c>
      <c r="C517" s="350" t="s">
        <v>383</v>
      </c>
      <c r="D517" s="435" t="s">
        <v>383</v>
      </c>
      <c r="E517" s="352" t="s">
        <v>383</v>
      </c>
      <c r="F517" s="436" t="s">
        <v>383</v>
      </c>
      <c r="G517" s="437">
        <v>28694</v>
      </c>
      <c r="H517" s="438">
        <v>28844</v>
      </c>
    </row>
    <row r="518" spans="1:8" ht="33.75">
      <c r="A518" s="343" t="s">
        <v>695</v>
      </c>
      <c r="B518" s="429" t="s">
        <v>696</v>
      </c>
      <c r="C518" s="344" t="s">
        <v>383</v>
      </c>
      <c r="D518" s="430" t="s">
        <v>383</v>
      </c>
      <c r="E518" s="346" t="s">
        <v>383</v>
      </c>
      <c r="F518" s="431" t="s">
        <v>383</v>
      </c>
      <c r="G518" s="432">
        <v>27044</v>
      </c>
      <c r="H518" s="433">
        <v>27044</v>
      </c>
    </row>
    <row r="519" spans="1:8" ht="45">
      <c r="A519" s="343" t="s">
        <v>697</v>
      </c>
      <c r="B519" s="429" t="s">
        <v>698</v>
      </c>
      <c r="C519" s="344" t="s">
        <v>383</v>
      </c>
      <c r="D519" s="430" t="s">
        <v>383</v>
      </c>
      <c r="E519" s="346" t="s">
        <v>383</v>
      </c>
      <c r="F519" s="431" t="s">
        <v>383</v>
      </c>
      <c r="G519" s="432">
        <v>27044</v>
      </c>
      <c r="H519" s="433">
        <v>27044</v>
      </c>
    </row>
    <row r="520" spans="1:8">
      <c r="A520" s="343" t="s">
        <v>643</v>
      </c>
      <c r="B520" s="429" t="s">
        <v>698</v>
      </c>
      <c r="C520" s="344">
        <v>1</v>
      </c>
      <c r="D520" s="430" t="s">
        <v>383</v>
      </c>
      <c r="E520" s="346" t="s">
        <v>383</v>
      </c>
      <c r="F520" s="431" t="s">
        <v>383</v>
      </c>
      <c r="G520" s="432">
        <v>27044</v>
      </c>
      <c r="H520" s="433">
        <v>27044</v>
      </c>
    </row>
    <row r="521" spans="1:8" ht="22.5">
      <c r="A521" s="343" t="s">
        <v>648</v>
      </c>
      <c r="B521" s="429" t="s">
        <v>698</v>
      </c>
      <c r="C521" s="344">
        <v>1</v>
      </c>
      <c r="D521" s="430">
        <v>6</v>
      </c>
      <c r="E521" s="346" t="s">
        <v>383</v>
      </c>
      <c r="F521" s="431" t="s">
        <v>383</v>
      </c>
      <c r="G521" s="432">
        <v>27044</v>
      </c>
      <c r="H521" s="433">
        <v>27044</v>
      </c>
    </row>
    <row r="522" spans="1:8" ht="33.75">
      <c r="A522" s="343" t="s">
        <v>419</v>
      </c>
      <c r="B522" s="429" t="s">
        <v>698</v>
      </c>
      <c r="C522" s="344">
        <v>1</v>
      </c>
      <c r="D522" s="430">
        <v>6</v>
      </c>
      <c r="E522" s="346" t="s">
        <v>418</v>
      </c>
      <c r="F522" s="431" t="s">
        <v>383</v>
      </c>
      <c r="G522" s="432">
        <v>24399</v>
      </c>
      <c r="H522" s="433">
        <v>24399</v>
      </c>
    </row>
    <row r="523" spans="1:8">
      <c r="A523" s="343" t="s">
        <v>417</v>
      </c>
      <c r="B523" s="429" t="s">
        <v>698</v>
      </c>
      <c r="C523" s="344">
        <v>1</v>
      </c>
      <c r="D523" s="430">
        <v>6</v>
      </c>
      <c r="E523" s="346" t="s">
        <v>416</v>
      </c>
      <c r="F523" s="431" t="s">
        <v>383</v>
      </c>
      <c r="G523" s="432">
        <v>24399</v>
      </c>
      <c r="H523" s="433">
        <v>24399</v>
      </c>
    </row>
    <row r="524" spans="1:8" ht="22.5">
      <c r="A524" s="343" t="s">
        <v>951</v>
      </c>
      <c r="B524" s="429" t="s">
        <v>698</v>
      </c>
      <c r="C524" s="344">
        <v>1</v>
      </c>
      <c r="D524" s="430">
        <v>6</v>
      </c>
      <c r="E524" s="346" t="s">
        <v>952</v>
      </c>
      <c r="F524" s="431" t="s">
        <v>383</v>
      </c>
      <c r="G524" s="432">
        <v>23709</v>
      </c>
      <c r="H524" s="433">
        <v>23709</v>
      </c>
    </row>
    <row r="525" spans="1:8">
      <c r="A525" s="343" t="s">
        <v>604</v>
      </c>
      <c r="B525" s="429" t="s">
        <v>698</v>
      </c>
      <c r="C525" s="344">
        <v>1</v>
      </c>
      <c r="D525" s="430">
        <v>6</v>
      </c>
      <c r="E525" s="346" t="s">
        <v>952</v>
      </c>
      <c r="F525" s="431">
        <v>40</v>
      </c>
      <c r="G525" s="432">
        <v>23709</v>
      </c>
      <c r="H525" s="433">
        <v>23709</v>
      </c>
    </row>
    <row r="526" spans="1:8" ht="22.5">
      <c r="A526" s="343" t="s">
        <v>953</v>
      </c>
      <c r="B526" s="429" t="s">
        <v>698</v>
      </c>
      <c r="C526" s="344">
        <v>1</v>
      </c>
      <c r="D526" s="430">
        <v>6</v>
      </c>
      <c r="E526" s="346" t="s">
        <v>954</v>
      </c>
      <c r="F526" s="431" t="s">
        <v>383</v>
      </c>
      <c r="G526" s="432">
        <v>690</v>
      </c>
      <c r="H526" s="433">
        <v>690</v>
      </c>
    </row>
    <row r="527" spans="1:8">
      <c r="A527" s="343" t="s">
        <v>604</v>
      </c>
      <c r="B527" s="429" t="s">
        <v>698</v>
      </c>
      <c r="C527" s="344">
        <v>1</v>
      </c>
      <c r="D527" s="430">
        <v>6</v>
      </c>
      <c r="E527" s="346" t="s">
        <v>954</v>
      </c>
      <c r="F527" s="431">
        <v>40</v>
      </c>
      <c r="G527" s="432">
        <v>690</v>
      </c>
      <c r="H527" s="433">
        <v>690</v>
      </c>
    </row>
    <row r="528" spans="1:8">
      <c r="A528" s="343" t="s">
        <v>395</v>
      </c>
      <c r="B528" s="429" t="s">
        <v>698</v>
      </c>
      <c r="C528" s="344">
        <v>1</v>
      </c>
      <c r="D528" s="430">
        <v>6</v>
      </c>
      <c r="E528" s="346" t="s">
        <v>394</v>
      </c>
      <c r="F528" s="431" t="s">
        <v>383</v>
      </c>
      <c r="G528" s="432">
        <v>2642</v>
      </c>
      <c r="H528" s="433">
        <v>2642</v>
      </c>
    </row>
    <row r="529" spans="1:8" ht="22.5">
      <c r="A529" s="343" t="s">
        <v>393</v>
      </c>
      <c r="B529" s="429" t="s">
        <v>698</v>
      </c>
      <c r="C529" s="344">
        <v>1</v>
      </c>
      <c r="D529" s="430">
        <v>6</v>
      </c>
      <c r="E529" s="346" t="s">
        <v>391</v>
      </c>
      <c r="F529" s="431" t="s">
        <v>383</v>
      </c>
      <c r="G529" s="432">
        <v>2642</v>
      </c>
      <c r="H529" s="433">
        <v>2642</v>
      </c>
    </row>
    <row r="530" spans="1:8">
      <c r="A530" s="343" t="s">
        <v>955</v>
      </c>
      <c r="B530" s="429" t="s">
        <v>698</v>
      </c>
      <c r="C530" s="344">
        <v>1</v>
      </c>
      <c r="D530" s="430">
        <v>6</v>
      </c>
      <c r="E530" s="346" t="s">
        <v>956</v>
      </c>
      <c r="F530" s="431" t="s">
        <v>383</v>
      </c>
      <c r="G530" s="432">
        <v>1633</v>
      </c>
      <c r="H530" s="433">
        <v>1633</v>
      </c>
    </row>
    <row r="531" spans="1:8">
      <c r="A531" s="343" t="s">
        <v>604</v>
      </c>
      <c r="B531" s="429" t="s">
        <v>698</v>
      </c>
      <c r="C531" s="344">
        <v>1</v>
      </c>
      <c r="D531" s="430">
        <v>6</v>
      </c>
      <c r="E531" s="346" t="s">
        <v>956</v>
      </c>
      <c r="F531" s="431">
        <v>40</v>
      </c>
      <c r="G531" s="432">
        <v>1633</v>
      </c>
      <c r="H531" s="433">
        <v>1633</v>
      </c>
    </row>
    <row r="532" spans="1:8" ht="22.5">
      <c r="A532" s="343" t="s">
        <v>957</v>
      </c>
      <c r="B532" s="429" t="s">
        <v>698</v>
      </c>
      <c r="C532" s="344">
        <v>1</v>
      </c>
      <c r="D532" s="430">
        <v>6</v>
      </c>
      <c r="E532" s="346" t="s">
        <v>958</v>
      </c>
      <c r="F532" s="431" t="s">
        <v>383</v>
      </c>
      <c r="G532" s="432">
        <v>1009</v>
      </c>
      <c r="H532" s="433">
        <v>1009</v>
      </c>
    </row>
    <row r="533" spans="1:8">
      <c r="A533" s="343" t="s">
        <v>604</v>
      </c>
      <c r="B533" s="429" t="s">
        <v>698</v>
      </c>
      <c r="C533" s="344">
        <v>1</v>
      </c>
      <c r="D533" s="430">
        <v>6</v>
      </c>
      <c r="E533" s="346" t="s">
        <v>958</v>
      </c>
      <c r="F533" s="431">
        <v>40</v>
      </c>
      <c r="G533" s="432">
        <v>1009</v>
      </c>
      <c r="H533" s="433">
        <v>1009</v>
      </c>
    </row>
    <row r="534" spans="1:8">
      <c r="A534" s="343" t="s">
        <v>389</v>
      </c>
      <c r="B534" s="429" t="s">
        <v>698</v>
      </c>
      <c r="C534" s="344">
        <v>1</v>
      </c>
      <c r="D534" s="430">
        <v>6</v>
      </c>
      <c r="E534" s="346" t="s">
        <v>388</v>
      </c>
      <c r="F534" s="431" t="s">
        <v>383</v>
      </c>
      <c r="G534" s="432">
        <v>3</v>
      </c>
      <c r="H534" s="433">
        <v>3</v>
      </c>
    </row>
    <row r="535" spans="1:8">
      <c r="A535" s="343" t="s">
        <v>433</v>
      </c>
      <c r="B535" s="429" t="s">
        <v>698</v>
      </c>
      <c r="C535" s="344">
        <v>1</v>
      </c>
      <c r="D535" s="430">
        <v>6</v>
      </c>
      <c r="E535" s="346" t="s">
        <v>431</v>
      </c>
      <c r="F535" s="431" t="s">
        <v>383</v>
      </c>
      <c r="G535" s="432">
        <v>3</v>
      </c>
      <c r="H535" s="433">
        <v>3</v>
      </c>
    </row>
    <row r="536" spans="1:8">
      <c r="A536" s="343" t="s">
        <v>959</v>
      </c>
      <c r="B536" s="429" t="s">
        <v>698</v>
      </c>
      <c r="C536" s="344">
        <v>1</v>
      </c>
      <c r="D536" s="430">
        <v>6</v>
      </c>
      <c r="E536" s="346" t="s">
        <v>960</v>
      </c>
      <c r="F536" s="431" t="s">
        <v>383</v>
      </c>
      <c r="G536" s="432">
        <v>3</v>
      </c>
      <c r="H536" s="433">
        <v>3</v>
      </c>
    </row>
    <row r="537" spans="1:8">
      <c r="A537" s="343" t="s">
        <v>604</v>
      </c>
      <c r="B537" s="429" t="s">
        <v>698</v>
      </c>
      <c r="C537" s="344">
        <v>1</v>
      </c>
      <c r="D537" s="430">
        <v>6</v>
      </c>
      <c r="E537" s="346" t="s">
        <v>960</v>
      </c>
      <c r="F537" s="431">
        <v>40</v>
      </c>
      <c r="G537" s="432">
        <v>3</v>
      </c>
      <c r="H537" s="433">
        <v>3</v>
      </c>
    </row>
    <row r="538" spans="1:8" ht="33.75">
      <c r="A538" s="343" t="s">
        <v>937</v>
      </c>
      <c r="B538" s="429" t="s">
        <v>938</v>
      </c>
      <c r="C538" s="344" t="s">
        <v>383</v>
      </c>
      <c r="D538" s="430" t="s">
        <v>383</v>
      </c>
      <c r="E538" s="346" t="s">
        <v>383</v>
      </c>
      <c r="F538" s="431" t="s">
        <v>383</v>
      </c>
      <c r="G538" s="432">
        <v>1650</v>
      </c>
      <c r="H538" s="433">
        <v>1800</v>
      </c>
    </row>
    <row r="539" spans="1:8" ht="33.75">
      <c r="A539" s="343" t="s">
        <v>939</v>
      </c>
      <c r="B539" s="429" t="s">
        <v>940</v>
      </c>
      <c r="C539" s="344" t="s">
        <v>383</v>
      </c>
      <c r="D539" s="430" t="s">
        <v>383</v>
      </c>
      <c r="E539" s="346" t="s">
        <v>383</v>
      </c>
      <c r="F539" s="431" t="s">
        <v>383</v>
      </c>
      <c r="G539" s="432">
        <v>1650</v>
      </c>
      <c r="H539" s="433">
        <v>1800</v>
      </c>
    </row>
    <row r="540" spans="1:8">
      <c r="A540" s="343" t="s">
        <v>677</v>
      </c>
      <c r="B540" s="429" t="s">
        <v>940</v>
      </c>
      <c r="C540" s="344">
        <v>13</v>
      </c>
      <c r="D540" s="430" t="s">
        <v>383</v>
      </c>
      <c r="E540" s="346" t="s">
        <v>383</v>
      </c>
      <c r="F540" s="431" t="s">
        <v>383</v>
      </c>
      <c r="G540" s="432">
        <v>1650</v>
      </c>
      <c r="H540" s="433">
        <v>1800</v>
      </c>
    </row>
    <row r="541" spans="1:8">
      <c r="A541" s="343" t="s">
        <v>678</v>
      </c>
      <c r="B541" s="429" t="s">
        <v>940</v>
      </c>
      <c r="C541" s="344">
        <v>13</v>
      </c>
      <c r="D541" s="430">
        <v>1</v>
      </c>
      <c r="E541" s="346" t="s">
        <v>383</v>
      </c>
      <c r="F541" s="431" t="s">
        <v>383</v>
      </c>
      <c r="G541" s="432">
        <v>1650</v>
      </c>
      <c r="H541" s="433">
        <v>1800</v>
      </c>
    </row>
    <row r="542" spans="1:8">
      <c r="A542" s="343" t="s">
        <v>941</v>
      </c>
      <c r="B542" s="429" t="s">
        <v>940</v>
      </c>
      <c r="C542" s="344">
        <v>13</v>
      </c>
      <c r="D542" s="430">
        <v>1</v>
      </c>
      <c r="E542" s="346" t="s">
        <v>942</v>
      </c>
      <c r="F542" s="431" t="s">
        <v>383</v>
      </c>
      <c r="G542" s="432">
        <v>1650</v>
      </c>
      <c r="H542" s="433">
        <v>1800</v>
      </c>
    </row>
    <row r="543" spans="1:8">
      <c r="A543" s="343" t="s">
        <v>943</v>
      </c>
      <c r="B543" s="429" t="s">
        <v>940</v>
      </c>
      <c r="C543" s="344">
        <v>13</v>
      </c>
      <c r="D543" s="430">
        <v>1</v>
      </c>
      <c r="E543" s="346" t="s">
        <v>944</v>
      </c>
      <c r="F543" s="431" t="s">
        <v>383</v>
      </c>
      <c r="G543" s="432">
        <v>1650</v>
      </c>
      <c r="H543" s="433">
        <v>1800</v>
      </c>
    </row>
    <row r="544" spans="1:8">
      <c r="A544" s="343" t="s">
        <v>943</v>
      </c>
      <c r="B544" s="429" t="s">
        <v>940</v>
      </c>
      <c r="C544" s="344">
        <v>13</v>
      </c>
      <c r="D544" s="430">
        <v>1</v>
      </c>
      <c r="E544" s="346" t="s">
        <v>944</v>
      </c>
      <c r="F544" s="431" t="s">
        <v>383</v>
      </c>
      <c r="G544" s="432">
        <v>1650</v>
      </c>
      <c r="H544" s="433">
        <v>1800</v>
      </c>
    </row>
    <row r="545" spans="1:8">
      <c r="A545" s="343" t="s">
        <v>604</v>
      </c>
      <c r="B545" s="429" t="s">
        <v>940</v>
      </c>
      <c r="C545" s="344">
        <v>13</v>
      </c>
      <c r="D545" s="430">
        <v>1</v>
      </c>
      <c r="E545" s="346" t="s">
        <v>944</v>
      </c>
      <c r="F545" s="431">
        <v>40</v>
      </c>
      <c r="G545" s="432">
        <v>1610</v>
      </c>
      <c r="H545" s="433">
        <v>0</v>
      </c>
    </row>
    <row r="546" spans="1:8">
      <c r="A546" s="343" t="s">
        <v>1002</v>
      </c>
      <c r="B546" s="429" t="s">
        <v>940</v>
      </c>
      <c r="C546" s="344">
        <v>13</v>
      </c>
      <c r="D546" s="430">
        <v>1</v>
      </c>
      <c r="E546" s="346" t="s">
        <v>944</v>
      </c>
      <c r="F546" s="431">
        <v>50</v>
      </c>
      <c r="G546" s="432">
        <v>40</v>
      </c>
      <c r="H546" s="433">
        <v>1800</v>
      </c>
    </row>
    <row r="547" spans="1:8" ht="24">
      <c r="A547" s="349" t="s">
        <v>933</v>
      </c>
      <c r="B547" s="434" t="s">
        <v>934</v>
      </c>
      <c r="C547" s="350" t="s">
        <v>383</v>
      </c>
      <c r="D547" s="435" t="s">
        <v>383</v>
      </c>
      <c r="E547" s="352" t="s">
        <v>383</v>
      </c>
      <c r="F547" s="436" t="s">
        <v>383</v>
      </c>
      <c r="G547" s="437">
        <v>14700</v>
      </c>
      <c r="H547" s="438">
        <v>14700</v>
      </c>
    </row>
    <row r="548" spans="1:8" ht="22.5">
      <c r="A548" s="343" t="s">
        <v>935</v>
      </c>
      <c r="B548" s="429" t="s">
        <v>936</v>
      </c>
      <c r="C548" s="344" t="s">
        <v>383</v>
      </c>
      <c r="D548" s="430" t="s">
        <v>383</v>
      </c>
      <c r="E548" s="346" t="s">
        <v>383</v>
      </c>
      <c r="F548" s="431" t="s">
        <v>383</v>
      </c>
      <c r="G548" s="432">
        <v>14700</v>
      </c>
      <c r="H548" s="433">
        <v>14700</v>
      </c>
    </row>
    <row r="549" spans="1:8">
      <c r="A549" s="343" t="s">
        <v>673</v>
      </c>
      <c r="B549" s="429" t="s">
        <v>936</v>
      </c>
      <c r="C549" s="344">
        <v>12</v>
      </c>
      <c r="D549" s="430" t="s">
        <v>383</v>
      </c>
      <c r="E549" s="346" t="s">
        <v>383</v>
      </c>
      <c r="F549" s="431" t="s">
        <v>383</v>
      </c>
      <c r="G549" s="432">
        <v>14700</v>
      </c>
      <c r="H549" s="433">
        <v>14700</v>
      </c>
    </row>
    <row r="550" spans="1:8">
      <c r="A550" s="343" t="s">
        <v>674</v>
      </c>
      <c r="B550" s="429" t="s">
        <v>936</v>
      </c>
      <c r="C550" s="344">
        <v>12</v>
      </c>
      <c r="D550" s="430">
        <v>1</v>
      </c>
      <c r="E550" s="346" t="s">
        <v>383</v>
      </c>
      <c r="F550" s="431" t="s">
        <v>383</v>
      </c>
      <c r="G550" s="432">
        <v>6700</v>
      </c>
      <c r="H550" s="433">
        <v>6700</v>
      </c>
    </row>
    <row r="551" spans="1:8">
      <c r="A551" s="343" t="s">
        <v>395</v>
      </c>
      <c r="B551" s="429" t="s">
        <v>936</v>
      </c>
      <c r="C551" s="344">
        <v>12</v>
      </c>
      <c r="D551" s="430">
        <v>1</v>
      </c>
      <c r="E551" s="346" t="s">
        <v>394</v>
      </c>
      <c r="F551" s="431" t="s">
        <v>383</v>
      </c>
      <c r="G551" s="432">
        <v>6700</v>
      </c>
      <c r="H551" s="433">
        <v>6700</v>
      </c>
    </row>
    <row r="552" spans="1:8" ht="22.5">
      <c r="A552" s="343" t="s">
        <v>393</v>
      </c>
      <c r="B552" s="429" t="s">
        <v>936</v>
      </c>
      <c r="C552" s="344">
        <v>12</v>
      </c>
      <c r="D552" s="430">
        <v>1</v>
      </c>
      <c r="E552" s="346" t="s">
        <v>391</v>
      </c>
      <c r="F552" s="431" t="s">
        <v>383</v>
      </c>
      <c r="G552" s="432">
        <v>6700</v>
      </c>
      <c r="H552" s="433">
        <v>6700</v>
      </c>
    </row>
    <row r="553" spans="1:8" ht="22.5">
      <c r="A553" s="343" t="s">
        <v>957</v>
      </c>
      <c r="B553" s="429" t="s">
        <v>936</v>
      </c>
      <c r="C553" s="344">
        <v>12</v>
      </c>
      <c r="D553" s="430">
        <v>1</v>
      </c>
      <c r="E553" s="346" t="s">
        <v>958</v>
      </c>
      <c r="F553" s="431" t="s">
        <v>383</v>
      </c>
      <c r="G553" s="432">
        <v>6700</v>
      </c>
      <c r="H553" s="433">
        <v>6700</v>
      </c>
    </row>
    <row r="554" spans="1:8">
      <c r="A554" s="343" t="s">
        <v>604</v>
      </c>
      <c r="B554" s="429" t="s">
        <v>936</v>
      </c>
      <c r="C554" s="344">
        <v>12</v>
      </c>
      <c r="D554" s="430">
        <v>1</v>
      </c>
      <c r="E554" s="346" t="s">
        <v>958</v>
      </c>
      <c r="F554" s="431">
        <v>40</v>
      </c>
      <c r="G554" s="432">
        <v>6700</v>
      </c>
      <c r="H554" s="433">
        <v>6700</v>
      </c>
    </row>
    <row r="555" spans="1:8">
      <c r="A555" s="343" t="s">
        <v>675</v>
      </c>
      <c r="B555" s="429" t="s">
        <v>936</v>
      </c>
      <c r="C555" s="344">
        <v>12</v>
      </c>
      <c r="D555" s="430">
        <v>2</v>
      </c>
      <c r="E555" s="346" t="s">
        <v>383</v>
      </c>
      <c r="F555" s="431" t="s">
        <v>383</v>
      </c>
      <c r="G555" s="432">
        <v>8000</v>
      </c>
      <c r="H555" s="433">
        <v>8000</v>
      </c>
    </row>
    <row r="556" spans="1:8">
      <c r="A556" s="343" t="s">
        <v>395</v>
      </c>
      <c r="B556" s="429" t="s">
        <v>936</v>
      </c>
      <c r="C556" s="344">
        <v>12</v>
      </c>
      <c r="D556" s="430">
        <v>2</v>
      </c>
      <c r="E556" s="346" t="s">
        <v>394</v>
      </c>
      <c r="F556" s="431" t="s">
        <v>383</v>
      </c>
      <c r="G556" s="432">
        <v>8000</v>
      </c>
      <c r="H556" s="433">
        <v>8000</v>
      </c>
    </row>
    <row r="557" spans="1:8" ht="22.5">
      <c r="A557" s="343" t="s">
        <v>393</v>
      </c>
      <c r="B557" s="429" t="s">
        <v>936</v>
      </c>
      <c r="C557" s="344">
        <v>12</v>
      </c>
      <c r="D557" s="430">
        <v>2</v>
      </c>
      <c r="E557" s="346" t="s">
        <v>391</v>
      </c>
      <c r="F557" s="431" t="s">
        <v>383</v>
      </c>
      <c r="G557" s="432">
        <v>8000</v>
      </c>
      <c r="H557" s="433">
        <v>8000</v>
      </c>
    </row>
    <row r="558" spans="1:8" ht="22.5">
      <c r="A558" s="343" t="s">
        <v>957</v>
      </c>
      <c r="B558" s="429" t="s">
        <v>936</v>
      </c>
      <c r="C558" s="344">
        <v>12</v>
      </c>
      <c r="D558" s="430">
        <v>2</v>
      </c>
      <c r="E558" s="346" t="s">
        <v>958</v>
      </c>
      <c r="F558" s="431" t="s">
        <v>383</v>
      </c>
      <c r="G558" s="432">
        <v>8000</v>
      </c>
      <c r="H558" s="433">
        <v>8000</v>
      </c>
    </row>
    <row r="559" spans="1:8">
      <c r="A559" s="343" t="s">
        <v>604</v>
      </c>
      <c r="B559" s="429" t="s">
        <v>936</v>
      </c>
      <c r="C559" s="344">
        <v>12</v>
      </c>
      <c r="D559" s="430">
        <v>2</v>
      </c>
      <c r="E559" s="346" t="s">
        <v>958</v>
      </c>
      <c r="F559" s="431">
        <v>40</v>
      </c>
      <c r="G559" s="432">
        <v>8000</v>
      </c>
      <c r="H559" s="433">
        <v>8000</v>
      </c>
    </row>
    <row r="560" spans="1:8" ht="24">
      <c r="A560" s="349" t="s">
        <v>710</v>
      </c>
      <c r="B560" s="434" t="s">
        <v>61</v>
      </c>
      <c r="C560" s="350" t="s">
        <v>383</v>
      </c>
      <c r="D560" s="435" t="s">
        <v>383</v>
      </c>
      <c r="E560" s="352" t="s">
        <v>383</v>
      </c>
      <c r="F560" s="436" t="s">
        <v>383</v>
      </c>
      <c r="G560" s="437">
        <v>44952</v>
      </c>
      <c r="H560" s="438">
        <v>44952</v>
      </c>
    </row>
    <row r="561" spans="1:8" ht="33.75">
      <c r="A561" s="343" t="s">
        <v>711</v>
      </c>
      <c r="B561" s="429" t="s">
        <v>63</v>
      </c>
      <c r="C561" s="344" t="s">
        <v>383</v>
      </c>
      <c r="D561" s="430" t="s">
        <v>383</v>
      </c>
      <c r="E561" s="346" t="s">
        <v>383</v>
      </c>
      <c r="F561" s="431" t="s">
        <v>383</v>
      </c>
      <c r="G561" s="432">
        <v>5470</v>
      </c>
      <c r="H561" s="433">
        <v>5470</v>
      </c>
    </row>
    <row r="562" spans="1:8" ht="33.75">
      <c r="A562" s="343" t="s">
        <v>712</v>
      </c>
      <c r="B562" s="429" t="s">
        <v>713</v>
      </c>
      <c r="C562" s="344" t="s">
        <v>383</v>
      </c>
      <c r="D562" s="430" t="s">
        <v>383</v>
      </c>
      <c r="E562" s="346" t="s">
        <v>383</v>
      </c>
      <c r="F562" s="431" t="s">
        <v>383</v>
      </c>
      <c r="G562" s="432">
        <v>5470</v>
      </c>
      <c r="H562" s="433">
        <v>5470</v>
      </c>
    </row>
    <row r="563" spans="1:8">
      <c r="A563" s="343" t="s">
        <v>643</v>
      </c>
      <c r="B563" s="429" t="s">
        <v>713</v>
      </c>
      <c r="C563" s="344">
        <v>1</v>
      </c>
      <c r="D563" s="430" t="s">
        <v>383</v>
      </c>
      <c r="E563" s="346" t="s">
        <v>383</v>
      </c>
      <c r="F563" s="431" t="s">
        <v>383</v>
      </c>
      <c r="G563" s="432">
        <v>4570</v>
      </c>
      <c r="H563" s="433">
        <v>4570</v>
      </c>
    </row>
    <row r="564" spans="1:8">
      <c r="A564" s="343" t="s">
        <v>651</v>
      </c>
      <c r="B564" s="429" t="s">
        <v>713</v>
      </c>
      <c r="C564" s="344">
        <v>1</v>
      </c>
      <c r="D564" s="430">
        <v>13</v>
      </c>
      <c r="E564" s="346" t="s">
        <v>383</v>
      </c>
      <c r="F564" s="431" t="s">
        <v>383</v>
      </c>
      <c r="G564" s="432">
        <v>4570</v>
      </c>
      <c r="H564" s="433">
        <v>4570</v>
      </c>
    </row>
    <row r="565" spans="1:8">
      <c r="A565" s="343" t="s">
        <v>395</v>
      </c>
      <c r="B565" s="429" t="s">
        <v>713</v>
      </c>
      <c r="C565" s="344">
        <v>1</v>
      </c>
      <c r="D565" s="430">
        <v>13</v>
      </c>
      <c r="E565" s="346" t="s">
        <v>394</v>
      </c>
      <c r="F565" s="431" t="s">
        <v>383</v>
      </c>
      <c r="G565" s="432">
        <v>4440</v>
      </c>
      <c r="H565" s="433">
        <v>4440</v>
      </c>
    </row>
    <row r="566" spans="1:8" ht="22.5">
      <c r="A566" s="343" t="s">
        <v>393</v>
      </c>
      <c r="B566" s="429" t="s">
        <v>713</v>
      </c>
      <c r="C566" s="344">
        <v>1</v>
      </c>
      <c r="D566" s="430">
        <v>13</v>
      </c>
      <c r="E566" s="346" t="s">
        <v>391</v>
      </c>
      <c r="F566" s="431" t="s">
        <v>383</v>
      </c>
      <c r="G566" s="432">
        <v>4440</v>
      </c>
      <c r="H566" s="433">
        <v>4440</v>
      </c>
    </row>
    <row r="567" spans="1:8" ht="22.5">
      <c r="A567" s="343" t="s">
        <v>957</v>
      </c>
      <c r="B567" s="429" t="s">
        <v>713</v>
      </c>
      <c r="C567" s="344">
        <v>1</v>
      </c>
      <c r="D567" s="430">
        <v>13</v>
      </c>
      <c r="E567" s="346" t="s">
        <v>958</v>
      </c>
      <c r="F567" s="431" t="s">
        <v>383</v>
      </c>
      <c r="G567" s="432">
        <v>4440</v>
      </c>
      <c r="H567" s="433">
        <v>4440</v>
      </c>
    </row>
    <row r="568" spans="1:8">
      <c r="A568" s="343" t="s">
        <v>604</v>
      </c>
      <c r="B568" s="429" t="s">
        <v>713</v>
      </c>
      <c r="C568" s="344">
        <v>1</v>
      </c>
      <c r="D568" s="430">
        <v>13</v>
      </c>
      <c r="E568" s="346" t="s">
        <v>958</v>
      </c>
      <c r="F568" s="431">
        <v>40</v>
      </c>
      <c r="G568" s="432">
        <v>0</v>
      </c>
      <c r="H568" s="433">
        <v>0</v>
      </c>
    </row>
    <row r="569" spans="1:8">
      <c r="A569" s="343" t="s">
        <v>1001</v>
      </c>
      <c r="B569" s="429" t="s">
        <v>713</v>
      </c>
      <c r="C569" s="344">
        <v>1</v>
      </c>
      <c r="D569" s="430">
        <v>13</v>
      </c>
      <c r="E569" s="346" t="s">
        <v>958</v>
      </c>
      <c r="F569" s="431">
        <v>70</v>
      </c>
      <c r="G569" s="432">
        <v>4440</v>
      </c>
      <c r="H569" s="433">
        <v>4440</v>
      </c>
    </row>
    <row r="570" spans="1:8">
      <c r="A570" s="343" t="s">
        <v>389</v>
      </c>
      <c r="B570" s="429" t="s">
        <v>713</v>
      </c>
      <c r="C570" s="344">
        <v>1</v>
      </c>
      <c r="D570" s="430">
        <v>13</v>
      </c>
      <c r="E570" s="346" t="s">
        <v>388</v>
      </c>
      <c r="F570" s="431" t="s">
        <v>383</v>
      </c>
      <c r="G570" s="432">
        <v>130</v>
      </c>
      <c r="H570" s="433">
        <v>130</v>
      </c>
    </row>
    <row r="571" spans="1:8">
      <c r="A571" s="343" t="s">
        <v>433</v>
      </c>
      <c r="B571" s="429" t="s">
        <v>713</v>
      </c>
      <c r="C571" s="344">
        <v>1</v>
      </c>
      <c r="D571" s="430">
        <v>13</v>
      </c>
      <c r="E571" s="346" t="s">
        <v>431</v>
      </c>
      <c r="F571" s="431" t="s">
        <v>383</v>
      </c>
      <c r="G571" s="432">
        <v>130</v>
      </c>
      <c r="H571" s="433">
        <v>130</v>
      </c>
    </row>
    <row r="572" spans="1:8">
      <c r="A572" s="343" t="s">
        <v>959</v>
      </c>
      <c r="B572" s="429" t="s">
        <v>713</v>
      </c>
      <c r="C572" s="344">
        <v>1</v>
      </c>
      <c r="D572" s="430">
        <v>13</v>
      </c>
      <c r="E572" s="346" t="s">
        <v>960</v>
      </c>
      <c r="F572" s="431" t="s">
        <v>383</v>
      </c>
      <c r="G572" s="432">
        <v>130</v>
      </c>
      <c r="H572" s="433">
        <v>130</v>
      </c>
    </row>
    <row r="573" spans="1:8">
      <c r="A573" s="343" t="s">
        <v>1001</v>
      </c>
      <c r="B573" s="429" t="s">
        <v>713</v>
      </c>
      <c r="C573" s="344">
        <v>1</v>
      </c>
      <c r="D573" s="430">
        <v>13</v>
      </c>
      <c r="E573" s="346" t="s">
        <v>960</v>
      </c>
      <c r="F573" s="431">
        <v>70</v>
      </c>
      <c r="G573" s="432">
        <v>130</v>
      </c>
      <c r="H573" s="433">
        <v>130</v>
      </c>
    </row>
    <row r="574" spans="1:8">
      <c r="A574" s="343" t="s">
        <v>610</v>
      </c>
      <c r="B574" s="429" t="s">
        <v>713</v>
      </c>
      <c r="C574" s="344">
        <v>4</v>
      </c>
      <c r="D574" s="430" t="s">
        <v>383</v>
      </c>
      <c r="E574" s="346" t="s">
        <v>383</v>
      </c>
      <c r="F574" s="431" t="s">
        <v>383</v>
      </c>
      <c r="G574" s="432">
        <v>900</v>
      </c>
      <c r="H574" s="433">
        <v>900</v>
      </c>
    </row>
    <row r="575" spans="1:8">
      <c r="A575" s="343" t="s">
        <v>615</v>
      </c>
      <c r="B575" s="429" t="s">
        <v>713</v>
      </c>
      <c r="C575" s="344">
        <v>4</v>
      </c>
      <c r="D575" s="430">
        <v>12</v>
      </c>
      <c r="E575" s="346" t="s">
        <v>383</v>
      </c>
      <c r="F575" s="431" t="s">
        <v>383</v>
      </c>
      <c r="G575" s="432">
        <v>900</v>
      </c>
      <c r="H575" s="433">
        <v>900</v>
      </c>
    </row>
    <row r="576" spans="1:8">
      <c r="A576" s="343" t="s">
        <v>395</v>
      </c>
      <c r="B576" s="429" t="s">
        <v>713</v>
      </c>
      <c r="C576" s="344">
        <v>4</v>
      </c>
      <c r="D576" s="430">
        <v>12</v>
      </c>
      <c r="E576" s="346" t="s">
        <v>394</v>
      </c>
      <c r="F576" s="431" t="s">
        <v>383</v>
      </c>
      <c r="G576" s="432">
        <v>900</v>
      </c>
      <c r="H576" s="433">
        <v>900</v>
      </c>
    </row>
    <row r="577" spans="1:8" ht="22.5">
      <c r="A577" s="343" t="s">
        <v>393</v>
      </c>
      <c r="B577" s="429" t="s">
        <v>713</v>
      </c>
      <c r="C577" s="344">
        <v>4</v>
      </c>
      <c r="D577" s="430">
        <v>12</v>
      </c>
      <c r="E577" s="346" t="s">
        <v>391</v>
      </c>
      <c r="F577" s="431" t="s">
        <v>383</v>
      </c>
      <c r="G577" s="432">
        <v>900</v>
      </c>
      <c r="H577" s="433">
        <v>900</v>
      </c>
    </row>
    <row r="578" spans="1:8">
      <c r="A578" s="343" t="s">
        <v>955</v>
      </c>
      <c r="B578" s="429" t="s">
        <v>713</v>
      </c>
      <c r="C578" s="344">
        <v>4</v>
      </c>
      <c r="D578" s="430">
        <v>12</v>
      </c>
      <c r="E578" s="346" t="s">
        <v>956</v>
      </c>
      <c r="F578" s="431" t="s">
        <v>383</v>
      </c>
      <c r="G578" s="432">
        <v>54</v>
      </c>
      <c r="H578" s="433">
        <v>54</v>
      </c>
    </row>
    <row r="579" spans="1:8">
      <c r="A579" s="343" t="s">
        <v>1001</v>
      </c>
      <c r="B579" s="429" t="s">
        <v>713</v>
      </c>
      <c r="C579" s="344">
        <v>4</v>
      </c>
      <c r="D579" s="430">
        <v>12</v>
      </c>
      <c r="E579" s="346" t="s">
        <v>956</v>
      </c>
      <c r="F579" s="431">
        <v>70</v>
      </c>
      <c r="G579" s="432">
        <v>54</v>
      </c>
      <c r="H579" s="433">
        <v>54</v>
      </c>
    </row>
    <row r="580" spans="1:8" ht="22.5">
      <c r="A580" s="343" t="s">
        <v>957</v>
      </c>
      <c r="B580" s="429" t="s">
        <v>713</v>
      </c>
      <c r="C580" s="344">
        <v>4</v>
      </c>
      <c r="D580" s="430">
        <v>12</v>
      </c>
      <c r="E580" s="346" t="s">
        <v>958</v>
      </c>
      <c r="F580" s="431" t="s">
        <v>383</v>
      </c>
      <c r="G580" s="432">
        <v>846</v>
      </c>
      <c r="H580" s="433">
        <v>846</v>
      </c>
    </row>
    <row r="581" spans="1:8">
      <c r="A581" s="343" t="s">
        <v>1001</v>
      </c>
      <c r="B581" s="429" t="s">
        <v>713</v>
      </c>
      <c r="C581" s="344">
        <v>4</v>
      </c>
      <c r="D581" s="430">
        <v>12</v>
      </c>
      <c r="E581" s="346" t="s">
        <v>958</v>
      </c>
      <c r="F581" s="431">
        <v>70</v>
      </c>
      <c r="G581" s="432">
        <v>846</v>
      </c>
      <c r="H581" s="433">
        <v>846</v>
      </c>
    </row>
    <row r="582" spans="1:8" ht="33.75">
      <c r="A582" s="343" t="s">
        <v>714</v>
      </c>
      <c r="B582" s="429" t="s">
        <v>715</v>
      </c>
      <c r="C582" s="344" t="s">
        <v>383</v>
      </c>
      <c r="D582" s="430" t="s">
        <v>383</v>
      </c>
      <c r="E582" s="346" t="s">
        <v>383</v>
      </c>
      <c r="F582" s="431" t="s">
        <v>383</v>
      </c>
      <c r="G582" s="432">
        <v>39482</v>
      </c>
      <c r="H582" s="433">
        <v>39482</v>
      </c>
    </row>
    <row r="583" spans="1:8" ht="33.75">
      <c r="A583" s="343" t="s">
        <v>716</v>
      </c>
      <c r="B583" s="429" t="s">
        <v>717</v>
      </c>
      <c r="C583" s="344" t="s">
        <v>383</v>
      </c>
      <c r="D583" s="430" t="s">
        <v>383</v>
      </c>
      <c r="E583" s="346" t="s">
        <v>383</v>
      </c>
      <c r="F583" s="431" t="s">
        <v>383</v>
      </c>
      <c r="G583" s="432">
        <v>39482</v>
      </c>
      <c r="H583" s="433">
        <v>39482</v>
      </c>
    </row>
    <row r="584" spans="1:8">
      <c r="A584" s="343" t="s">
        <v>643</v>
      </c>
      <c r="B584" s="429" t="s">
        <v>717</v>
      </c>
      <c r="C584" s="344">
        <v>1</v>
      </c>
      <c r="D584" s="430" t="s">
        <v>383</v>
      </c>
      <c r="E584" s="346" t="s">
        <v>383</v>
      </c>
      <c r="F584" s="431" t="s">
        <v>383</v>
      </c>
      <c r="G584" s="432">
        <v>39482</v>
      </c>
      <c r="H584" s="433">
        <v>39482</v>
      </c>
    </row>
    <row r="585" spans="1:8">
      <c r="A585" s="343" t="s">
        <v>651</v>
      </c>
      <c r="B585" s="429" t="s">
        <v>717</v>
      </c>
      <c r="C585" s="344">
        <v>1</v>
      </c>
      <c r="D585" s="430">
        <v>13</v>
      </c>
      <c r="E585" s="346" t="s">
        <v>383</v>
      </c>
      <c r="F585" s="431" t="s">
        <v>383</v>
      </c>
      <c r="G585" s="432">
        <v>39482</v>
      </c>
      <c r="H585" s="433">
        <v>39482</v>
      </c>
    </row>
    <row r="586" spans="1:8" ht="33.75">
      <c r="A586" s="343" t="s">
        <v>419</v>
      </c>
      <c r="B586" s="429" t="s">
        <v>717</v>
      </c>
      <c r="C586" s="344">
        <v>1</v>
      </c>
      <c r="D586" s="430">
        <v>13</v>
      </c>
      <c r="E586" s="346" t="s">
        <v>418</v>
      </c>
      <c r="F586" s="431" t="s">
        <v>383</v>
      </c>
      <c r="G586" s="432">
        <v>37271</v>
      </c>
      <c r="H586" s="433">
        <v>37271</v>
      </c>
    </row>
    <row r="587" spans="1:8">
      <c r="A587" s="343" t="s">
        <v>417</v>
      </c>
      <c r="B587" s="429" t="s">
        <v>717</v>
      </c>
      <c r="C587" s="344">
        <v>1</v>
      </c>
      <c r="D587" s="430">
        <v>13</v>
      </c>
      <c r="E587" s="346" t="s">
        <v>416</v>
      </c>
      <c r="F587" s="431" t="s">
        <v>383</v>
      </c>
      <c r="G587" s="432">
        <v>37271</v>
      </c>
      <c r="H587" s="433">
        <v>37271</v>
      </c>
    </row>
    <row r="588" spans="1:8" ht="22.5">
      <c r="A588" s="343" t="s">
        <v>951</v>
      </c>
      <c r="B588" s="429" t="s">
        <v>717</v>
      </c>
      <c r="C588" s="344">
        <v>1</v>
      </c>
      <c r="D588" s="430">
        <v>13</v>
      </c>
      <c r="E588" s="346" t="s">
        <v>952</v>
      </c>
      <c r="F588" s="431" t="s">
        <v>383</v>
      </c>
      <c r="G588" s="432">
        <v>36239</v>
      </c>
      <c r="H588" s="433">
        <v>36239</v>
      </c>
    </row>
    <row r="589" spans="1:8">
      <c r="A589" s="343" t="s">
        <v>604</v>
      </c>
      <c r="B589" s="429" t="s">
        <v>717</v>
      </c>
      <c r="C589" s="344">
        <v>1</v>
      </c>
      <c r="D589" s="430">
        <v>13</v>
      </c>
      <c r="E589" s="346" t="s">
        <v>952</v>
      </c>
      <c r="F589" s="431">
        <v>40</v>
      </c>
      <c r="G589" s="432">
        <v>36239</v>
      </c>
      <c r="H589" s="433">
        <v>36239</v>
      </c>
    </row>
    <row r="590" spans="1:8" ht="22.5">
      <c r="A590" s="343" t="s">
        <v>953</v>
      </c>
      <c r="B590" s="429" t="s">
        <v>717</v>
      </c>
      <c r="C590" s="344">
        <v>1</v>
      </c>
      <c r="D590" s="430">
        <v>13</v>
      </c>
      <c r="E590" s="346" t="s">
        <v>954</v>
      </c>
      <c r="F590" s="431" t="s">
        <v>383</v>
      </c>
      <c r="G590" s="432">
        <v>1032</v>
      </c>
      <c r="H590" s="433">
        <v>1032</v>
      </c>
    </row>
    <row r="591" spans="1:8">
      <c r="A591" s="343" t="s">
        <v>604</v>
      </c>
      <c r="B591" s="429" t="s">
        <v>717</v>
      </c>
      <c r="C591" s="344">
        <v>1</v>
      </c>
      <c r="D591" s="430">
        <v>13</v>
      </c>
      <c r="E591" s="346" t="s">
        <v>954</v>
      </c>
      <c r="F591" s="431">
        <v>40</v>
      </c>
      <c r="G591" s="432">
        <v>1032</v>
      </c>
      <c r="H591" s="433">
        <v>1032</v>
      </c>
    </row>
    <row r="592" spans="1:8">
      <c r="A592" s="343" t="s">
        <v>395</v>
      </c>
      <c r="B592" s="429" t="s">
        <v>717</v>
      </c>
      <c r="C592" s="344">
        <v>1</v>
      </c>
      <c r="D592" s="430">
        <v>13</v>
      </c>
      <c r="E592" s="346" t="s">
        <v>394</v>
      </c>
      <c r="F592" s="431" t="s">
        <v>383</v>
      </c>
      <c r="G592" s="432">
        <v>2208</v>
      </c>
      <c r="H592" s="433">
        <v>2208</v>
      </c>
    </row>
    <row r="593" spans="1:8" ht="22.5">
      <c r="A593" s="343" t="s">
        <v>393</v>
      </c>
      <c r="B593" s="429" t="s">
        <v>717</v>
      </c>
      <c r="C593" s="344">
        <v>1</v>
      </c>
      <c r="D593" s="430">
        <v>13</v>
      </c>
      <c r="E593" s="346" t="s">
        <v>391</v>
      </c>
      <c r="F593" s="431" t="s">
        <v>383</v>
      </c>
      <c r="G593" s="432">
        <v>2208</v>
      </c>
      <c r="H593" s="433">
        <v>2208</v>
      </c>
    </row>
    <row r="594" spans="1:8">
      <c r="A594" s="343" t="s">
        <v>955</v>
      </c>
      <c r="B594" s="429" t="s">
        <v>717</v>
      </c>
      <c r="C594" s="344">
        <v>1</v>
      </c>
      <c r="D594" s="430">
        <v>13</v>
      </c>
      <c r="E594" s="346" t="s">
        <v>956</v>
      </c>
      <c r="F594" s="431" t="s">
        <v>383</v>
      </c>
      <c r="G594" s="432">
        <v>617</v>
      </c>
      <c r="H594" s="433">
        <v>617</v>
      </c>
    </row>
    <row r="595" spans="1:8">
      <c r="A595" s="343" t="s">
        <v>604</v>
      </c>
      <c r="B595" s="429" t="s">
        <v>717</v>
      </c>
      <c r="C595" s="344">
        <v>1</v>
      </c>
      <c r="D595" s="430">
        <v>13</v>
      </c>
      <c r="E595" s="346" t="s">
        <v>956</v>
      </c>
      <c r="F595" s="431">
        <v>40</v>
      </c>
      <c r="G595" s="432">
        <v>617</v>
      </c>
      <c r="H595" s="433">
        <v>617</v>
      </c>
    </row>
    <row r="596" spans="1:8" ht="22.5">
      <c r="A596" s="343" t="s">
        <v>957</v>
      </c>
      <c r="B596" s="429" t="s">
        <v>717</v>
      </c>
      <c r="C596" s="344">
        <v>1</v>
      </c>
      <c r="D596" s="430">
        <v>13</v>
      </c>
      <c r="E596" s="346" t="s">
        <v>958</v>
      </c>
      <c r="F596" s="431" t="s">
        <v>383</v>
      </c>
      <c r="G596" s="432">
        <v>1591</v>
      </c>
      <c r="H596" s="433">
        <v>1591</v>
      </c>
    </row>
    <row r="597" spans="1:8">
      <c r="A597" s="343" t="s">
        <v>604</v>
      </c>
      <c r="B597" s="429" t="s">
        <v>717</v>
      </c>
      <c r="C597" s="344">
        <v>1</v>
      </c>
      <c r="D597" s="430">
        <v>13</v>
      </c>
      <c r="E597" s="346" t="s">
        <v>958</v>
      </c>
      <c r="F597" s="431">
        <v>40</v>
      </c>
      <c r="G597" s="432">
        <v>1591</v>
      </c>
      <c r="H597" s="433">
        <v>1591</v>
      </c>
    </row>
    <row r="598" spans="1:8">
      <c r="A598" s="343" t="s">
        <v>389</v>
      </c>
      <c r="B598" s="429" t="s">
        <v>717</v>
      </c>
      <c r="C598" s="344">
        <v>1</v>
      </c>
      <c r="D598" s="430">
        <v>13</v>
      </c>
      <c r="E598" s="346" t="s">
        <v>388</v>
      </c>
      <c r="F598" s="431" t="s">
        <v>383</v>
      </c>
      <c r="G598" s="432">
        <v>3</v>
      </c>
      <c r="H598" s="433">
        <v>3</v>
      </c>
    </row>
    <row r="599" spans="1:8">
      <c r="A599" s="343" t="s">
        <v>433</v>
      </c>
      <c r="B599" s="429" t="s">
        <v>717</v>
      </c>
      <c r="C599" s="344">
        <v>1</v>
      </c>
      <c r="D599" s="430">
        <v>13</v>
      </c>
      <c r="E599" s="346" t="s">
        <v>431</v>
      </c>
      <c r="F599" s="431" t="s">
        <v>383</v>
      </c>
      <c r="G599" s="432">
        <v>3</v>
      </c>
      <c r="H599" s="433">
        <v>3</v>
      </c>
    </row>
    <row r="600" spans="1:8">
      <c r="A600" s="343" t="s">
        <v>959</v>
      </c>
      <c r="B600" s="429" t="s">
        <v>717</v>
      </c>
      <c r="C600" s="344">
        <v>1</v>
      </c>
      <c r="D600" s="430">
        <v>13</v>
      </c>
      <c r="E600" s="346" t="s">
        <v>960</v>
      </c>
      <c r="F600" s="431" t="s">
        <v>383</v>
      </c>
      <c r="G600" s="432">
        <v>3</v>
      </c>
      <c r="H600" s="433">
        <v>3</v>
      </c>
    </row>
    <row r="601" spans="1:8">
      <c r="A601" s="343" t="s">
        <v>604</v>
      </c>
      <c r="B601" s="429" t="s">
        <v>717</v>
      </c>
      <c r="C601" s="344">
        <v>1</v>
      </c>
      <c r="D601" s="430">
        <v>13</v>
      </c>
      <c r="E601" s="346" t="s">
        <v>960</v>
      </c>
      <c r="F601" s="431">
        <v>40</v>
      </c>
      <c r="G601" s="432">
        <v>3</v>
      </c>
      <c r="H601" s="433">
        <v>3</v>
      </c>
    </row>
    <row r="602" spans="1:8" ht="36">
      <c r="A602" s="349" t="s">
        <v>896</v>
      </c>
      <c r="B602" s="434" t="s">
        <v>897</v>
      </c>
      <c r="C602" s="350" t="s">
        <v>383</v>
      </c>
      <c r="D602" s="435" t="s">
        <v>383</v>
      </c>
      <c r="E602" s="352" t="s">
        <v>383</v>
      </c>
      <c r="F602" s="436" t="s">
        <v>383</v>
      </c>
      <c r="G602" s="437">
        <v>505</v>
      </c>
      <c r="H602" s="438">
        <v>522</v>
      </c>
    </row>
    <row r="603" spans="1:8" ht="33.75">
      <c r="A603" s="343" t="s">
        <v>898</v>
      </c>
      <c r="B603" s="429" t="s">
        <v>899</v>
      </c>
      <c r="C603" s="344" t="s">
        <v>383</v>
      </c>
      <c r="D603" s="430" t="s">
        <v>383</v>
      </c>
      <c r="E603" s="346" t="s">
        <v>383</v>
      </c>
      <c r="F603" s="431" t="s">
        <v>383</v>
      </c>
      <c r="G603" s="432">
        <v>505</v>
      </c>
      <c r="H603" s="433">
        <v>522</v>
      </c>
    </row>
    <row r="604" spans="1:8">
      <c r="A604" s="343" t="s">
        <v>658</v>
      </c>
      <c r="B604" s="429" t="s">
        <v>899</v>
      </c>
      <c r="C604" s="344">
        <v>7</v>
      </c>
      <c r="D604" s="430" t="s">
        <v>383</v>
      </c>
      <c r="E604" s="346" t="s">
        <v>383</v>
      </c>
      <c r="F604" s="431" t="s">
        <v>383</v>
      </c>
      <c r="G604" s="432">
        <v>142</v>
      </c>
      <c r="H604" s="433">
        <v>149</v>
      </c>
    </row>
    <row r="605" spans="1:8">
      <c r="A605" s="343" t="s">
        <v>662</v>
      </c>
      <c r="B605" s="429" t="s">
        <v>899</v>
      </c>
      <c r="C605" s="344">
        <v>7</v>
      </c>
      <c r="D605" s="430">
        <v>9</v>
      </c>
      <c r="E605" s="346" t="s">
        <v>383</v>
      </c>
      <c r="F605" s="431" t="s">
        <v>383</v>
      </c>
      <c r="G605" s="432">
        <v>142</v>
      </c>
      <c r="H605" s="433">
        <v>149</v>
      </c>
    </row>
    <row r="606" spans="1:8" ht="22.5">
      <c r="A606" s="343" t="s">
        <v>461</v>
      </c>
      <c r="B606" s="429" t="s">
        <v>899</v>
      </c>
      <c r="C606" s="344">
        <v>7</v>
      </c>
      <c r="D606" s="430">
        <v>9</v>
      </c>
      <c r="E606" s="346" t="s">
        <v>460</v>
      </c>
      <c r="F606" s="431" t="s">
        <v>383</v>
      </c>
      <c r="G606" s="432">
        <v>142</v>
      </c>
      <c r="H606" s="433">
        <v>149</v>
      </c>
    </row>
    <row r="607" spans="1:8">
      <c r="A607" s="343" t="s">
        <v>457</v>
      </c>
      <c r="B607" s="429" t="s">
        <v>899</v>
      </c>
      <c r="C607" s="344">
        <v>7</v>
      </c>
      <c r="D607" s="430">
        <v>9</v>
      </c>
      <c r="E607" s="346" t="s">
        <v>455</v>
      </c>
      <c r="F607" s="431" t="s">
        <v>383</v>
      </c>
      <c r="G607" s="432">
        <v>142</v>
      </c>
      <c r="H607" s="433">
        <v>149</v>
      </c>
    </row>
    <row r="608" spans="1:8">
      <c r="A608" s="343" t="s">
        <v>989</v>
      </c>
      <c r="B608" s="429" t="s">
        <v>899</v>
      </c>
      <c r="C608" s="344">
        <v>7</v>
      </c>
      <c r="D608" s="430">
        <v>9</v>
      </c>
      <c r="E608" s="346" t="s">
        <v>990</v>
      </c>
      <c r="F608" s="431" t="s">
        <v>383</v>
      </c>
      <c r="G608" s="432">
        <v>142</v>
      </c>
      <c r="H608" s="433">
        <v>149</v>
      </c>
    </row>
    <row r="609" spans="1:8">
      <c r="A609" s="343" t="s">
        <v>1000</v>
      </c>
      <c r="B609" s="429" t="s">
        <v>899</v>
      </c>
      <c r="C609" s="344">
        <v>7</v>
      </c>
      <c r="D609" s="430">
        <v>9</v>
      </c>
      <c r="E609" s="346" t="s">
        <v>990</v>
      </c>
      <c r="F609" s="431">
        <v>231</v>
      </c>
      <c r="G609" s="432">
        <v>142</v>
      </c>
      <c r="H609" s="433">
        <v>149</v>
      </c>
    </row>
    <row r="610" spans="1:8">
      <c r="A610" s="343" t="s">
        <v>663</v>
      </c>
      <c r="B610" s="429" t="s">
        <v>899</v>
      </c>
      <c r="C610" s="344">
        <v>8</v>
      </c>
      <c r="D610" s="430" t="s">
        <v>383</v>
      </c>
      <c r="E610" s="346" t="s">
        <v>383</v>
      </c>
      <c r="F610" s="431" t="s">
        <v>383</v>
      </c>
      <c r="G610" s="432">
        <v>135</v>
      </c>
      <c r="H610" s="433">
        <v>135</v>
      </c>
    </row>
    <row r="611" spans="1:8">
      <c r="A611" s="343" t="s">
        <v>665</v>
      </c>
      <c r="B611" s="429" t="s">
        <v>899</v>
      </c>
      <c r="C611" s="344">
        <v>8</v>
      </c>
      <c r="D611" s="430">
        <v>4</v>
      </c>
      <c r="E611" s="346" t="s">
        <v>383</v>
      </c>
      <c r="F611" s="431" t="s">
        <v>383</v>
      </c>
      <c r="G611" s="432">
        <v>135</v>
      </c>
      <c r="H611" s="433">
        <v>135</v>
      </c>
    </row>
    <row r="612" spans="1:8" ht="22.5">
      <c r="A612" s="343" t="s">
        <v>461</v>
      </c>
      <c r="B612" s="429" t="s">
        <v>899</v>
      </c>
      <c r="C612" s="344">
        <v>8</v>
      </c>
      <c r="D612" s="430">
        <v>4</v>
      </c>
      <c r="E612" s="346" t="s">
        <v>460</v>
      </c>
      <c r="F612" s="431" t="s">
        <v>383</v>
      </c>
      <c r="G612" s="432">
        <v>135</v>
      </c>
      <c r="H612" s="433">
        <v>135</v>
      </c>
    </row>
    <row r="613" spans="1:8">
      <c r="A613" s="343" t="s">
        <v>457</v>
      </c>
      <c r="B613" s="429" t="s">
        <v>899</v>
      </c>
      <c r="C613" s="344">
        <v>8</v>
      </c>
      <c r="D613" s="430">
        <v>4</v>
      </c>
      <c r="E613" s="346" t="s">
        <v>455</v>
      </c>
      <c r="F613" s="431" t="s">
        <v>383</v>
      </c>
      <c r="G613" s="432">
        <v>135</v>
      </c>
      <c r="H613" s="433">
        <v>135</v>
      </c>
    </row>
    <row r="614" spans="1:8">
      <c r="A614" s="343" t="s">
        <v>989</v>
      </c>
      <c r="B614" s="429" t="s">
        <v>899</v>
      </c>
      <c r="C614" s="344">
        <v>8</v>
      </c>
      <c r="D614" s="430">
        <v>4</v>
      </c>
      <c r="E614" s="346" t="s">
        <v>990</v>
      </c>
      <c r="F614" s="431" t="s">
        <v>383</v>
      </c>
      <c r="G614" s="432">
        <v>135</v>
      </c>
      <c r="H614" s="433">
        <v>135</v>
      </c>
    </row>
    <row r="615" spans="1:8">
      <c r="A615" s="343" t="s">
        <v>741</v>
      </c>
      <c r="B615" s="429" t="s">
        <v>899</v>
      </c>
      <c r="C615" s="344">
        <v>8</v>
      </c>
      <c r="D615" s="430">
        <v>4</v>
      </c>
      <c r="E615" s="346" t="s">
        <v>990</v>
      </c>
      <c r="F615" s="431">
        <v>241</v>
      </c>
      <c r="G615" s="432">
        <v>135</v>
      </c>
      <c r="H615" s="433">
        <v>135</v>
      </c>
    </row>
    <row r="616" spans="1:8">
      <c r="A616" s="343" t="s">
        <v>669</v>
      </c>
      <c r="B616" s="429" t="s">
        <v>899</v>
      </c>
      <c r="C616" s="344">
        <v>11</v>
      </c>
      <c r="D616" s="430" t="s">
        <v>383</v>
      </c>
      <c r="E616" s="346" t="s">
        <v>383</v>
      </c>
      <c r="F616" s="431" t="s">
        <v>383</v>
      </c>
      <c r="G616" s="432">
        <v>103</v>
      </c>
      <c r="H616" s="433">
        <v>108</v>
      </c>
    </row>
    <row r="617" spans="1:8">
      <c r="A617" s="343" t="s">
        <v>671</v>
      </c>
      <c r="B617" s="429" t="s">
        <v>899</v>
      </c>
      <c r="C617" s="344">
        <v>11</v>
      </c>
      <c r="D617" s="430">
        <v>2</v>
      </c>
      <c r="E617" s="346" t="s">
        <v>383</v>
      </c>
      <c r="F617" s="431" t="s">
        <v>383</v>
      </c>
      <c r="G617" s="432">
        <v>103</v>
      </c>
      <c r="H617" s="433">
        <v>108</v>
      </c>
    </row>
    <row r="618" spans="1:8" ht="22.5">
      <c r="A618" s="343" t="s">
        <v>461</v>
      </c>
      <c r="B618" s="429" t="s">
        <v>899</v>
      </c>
      <c r="C618" s="344">
        <v>11</v>
      </c>
      <c r="D618" s="430">
        <v>2</v>
      </c>
      <c r="E618" s="346" t="s">
        <v>460</v>
      </c>
      <c r="F618" s="431" t="s">
        <v>383</v>
      </c>
      <c r="G618" s="432">
        <v>103</v>
      </c>
      <c r="H618" s="433">
        <v>108</v>
      </c>
    </row>
    <row r="619" spans="1:8">
      <c r="A619" s="343" t="s">
        <v>457</v>
      </c>
      <c r="B619" s="429" t="s">
        <v>899</v>
      </c>
      <c r="C619" s="344">
        <v>11</v>
      </c>
      <c r="D619" s="430">
        <v>2</v>
      </c>
      <c r="E619" s="346" t="s">
        <v>455</v>
      </c>
      <c r="F619" s="431" t="s">
        <v>383</v>
      </c>
      <c r="G619" s="432">
        <v>103</v>
      </c>
      <c r="H619" s="433">
        <v>108</v>
      </c>
    </row>
    <row r="620" spans="1:8">
      <c r="A620" s="343" t="s">
        <v>989</v>
      </c>
      <c r="B620" s="429" t="s">
        <v>899</v>
      </c>
      <c r="C620" s="344">
        <v>11</v>
      </c>
      <c r="D620" s="430">
        <v>2</v>
      </c>
      <c r="E620" s="346" t="s">
        <v>990</v>
      </c>
      <c r="F620" s="431" t="s">
        <v>383</v>
      </c>
      <c r="G620" s="432">
        <v>103</v>
      </c>
      <c r="H620" s="433">
        <v>108</v>
      </c>
    </row>
    <row r="621" spans="1:8">
      <c r="A621" s="343" t="s">
        <v>743</v>
      </c>
      <c r="B621" s="429" t="s">
        <v>899</v>
      </c>
      <c r="C621" s="344">
        <v>11</v>
      </c>
      <c r="D621" s="430">
        <v>2</v>
      </c>
      <c r="E621" s="346" t="s">
        <v>990</v>
      </c>
      <c r="F621" s="431">
        <v>271</v>
      </c>
      <c r="G621" s="432">
        <v>103</v>
      </c>
      <c r="H621" s="433">
        <v>108</v>
      </c>
    </row>
    <row r="622" spans="1:8">
      <c r="A622" s="343" t="s">
        <v>673</v>
      </c>
      <c r="B622" s="429" t="s">
        <v>899</v>
      </c>
      <c r="C622" s="344">
        <v>12</v>
      </c>
      <c r="D622" s="430" t="s">
        <v>383</v>
      </c>
      <c r="E622" s="346" t="s">
        <v>383</v>
      </c>
      <c r="F622" s="431" t="s">
        <v>383</v>
      </c>
      <c r="G622" s="432">
        <v>125</v>
      </c>
      <c r="H622" s="433">
        <v>130</v>
      </c>
    </row>
    <row r="623" spans="1:8">
      <c r="A623" s="343" t="s">
        <v>676</v>
      </c>
      <c r="B623" s="429" t="s">
        <v>899</v>
      </c>
      <c r="C623" s="344">
        <v>12</v>
      </c>
      <c r="D623" s="430">
        <v>4</v>
      </c>
      <c r="E623" s="346" t="s">
        <v>383</v>
      </c>
      <c r="F623" s="431" t="s">
        <v>383</v>
      </c>
      <c r="G623" s="432">
        <v>125</v>
      </c>
      <c r="H623" s="433">
        <v>130</v>
      </c>
    </row>
    <row r="624" spans="1:8">
      <c r="A624" s="343" t="s">
        <v>395</v>
      </c>
      <c r="B624" s="429" t="s">
        <v>899</v>
      </c>
      <c r="C624" s="344">
        <v>12</v>
      </c>
      <c r="D624" s="430">
        <v>4</v>
      </c>
      <c r="E624" s="346" t="s">
        <v>394</v>
      </c>
      <c r="F624" s="431" t="s">
        <v>383</v>
      </c>
      <c r="G624" s="432">
        <v>125</v>
      </c>
      <c r="H624" s="433">
        <v>130</v>
      </c>
    </row>
    <row r="625" spans="1:8" ht="22.5">
      <c r="A625" s="343" t="s">
        <v>393</v>
      </c>
      <c r="B625" s="429" t="s">
        <v>899</v>
      </c>
      <c r="C625" s="344">
        <v>12</v>
      </c>
      <c r="D625" s="430">
        <v>4</v>
      </c>
      <c r="E625" s="346" t="s">
        <v>391</v>
      </c>
      <c r="F625" s="431" t="s">
        <v>383</v>
      </c>
      <c r="G625" s="432">
        <v>125</v>
      </c>
      <c r="H625" s="433">
        <v>130</v>
      </c>
    </row>
    <row r="626" spans="1:8" ht="22.5">
      <c r="A626" s="343" t="s">
        <v>957</v>
      </c>
      <c r="B626" s="429" t="s">
        <v>899</v>
      </c>
      <c r="C626" s="344">
        <v>12</v>
      </c>
      <c r="D626" s="430">
        <v>4</v>
      </c>
      <c r="E626" s="346" t="s">
        <v>958</v>
      </c>
      <c r="F626" s="431" t="s">
        <v>383</v>
      </c>
      <c r="G626" s="432">
        <v>125</v>
      </c>
      <c r="H626" s="433">
        <v>130</v>
      </c>
    </row>
    <row r="627" spans="1:8">
      <c r="A627" s="343" t="s">
        <v>604</v>
      </c>
      <c r="B627" s="429" t="s">
        <v>899</v>
      </c>
      <c r="C627" s="344">
        <v>12</v>
      </c>
      <c r="D627" s="430">
        <v>4</v>
      </c>
      <c r="E627" s="346" t="s">
        <v>958</v>
      </c>
      <c r="F627" s="431">
        <v>40</v>
      </c>
      <c r="G627" s="432">
        <v>125</v>
      </c>
      <c r="H627" s="433">
        <v>130</v>
      </c>
    </row>
    <row r="628" spans="1:8" ht="24">
      <c r="A628" s="349" t="s">
        <v>883</v>
      </c>
      <c r="B628" s="434" t="s">
        <v>441</v>
      </c>
      <c r="C628" s="350">
        <v>7</v>
      </c>
      <c r="D628" s="435">
        <v>7</v>
      </c>
      <c r="E628" s="352" t="s">
        <v>383</v>
      </c>
      <c r="F628" s="436" t="s">
        <v>383</v>
      </c>
      <c r="G628" s="437">
        <v>23895.200000000001</v>
      </c>
      <c r="H628" s="438">
        <v>23796.2</v>
      </c>
    </row>
    <row r="629" spans="1:8" ht="45">
      <c r="A629" s="343" t="s">
        <v>884</v>
      </c>
      <c r="B629" s="429" t="s">
        <v>71</v>
      </c>
      <c r="C629" s="344" t="s">
        <v>383</v>
      </c>
      <c r="D629" s="430" t="s">
        <v>383</v>
      </c>
      <c r="E629" s="346" t="s">
        <v>383</v>
      </c>
      <c r="F629" s="431" t="s">
        <v>383</v>
      </c>
      <c r="G629" s="432">
        <v>7546.5</v>
      </c>
      <c r="H629" s="433">
        <v>7546.5</v>
      </c>
    </row>
    <row r="630" spans="1:8">
      <c r="A630" s="343" t="s">
        <v>658</v>
      </c>
      <c r="B630" s="429" t="s">
        <v>71</v>
      </c>
      <c r="C630" s="344">
        <v>7</v>
      </c>
      <c r="D630" s="430" t="s">
        <v>383</v>
      </c>
      <c r="E630" s="346" t="s">
        <v>383</v>
      </c>
      <c r="F630" s="431" t="s">
        <v>383</v>
      </c>
      <c r="G630" s="432">
        <v>7546.5</v>
      </c>
      <c r="H630" s="433">
        <v>7546.5</v>
      </c>
    </row>
    <row r="631" spans="1:8">
      <c r="A631" s="343" t="s">
        <v>661</v>
      </c>
      <c r="B631" s="429" t="s">
        <v>71</v>
      </c>
      <c r="C631" s="344">
        <v>7</v>
      </c>
      <c r="D631" s="430">
        <v>7</v>
      </c>
      <c r="E631" s="346" t="s">
        <v>383</v>
      </c>
      <c r="F631" s="431" t="s">
        <v>383</v>
      </c>
      <c r="G631" s="432">
        <v>7546.5</v>
      </c>
      <c r="H631" s="433">
        <v>7546.5</v>
      </c>
    </row>
    <row r="632" spans="1:8">
      <c r="A632" s="343" t="s">
        <v>395</v>
      </c>
      <c r="B632" s="429" t="s">
        <v>71</v>
      </c>
      <c r="C632" s="344">
        <v>7</v>
      </c>
      <c r="D632" s="430">
        <v>7</v>
      </c>
      <c r="E632" s="346" t="s">
        <v>394</v>
      </c>
      <c r="F632" s="431" t="s">
        <v>383</v>
      </c>
      <c r="G632" s="432">
        <v>2366.9</v>
      </c>
      <c r="H632" s="433">
        <v>2366.9</v>
      </c>
    </row>
    <row r="633" spans="1:8" ht="22.5">
      <c r="A633" s="343" t="s">
        <v>393</v>
      </c>
      <c r="B633" s="429" t="s">
        <v>71</v>
      </c>
      <c r="C633" s="344">
        <v>7</v>
      </c>
      <c r="D633" s="430">
        <v>7</v>
      </c>
      <c r="E633" s="346" t="s">
        <v>391</v>
      </c>
      <c r="F633" s="431" t="s">
        <v>383</v>
      </c>
      <c r="G633" s="432">
        <v>2366.9</v>
      </c>
      <c r="H633" s="433">
        <v>2366.9</v>
      </c>
    </row>
    <row r="634" spans="1:8" ht="22.5">
      <c r="A634" s="343" t="s">
        <v>957</v>
      </c>
      <c r="B634" s="429" t="s">
        <v>71</v>
      </c>
      <c r="C634" s="344">
        <v>7</v>
      </c>
      <c r="D634" s="430">
        <v>7</v>
      </c>
      <c r="E634" s="346" t="s">
        <v>958</v>
      </c>
      <c r="F634" s="431" t="s">
        <v>383</v>
      </c>
      <c r="G634" s="432">
        <v>2366.9</v>
      </c>
      <c r="H634" s="433">
        <v>2366.9</v>
      </c>
    </row>
    <row r="635" spans="1:8">
      <c r="A635" s="343" t="s">
        <v>1000</v>
      </c>
      <c r="B635" s="429" t="s">
        <v>71</v>
      </c>
      <c r="C635" s="344">
        <v>7</v>
      </c>
      <c r="D635" s="430">
        <v>7</v>
      </c>
      <c r="E635" s="346" t="s">
        <v>958</v>
      </c>
      <c r="F635" s="431">
        <v>231</v>
      </c>
      <c r="G635" s="432">
        <v>2366.9</v>
      </c>
      <c r="H635" s="433">
        <v>2366.9</v>
      </c>
    </row>
    <row r="636" spans="1:8" ht="22.5">
      <c r="A636" s="343" t="s">
        <v>461</v>
      </c>
      <c r="B636" s="429" t="s">
        <v>71</v>
      </c>
      <c r="C636" s="344">
        <v>7</v>
      </c>
      <c r="D636" s="430">
        <v>7</v>
      </c>
      <c r="E636" s="346" t="s">
        <v>460</v>
      </c>
      <c r="F636" s="431" t="s">
        <v>383</v>
      </c>
      <c r="G636" s="432">
        <v>5179.6000000000004</v>
      </c>
      <c r="H636" s="433">
        <v>5179.6000000000004</v>
      </c>
    </row>
    <row r="637" spans="1:8">
      <c r="A637" s="343" t="s">
        <v>459</v>
      </c>
      <c r="B637" s="429" t="s">
        <v>71</v>
      </c>
      <c r="C637" s="344">
        <v>7</v>
      </c>
      <c r="D637" s="430">
        <v>7</v>
      </c>
      <c r="E637" s="346" t="s">
        <v>458</v>
      </c>
      <c r="F637" s="431" t="s">
        <v>383</v>
      </c>
      <c r="G637" s="432">
        <v>3745.5</v>
      </c>
      <c r="H637" s="433">
        <v>3745.5</v>
      </c>
    </row>
    <row r="638" spans="1:8">
      <c r="A638" s="343" t="s">
        <v>970</v>
      </c>
      <c r="B638" s="429" t="s">
        <v>71</v>
      </c>
      <c r="C638" s="344">
        <v>7</v>
      </c>
      <c r="D638" s="430">
        <v>7</v>
      </c>
      <c r="E638" s="346" t="s">
        <v>971</v>
      </c>
      <c r="F638" s="431" t="s">
        <v>383</v>
      </c>
      <c r="G638" s="432">
        <v>3745.5</v>
      </c>
      <c r="H638" s="433">
        <v>3745.5</v>
      </c>
    </row>
    <row r="639" spans="1:8">
      <c r="A639" s="343" t="s">
        <v>1000</v>
      </c>
      <c r="B639" s="429" t="s">
        <v>71</v>
      </c>
      <c r="C639" s="344">
        <v>7</v>
      </c>
      <c r="D639" s="430">
        <v>7</v>
      </c>
      <c r="E639" s="346" t="s">
        <v>971</v>
      </c>
      <c r="F639" s="431">
        <v>231</v>
      </c>
      <c r="G639" s="432">
        <v>3745.5</v>
      </c>
      <c r="H639" s="433">
        <v>3745.5</v>
      </c>
    </row>
    <row r="640" spans="1:8">
      <c r="A640" s="343" t="s">
        <v>741</v>
      </c>
      <c r="B640" s="429" t="s">
        <v>71</v>
      </c>
      <c r="C640" s="344">
        <v>7</v>
      </c>
      <c r="D640" s="430">
        <v>7</v>
      </c>
      <c r="E640" s="346" t="s">
        <v>971</v>
      </c>
      <c r="F640" s="431">
        <v>241</v>
      </c>
      <c r="G640" s="432">
        <v>0</v>
      </c>
      <c r="H640" s="433">
        <v>0</v>
      </c>
    </row>
    <row r="641" spans="1:8">
      <c r="A641" s="343" t="s">
        <v>457</v>
      </c>
      <c r="B641" s="429" t="s">
        <v>71</v>
      </c>
      <c r="C641" s="344">
        <v>7</v>
      </c>
      <c r="D641" s="430">
        <v>7</v>
      </c>
      <c r="E641" s="346" t="s">
        <v>455</v>
      </c>
      <c r="F641" s="431" t="s">
        <v>383</v>
      </c>
      <c r="G641" s="432">
        <v>1434.1</v>
      </c>
      <c r="H641" s="433">
        <v>1434.1</v>
      </c>
    </row>
    <row r="642" spans="1:8">
      <c r="A642" s="343" t="s">
        <v>989</v>
      </c>
      <c r="B642" s="429" t="s">
        <v>71</v>
      </c>
      <c r="C642" s="344">
        <v>7</v>
      </c>
      <c r="D642" s="430">
        <v>7</v>
      </c>
      <c r="E642" s="346" t="s">
        <v>990</v>
      </c>
      <c r="F642" s="431" t="s">
        <v>383</v>
      </c>
      <c r="G642" s="432">
        <v>1434.1</v>
      </c>
      <c r="H642" s="433">
        <v>1434.1</v>
      </c>
    </row>
    <row r="643" spans="1:8">
      <c r="A643" s="343" t="s">
        <v>1000</v>
      </c>
      <c r="B643" s="429" t="s">
        <v>71</v>
      </c>
      <c r="C643" s="344">
        <v>7</v>
      </c>
      <c r="D643" s="430">
        <v>7</v>
      </c>
      <c r="E643" s="346" t="s">
        <v>990</v>
      </c>
      <c r="F643" s="431">
        <v>231</v>
      </c>
      <c r="G643" s="432">
        <v>602.1</v>
      </c>
      <c r="H643" s="433">
        <v>602.1</v>
      </c>
    </row>
    <row r="644" spans="1:8">
      <c r="A644" s="343" t="s">
        <v>741</v>
      </c>
      <c r="B644" s="429" t="s">
        <v>71</v>
      </c>
      <c r="C644" s="344">
        <v>7</v>
      </c>
      <c r="D644" s="430">
        <v>7</v>
      </c>
      <c r="E644" s="346" t="s">
        <v>990</v>
      </c>
      <c r="F644" s="431">
        <v>241</v>
      </c>
      <c r="G644" s="432">
        <v>136</v>
      </c>
      <c r="H644" s="433">
        <v>136</v>
      </c>
    </row>
    <row r="645" spans="1:8">
      <c r="A645" s="343" t="s">
        <v>743</v>
      </c>
      <c r="B645" s="429" t="s">
        <v>71</v>
      </c>
      <c r="C645" s="344">
        <v>7</v>
      </c>
      <c r="D645" s="430">
        <v>7</v>
      </c>
      <c r="E645" s="346" t="s">
        <v>990</v>
      </c>
      <c r="F645" s="431">
        <v>271</v>
      </c>
      <c r="G645" s="432">
        <v>696</v>
      </c>
      <c r="H645" s="433">
        <v>696</v>
      </c>
    </row>
    <row r="646" spans="1:8" ht="33.75">
      <c r="A646" s="343" t="s">
        <v>885</v>
      </c>
      <c r="B646" s="429" t="s">
        <v>439</v>
      </c>
      <c r="C646" s="344" t="s">
        <v>383</v>
      </c>
      <c r="D646" s="430" t="s">
        <v>383</v>
      </c>
      <c r="E646" s="346" t="s">
        <v>383</v>
      </c>
      <c r="F646" s="431" t="s">
        <v>383</v>
      </c>
      <c r="G646" s="432">
        <v>7848.7</v>
      </c>
      <c r="H646" s="433">
        <v>7749.7</v>
      </c>
    </row>
    <row r="647" spans="1:8">
      <c r="A647" s="343" t="s">
        <v>658</v>
      </c>
      <c r="B647" s="429" t="s">
        <v>439</v>
      </c>
      <c r="C647" s="344">
        <v>7</v>
      </c>
      <c r="D647" s="430" t="s">
        <v>383</v>
      </c>
      <c r="E647" s="346" t="s">
        <v>383</v>
      </c>
      <c r="F647" s="431" t="s">
        <v>383</v>
      </c>
      <c r="G647" s="432">
        <v>7848.7</v>
      </c>
      <c r="H647" s="433">
        <v>7749.7</v>
      </c>
    </row>
    <row r="648" spans="1:8">
      <c r="A648" s="343" t="s">
        <v>661</v>
      </c>
      <c r="B648" s="429" t="s">
        <v>439</v>
      </c>
      <c r="C648" s="344">
        <v>7</v>
      </c>
      <c r="D648" s="430">
        <v>7</v>
      </c>
      <c r="E648" s="346" t="s">
        <v>383</v>
      </c>
      <c r="F648" s="431" t="s">
        <v>383</v>
      </c>
      <c r="G648" s="432">
        <v>7848.7</v>
      </c>
      <c r="H648" s="433">
        <v>7749.7</v>
      </c>
    </row>
    <row r="649" spans="1:8">
      <c r="A649" s="343" t="s">
        <v>395</v>
      </c>
      <c r="B649" s="429" t="s">
        <v>439</v>
      </c>
      <c r="C649" s="344">
        <v>7</v>
      </c>
      <c r="D649" s="430">
        <v>7</v>
      </c>
      <c r="E649" s="346" t="s">
        <v>394</v>
      </c>
      <c r="F649" s="431" t="s">
        <v>383</v>
      </c>
      <c r="G649" s="432">
        <v>7848.7</v>
      </c>
      <c r="H649" s="433">
        <v>7749.7</v>
      </c>
    </row>
    <row r="650" spans="1:8" ht="22.5">
      <c r="A650" s="343" t="s">
        <v>393</v>
      </c>
      <c r="B650" s="429" t="s">
        <v>439</v>
      </c>
      <c r="C650" s="344">
        <v>7</v>
      </c>
      <c r="D650" s="430">
        <v>7</v>
      </c>
      <c r="E650" s="346" t="s">
        <v>391</v>
      </c>
      <c r="F650" s="431" t="s">
        <v>383</v>
      </c>
      <c r="G650" s="432">
        <v>7848.7</v>
      </c>
      <c r="H650" s="433">
        <v>7749.7</v>
      </c>
    </row>
    <row r="651" spans="1:8" ht="22.5">
      <c r="A651" s="343" t="s">
        <v>957</v>
      </c>
      <c r="B651" s="429" t="s">
        <v>439</v>
      </c>
      <c r="C651" s="344">
        <v>7</v>
      </c>
      <c r="D651" s="430">
        <v>7</v>
      </c>
      <c r="E651" s="346" t="s">
        <v>958</v>
      </c>
      <c r="F651" s="431" t="s">
        <v>383</v>
      </c>
      <c r="G651" s="432">
        <v>7848.7</v>
      </c>
      <c r="H651" s="433">
        <v>7749.7</v>
      </c>
    </row>
    <row r="652" spans="1:8">
      <c r="A652" s="343" t="s">
        <v>1000</v>
      </c>
      <c r="B652" s="429" t="s">
        <v>439</v>
      </c>
      <c r="C652" s="344">
        <v>7</v>
      </c>
      <c r="D652" s="430">
        <v>7</v>
      </c>
      <c r="E652" s="346" t="s">
        <v>958</v>
      </c>
      <c r="F652" s="431">
        <v>231</v>
      </c>
      <c r="G652" s="432">
        <v>4645.8999999999996</v>
      </c>
      <c r="H652" s="433">
        <v>4596.3999999999996</v>
      </c>
    </row>
    <row r="653" spans="1:8">
      <c r="A653" s="343" t="s">
        <v>743</v>
      </c>
      <c r="B653" s="429" t="s">
        <v>439</v>
      </c>
      <c r="C653" s="344">
        <v>7</v>
      </c>
      <c r="D653" s="430">
        <v>7</v>
      </c>
      <c r="E653" s="346" t="s">
        <v>958</v>
      </c>
      <c r="F653" s="431">
        <v>271</v>
      </c>
      <c r="G653" s="432">
        <v>3202.8</v>
      </c>
      <c r="H653" s="433">
        <v>3153.3</v>
      </c>
    </row>
    <row r="654" spans="1:8" ht="33.75">
      <c r="A654" s="343" t="s">
        <v>886</v>
      </c>
      <c r="B654" s="429" t="s">
        <v>887</v>
      </c>
      <c r="C654" s="344" t="s">
        <v>383</v>
      </c>
      <c r="D654" s="430" t="s">
        <v>383</v>
      </c>
      <c r="E654" s="346" t="s">
        <v>383</v>
      </c>
      <c r="F654" s="431" t="s">
        <v>383</v>
      </c>
      <c r="G654" s="432">
        <v>7790.7</v>
      </c>
      <c r="H654" s="433">
        <v>7790.7</v>
      </c>
    </row>
    <row r="655" spans="1:8">
      <c r="A655" s="343" t="s">
        <v>658</v>
      </c>
      <c r="B655" s="429" t="s">
        <v>887</v>
      </c>
      <c r="C655" s="344">
        <v>7</v>
      </c>
      <c r="D655" s="430" t="s">
        <v>383</v>
      </c>
      <c r="E655" s="346" t="s">
        <v>383</v>
      </c>
      <c r="F655" s="431" t="s">
        <v>383</v>
      </c>
      <c r="G655" s="432">
        <v>7790.7</v>
      </c>
      <c r="H655" s="433">
        <v>7790.7</v>
      </c>
    </row>
    <row r="656" spans="1:8">
      <c r="A656" s="343" t="s">
        <v>661</v>
      </c>
      <c r="B656" s="429" t="s">
        <v>887</v>
      </c>
      <c r="C656" s="344">
        <v>7</v>
      </c>
      <c r="D656" s="430">
        <v>7</v>
      </c>
      <c r="E656" s="346" t="s">
        <v>383</v>
      </c>
      <c r="F656" s="431" t="s">
        <v>383</v>
      </c>
      <c r="G656" s="432">
        <v>7790.7</v>
      </c>
      <c r="H656" s="433">
        <v>7790.7</v>
      </c>
    </row>
    <row r="657" spans="1:8" ht="33.75">
      <c r="A657" s="343" t="s">
        <v>419</v>
      </c>
      <c r="B657" s="429" t="s">
        <v>887</v>
      </c>
      <c r="C657" s="344">
        <v>7</v>
      </c>
      <c r="D657" s="430">
        <v>7</v>
      </c>
      <c r="E657" s="346" t="s">
        <v>418</v>
      </c>
      <c r="F657" s="431" t="s">
        <v>383</v>
      </c>
      <c r="G657" s="432">
        <v>3</v>
      </c>
      <c r="H657" s="433">
        <v>3</v>
      </c>
    </row>
    <row r="658" spans="1:8">
      <c r="A658" s="343" t="s">
        <v>417</v>
      </c>
      <c r="B658" s="429" t="s">
        <v>887</v>
      </c>
      <c r="C658" s="344">
        <v>7</v>
      </c>
      <c r="D658" s="430">
        <v>7</v>
      </c>
      <c r="E658" s="346" t="s">
        <v>416</v>
      </c>
      <c r="F658" s="431" t="s">
        <v>383</v>
      </c>
      <c r="G658" s="432">
        <v>3</v>
      </c>
      <c r="H658" s="433">
        <v>3</v>
      </c>
    </row>
    <row r="659" spans="1:8" ht="22.5">
      <c r="A659" s="343" t="s">
        <v>953</v>
      </c>
      <c r="B659" s="429" t="s">
        <v>887</v>
      </c>
      <c r="C659" s="344">
        <v>7</v>
      </c>
      <c r="D659" s="430">
        <v>7</v>
      </c>
      <c r="E659" s="346" t="s">
        <v>954</v>
      </c>
      <c r="F659" s="431" t="s">
        <v>383</v>
      </c>
      <c r="G659" s="432">
        <v>3</v>
      </c>
      <c r="H659" s="433">
        <v>3</v>
      </c>
    </row>
    <row r="660" spans="1:8">
      <c r="A660" s="343" t="s">
        <v>1000</v>
      </c>
      <c r="B660" s="429" t="s">
        <v>887</v>
      </c>
      <c r="C660" s="344">
        <v>7</v>
      </c>
      <c r="D660" s="430">
        <v>7</v>
      </c>
      <c r="E660" s="346" t="s">
        <v>954</v>
      </c>
      <c r="F660" s="431">
        <v>231</v>
      </c>
      <c r="G660" s="432">
        <v>3</v>
      </c>
      <c r="H660" s="433">
        <v>3</v>
      </c>
    </row>
    <row r="661" spans="1:8">
      <c r="A661" s="343" t="s">
        <v>395</v>
      </c>
      <c r="B661" s="429" t="s">
        <v>887</v>
      </c>
      <c r="C661" s="344">
        <v>7</v>
      </c>
      <c r="D661" s="430">
        <v>7</v>
      </c>
      <c r="E661" s="346" t="s">
        <v>394</v>
      </c>
      <c r="F661" s="431" t="s">
        <v>383</v>
      </c>
      <c r="G661" s="432">
        <v>3956.2</v>
      </c>
      <c r="H661" s="433">
        <v>3956.2</v>
      </c>
    </row>
    <row r="662" spans="1:8" ht="22.5">
      <c r="A662" s="343" t="s">
        <v>393</v>
      </c>
      <c r="B662" s="429" t="s">
        <v>887</v>
      </c>
      <c r="C662" s="344">
        <v>7</v>
      </c>
      <c r="D662" s="430">
        <v>7</v>
      </c>
      <c r="E662" s="346" t="s">
        <v>391</v>
      </c>
      <c r="F662" s="431" t="s">
        <v>383</v>
      </c>
      <c r="G662" s="432">
        <v>3956.2</v>
      </c>
      <c r="H662" s="433">
        <v>3956.2</v>
      </c>
    </row>
    <row r="663" spans="1:8">
      <c r="A663" s="343" t="s">
        <v>955</v>
      </c>
      <c r="B663" s="429" t="s">
        <v>887</v>
      </c>
      <c r="C663" s="344">
        <v>7</v>
      </c>
      <c r="D663" s="430">
        <v>7</v>
      </c>
      <c r="E663" s="346" t="s">
        <v>956</v>
      </c>
      <c r="F663" s="431" t="s">
        <v>383</v>
      </c>
      <c r="G663" s="432">
        <v>27</v>
      </c>
      <c r="H663" s="433">
        <v>27</v>
      </c>
    </row>
    <row r="664" spans="1:8">
      <c r="A664" s="343" t="s">
        <v>1000</v>
      </c>
      <c r="B664" s="429" t="s">
        <v>887</v>
      </c>
      <c r="C664" s="344">
        <v>7</v>
      </c>
      <c r="D664" s="430">
        <v>7</v>
      </c>
      <c r="E664" s="346" t="s">
        <v>956</v>
      </c>
      <c r="F664" s="431">
        <v>231</v>
      </c>
      <c r="G664" s="432">
        <v>27</v>
      </c>
      <c r="H664" s="433">
        <v>27</v>
      </c>
    </row>
    <row r="665" spans="1:8" ht="22.5">
      <c r="A665" s="343" t="s">
        <v>957</v>
      </c>
      <c r="B665" s="429" t="s">
        <v>887</v>
      </c>
      <c r="C665" s="344">
        <v>7</v>
      </c>
      <c r="D665" s="430">
        <v>7</v>
      </c>
      <c r="E665" s="346" t="s">
        <v>958</v>
      </c>
      <c r="F665" s="431" t="s">
        <v>383</v>
      </c>
      <c r="G665" s="432">
        <v>3929.2</v>
      </c>
      <c r="H665" s="433">
        <v>3929.2</v>
      </c>
    </row>
    <row r="666" spans="1:8">
      <c r="A666" s="343" t="s">
        <v>1000</v>
      </c>
      <c r="B666" s="429" t="s">
        <v>887</v>
      </c>
      <c r="C666" s="344">
        <v>7</v>
      </c>
      <c r="D666" s="430">
        <v>7</v>
      </c>
      <c r="E666" s="346" t="s">
        <v>958</v>
      </c>
      <c r="F666" s="431">
        <v>231</v>
      </c>
      <c r="G666" s="432">
        <v>1861.5</v>
      </c>
      <c r="H666" s="433">
        <v>1861.5</v>
      </c>
    </row>
    <row r="667" spans="1:8">
      <c r="A667" s="343" t="s">
        <v>741</v>
      </c>
      <c r="B667" s="429" t="s">
        <v>887</v>
      </c>
      <c r="C667" s="344">
        <v>7</v>
      </c>
      <c r="D667" s="430">
        <v>7</v>
      </c>
      <c r="E667" s="346" t="s">
        <v>958</v>
      </c>
      <c r="F667" s="431">
        <v>241</v>
      </c>
      <c r="G667" s="432">
        <v>90</v>
      </c>
      <c r="H667" s="433">
        <v>90</v>
      </c>
    </row>
    <row r="668" spans="1:8">
      <c r="A668" s="343" t="s">
        <v>743</v>
      </c>
      <c r="B668" s="429" t="s">
        <v>887</v>
      </c>
      <c r="C668" s="344">
        <v>7</v>
      </c>
      <c r="D668" s="430">
        <v>7</v>
      </c>
      <c r="E668" s="346" t="s">
        <v>958</v>
      </c>
      <c r="F668" s="431">
        <v>271</v>
      </c>
      <c r="G668" s="432">
        <v>1977.7</v>
      </c>
      <c r="H668" s="433">
        <v>1977.7</v>
      </c>
    </row>
    <row r="669" spans="1:8" ht="22.5">
      <c r="A669" s="343" t="s">
        <v>461</v>
      </c>
      <c r="B669" s="429" t="s">
        <v>887</v>
      </c>
      <c r="C669" s="344">
        <v>7</v>
      </c>
      <c r="D669" s="430">
        <v>7</v>
      </c>
      <c r="E669" s="346" t="s">
        <v>460</v>
      </c>
      <c r="F669" s="431" t="s">
        <v>383</v>
      </c>
      <c r="G669" s="432">
        <v>3831.5</v>
      </c>
      <c r="H669" s="433">
        <v>3831.5</v>
      </c>
    </row>
    <row r="670" spans="1:8">
      <c r="A670" s="343" t="s">
        <v>459</v>
      </c>
      <c r="B670" s="429" t="s">
        <v>887</v>
      </c>
      <c r="C670" s="344">
        <v>7</v>
      </c>
      <c r="D670" s="430">
        <v>7</v>
      </c>
      <c r="E670" s="346" t="s">
        <v>458</v>
      </c>
      <c r="F670" s="431" t="s">
        <v>383</v>
      </c>
      <c r="G670" s="432">
        <v>3024.2</v>
      </c>
      <c r="H670" s="433">
        <v>3024.2</v>
      </c>
    </row>
    <row r="671" spans="1:8">
      <c r="A671" s="343" t="s">
        <v>970</v>
      </c>
      <c r="B671" s="429" t="s">
        <v>887</v>
      </c>
      <c r="C671" s="344">
        <v>7</v>
      </c>
      <c r="D671" s="430">
        <v>7</v>
      </c>
      <c r="E671" s="346" t="s">
        <v>971</v>
      </c>
      <c r="F671" s="431" t="s">
        <v>383</v>
      </c>
      <c r="G671" s="432">
        <v>3024.2</v>
      </c>
      <c r="H671" s="433">
        <v>3024.2</v>
      </c>
    </row>
    <row r="672" spans="1:8">
      <c r="A672" s="343" t="s">
        <v>1000</v>
      </c>
      <c r="B672" s="429" t="s">
        <v>887</v>
      </c>
      <c r="C672" s="344">
        <v>7</v>
      </c>
      <c r="D672" s="430">
        <v>7</v>
      </c>
      <c r="E672" s="346" t="s">
        <v>971</v>
      </c>
      <c r="F672" s="431">
        <v>231</v>
      </c>
      <c r="G672" s="432">
        <v>3024.2</v>
      </c>
      <c r="H672" s="433">
        <v>3024.2</v>
      </c>
    </row>
    <row r="673" spans="1:8">
      <c r="A673" s="343" t="s">
        <v>741</v>
      </c>
      <c r="B673" s="429" t="s">
        <v>887</v>
      </c>
      <c r="C673" s="344">
        <v>7</v>
      </c>
      <c r="D673" s="430">
        <v>7</v>
      </c>
      <c r="E673" s="346" t="s">
        <v>971</v>
      </c>
      <c r="F673" s="431">
        <v>241</v>
      </c>
      <c r="G673" s="432">
        <v>0</v>
      </c>
      <c r="H673" s="433">
        <v>0</v>
      </c>
    </row>
    <row r="674" spans="1:8">
      <c r="A674" s="343" t="s">
        <v>457</v>
      </c>
      <c r="B674" s="429" t="s">
        <v>887</v>
      </c>
      <c r="C674" s="344">
        <v>7</v>
      </c>
      <c r="D674" s="430">
        <v>7</v>
      </c>
      <c r="E674" s="346" t="s">
        <v>455</v>
      </c>
      <c r="F674" s="431" t="s">
        <v>383</v>
      </c>
      <c r="G674" s="432">
        <v>807.3</v>
      </c>
      <c r="H674" s="433">
        <v>807.3</v>
      </c>
    </row>
    <row r="675" spans="1:8">
      <c r="A675" s="343" t="s">
        <v>989</v>
      </c>
      <c r="B675" s="429" t="s">
        <v>887</v>
      </c>
      <c r="C675" s="344">
        <v>7</v>
      </c>
      <c r="D675" s="430">
        <v>7</v>
      </c>
      <c r="E675" s="346" t="s">
        <v>990</v>
      </c>
      <c r="F675" s="431" t="s">
        <v>383</v>
      </c>
      <c r="G675" s="432">
        <v>807.3</v>
      </c>
      <c r="H675" s="433">
        <v>807.3</v>
      </c>
    </row>
    <row r="676" spans="1:8">
      <c r="A676" s="343" t="s">
        <v>1000</v>
      </c>
      <c r="B676" s="429" t="s">
        <v>887</v>
      </c>
      <c r="C676" s="344">
        <v>7</v>
      </c>
      <c r="D676" s="430">
        <v>7</v>
      </c>
      <c r="E676" s="346" t="s">
        <v>990</v>
      </c>
      <c r="F676" s="431">
        <v>231</v>
      </c>
      <c r="G676" s="432">
        <v>575.20000000000005</v>
      </c>
      <c r="H676" s="433">
        <v>575.20000000000005</v>
      </c>
    </row>
    <row r="677" spans="1:8">
      <c r="A677" s="343" t="s">
        <v>741</v>
      </c>
      <c r="B677" s="429" t="s">
        <v>887</v>
      </c>
      <c r="C677" s="344">
        <v>7</v>
      </c>
      <c r="D677" s="430">
        <v>7</v>
      </c>
      <c r="E677" s="346" t="s">
        <v>990</v>
      </c>
      <c r="F677" s="431">
        <v>241</v>
      </c>
      <c r="G677" s="432">
        <v>127.5</v>
      </c>
      <c r="H677" s="433">
        <v>127.5</v>
      </c>
    </row>
    <row r="678" spans="1:8">
      <c r="A678" s="343" t="s">
        <v>743</v>
      </c>
      <c r="B678" s="429" t="s">
        <v>887</v>
      </c>
      <c r="C678" s="344">
        <v>7</v>
      </c>
      <c r="D678" s="430">
        <v>7</v>
      </c>
      <c r="E678" s="346" t="s">
        <v>990</v>
      </c>
      <c r="F678" s="431">
        <v>271</v>
      </c>
      <c r="G678" s="432">
        <v>104.6</v>
      </c>
      <c r="H678" s="433">
        <v>104.6</v>
      </c>
    </row>
    <row r="679" spans="1:8" ht="45">
      <c r="A679" s="343" t="s">
        <v>888</v>
      </c>
      <c r="B679" s="429" t="s">
        <v>889</v>
      </c>
      <c r="C679" s="344" t="s">
        <v>383</v>
      </c>
      <c r="D679" s="430" t="s">
        <v>383</v>
      </c>
      <c r="E679" s="346" t="s">
        <v>383</v>
      </c>
      <c r="F679" s="431" t="s">
        <v>383</v>
      </c>
      <c r="G679" s="432">
        <v>709.3</v>
      </c>
      <c r="H679" s="433">
        <v>709.3</v>
      </c>
    </row>
    <row r="680" spans="1:8">
      <c r="A680" s="343" t="s">
        <v>658</v>
      </c>
      <c r="B680" s="429" t="s">
        <v>889</v>
      </c>
      <c r="C680" s="344">
        <v>7</v>
      </c>
      <c r="D680" s="430" t="s">
        <v>383</v>
      </c>
      <c r="E680" s="346" t="s">
        <v>383</v>
      </c>
      <c r="F680" s="431" t="s">
        <v>383</v>
      </c>
      <c r="G680" s="432">
        <v>709.3</v>
      </c>
      <c r="H680" s="433">
        <v>709.3</v>
      </c>
    </row>
    <row r="681" spans="1:8">
      <c r="A681" s="343" t="s">
        <v>661</v>
      </c>
      <c r="B681" s="429" t="s">
        <v>889</v>
      </c>
      <c r="C681" s="344">
        <v>7</v>
      </c>
      <c r="D681" s="430">
        <v>7</v>
      </c>
      <c r="E681" s="346" t="s">
        <v>383</v>
      </c>
      <c r="F681" s="431" t="s">
        <v>383</v>
      </c>
      <c r="G681" s="432">
        <v>709.3</v>
      </c>
      <c r="H681" s="433">
        <v>709.3</v>
      </c>
    </row>
    <row r="682" spans="1:8" ht="22.5">
      <c r="A682" s="343" t="s">
        <v>461</v>
      </c>
      <c r="B682" s="429" t="s">
        <v>889</v>
      </c>
      <c r="C682" s="344">
        <v>7</v>
      </c>
      <c r="D682" s="430">
        <v>7</v>
      </c>
      <c r="E682" s="346" t="s">
        <v>460</v>
      </c>
      <c r="F682" s="431" t="s">
        <v>383</v>
      </c>
      <c r="G682" s="432">
        <v>709.3</v>
      </c>
      <c r="H682" s="433">
        <v>709.3</v>
      </c>
    </row>
    <row r="683" spans="1:8">
      <c r="A683" s="343" t="s">
        <v>459</v>
      </c>
      <c r="B683" s="429" t="s">
        <v>889</v>
      </c>
      <c r="C683" s="344">
        <v>7</v>
      </c>
      <c r="D683" s="430">
        <v>7</v>
      </c>
      <c r="E683" s="346" t="s">
        <v>458</v>
      </c>
      <c r="F683" s="431" t="s">
        <v>383</v>
      </c>
      <c r="G683" s="432">
        <v>454.1</v>
      </c>
      <c r="H683" s="433">
        <v>454.1</v>
      </c>
    </row>
    <row r="684" spans="1:8">
      <c r="A684" s="343" t="s">
        <v>970</v>
      </c>
      <c r="B684" s="429" t="s">
        <v>889</v>
      </c>
      <c r="C684" s="344">
        <v>7</v>
      </c>
      <c r="D684" s="430">
        <v>7</v>
      </c>
      <c r="E684" s="346" t="s">
        <v>971</v>
      </c>
      <c r="F684" s="431" t="s">
        <v>383</v>
      </c>
      <c r="G684" s="432">
        <v>454.1</v>
      </c>
      <c r="H684" s="433">
        <v>454.1</v>
      </c>
    </row>
    <row r="685" spans="1:8">
      <c r="A685" s="343" t="s">
        <v>1000</v>
      </c>
      <c r="B685" s="429" t="s">
        <v>889</v>
      </c>
      <c r="C685" s="344">
        <v>7</v>
      </c>
      <c r="D685" s="430">
        <v>7</v>
      </c>
      <c r="E685" s="346" t="s">
        <v>971</v>
      </c>
      <c r="F685" s="431">
        <v>231</v>
      </c>
      <c r="G685" s="432">
        <v>454.1</v>
      </c>
      <c r="H685" s="433">
        <v>454.1</v>
      </c>
    </row>
    <row r="686" spans="1:8">
      <c r="A686" s="343" t="s">
        <v>741</v>
      </c>
      <c r="B686" s="429" t="s">
        <v>889</v>
      </c>
      <c r="C686" s="344">
        <v>7</v>
      </c>
      <c r="D686" s="430">
        <v>7</v>
      </c>
      <c r="E686" s="346" t="s">
        <v>971</v>
      </c>
      <c r="F686" s="431">
        <v>241</v>
      </c>
      <c r="G686" s="432">
        <v>0</v>
      </c>
      <c r="H686" s="433">
        <v>0</v>
      </c>
    </row>
    <row r="687" spans="1:8">
      <c r="A687" s="343" t="s">
        <v>457</v>
      </c>
      <c r="B687" s="429" t="s">
        <v>889</v>
      </c>
      <c r="C687" s="344">
        <v>7</v>
      </c>
      <c r="D687" s="430">
        <v>7</v>
      </c>
      <c r="E687" s="346" t="s">
        <v>455</v>
      </c>
      <c r="F687" s="431" t="s">
        <v>383</v>
      </c>
      <c r="G687" s="432">
        <v>255.2</v>
      </c>
      <c r="H687" s="433">
        <v>255.2</v>
      </c>
    </row>
    <row r="688" spans="1:8">
      <c r="A688" s="343" t="s">
        <v>989</v>
      </c>
      <c r="B688" s="429" t="s">
        <v>889</v>
      </c>
      <c r="C688" s="344">
        <v>7</v>
      </c>
      <c r="D688" s="430">
        <v>7</v>
      </c>
      <c r="E688" s="346" t="s">
        <v>990</v>
      </c>
      <c r="F688" s="431" t="s">
        <v>383</v>
      </c>
      <c r="G688" s="432">
        <v>255.2</v>
      </c>
      <c r="H688" s="433">
        <v>255.2</v>
      </c>
    </row>
    <row r="689" spans="1:8">
      <c r="A689" s="343" t="s">
        <v>1000</v>
      </c>
      <c r="B689" s="429" t="s">
        <v>889</v>
      </c>
      <c r="C689" s="344">
        <v>7</v>
      </c>
      <c r="D689" s="430">
        <v>7</v>
      </c>
      <c r="E689" s="346" t="s">
        <v>990</v>
      </c>
      <c r="F689" s="431">
        <v>231</v>
      </c>
      <c r="G689" s="432">
        <v>133.69999999999999</v>
      </c>
      <c r="H689" s="433">
        <v>133.69999999999999</v>
      </c>
    </row>
    <row r="690" spans="1:8">
      <c r="A690" s="343" t="s">
        <v>741</v>
      </c>
      <c r="B690" s="429" t="s">
        <v>889</v>
      </c>
      <c r="C690" s="344">
        <v>7</v>
      </c>
      <c r="D690" s="430">
        <v>7</v>
      </c>
      <c r="E690" s="346" t="s">
        <v>990</v>
      </c>
      <c r="F690" s="431">
        <v>241</v>
      </c>
      <c r="G690" s="432">
        <v>24.3</v>
      </c>
      <c r="H690" s="433">
        <v>24.3</v>
      </c>
    </row>
    <row r="691" spans="1:8" ht="13.5" thickBot="1">
      <c r="A691" s="343" t="s">
        <v>743</v>
      </c>
      <c r="B691" s="429" t="s">
        <v>889</v>
      </c>
      <c r="C691" s="344">
        <v>7</v>
      </c>
      <c r="D691" s="430">
        <v>7</v>
      </c>
      <c r="E691" s="346" t="s">
        <v>990</v>
      </c>
      <c r="F691" s="431">
        <v>271</v>
      </c>
      <c r="G691" s="432">
        <v>97.2</v>
      </c>
      <c r="H691" s="433">
        <v>97.2</v>
      </c>
    </row>
    <row r="692" spans="1:8" ht="15" thickBot="1">
      <c r="A692" s="361" t="s">
        <v>384</v>
      </c>
      <c r="B692" s="362"/>
      <c r="C692" s="362"/>
      <c r="D692" s="362"/>
      <c r="E692" s="362"/>
      <c r="F692" s="362"/>
      <c r="G692" s="363">
        <v>2111335.7999999998</v>
      </c>
      <c r="H692" s="364">
        <v>2187602.2000000002</v>
      </c>
    </row>
    <row r="693" spans="1:8">
      <c r="A693" s="262"/>
      <c r="B693" s="262"/>
      <c r="C693" s="262"/>
      <c r="D693" s="262"/>
      <c r="E693" s="262"/>
      <c r="F693" s="262"/>
      <c r="G693" s="262"/>
      <c r="H693" s="262"/>
    </row>
  </sheetData>
  <mergeCells count="6">
    <mergeCell ref="D4:G4"/>
    <mergeCell ref="D5:G5"/>
    <mergeCell ref="A6:H6"/>
    <mergeCell ref="G1:H1"/>
    <mergeCell ref="G2:H2"/>
    <mergeCell ref="G3:H3"/>
  </mergeCells>
  <phoneticPr fontId="0" type="noConversion"/>
  <pageMargins left="0.74803149606299213" right="0.35433070866141736" top="0.59055118110236227" bottom="0.19685039370078741" header="0.31496062992125984" footer="0.51181102362204722"/>
  <pageSetup scale="80" firstPageNumber="178" fitToHeight="0" orientation="portrait" useFirstPageNumber="1" r:id="rId1"/>
  <headerFooter alignWithMargins="0">
    <oddHeader>&amp;R&amp;P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G50"/>
  <sheetViews>
    <sheetView workbookViewId="0">
      <selection activeCell="I4" sqref="I4"/>
    </sheetView>
  </sheetViews>
  <sheetFormatPr defaultRowHeight="15"/>
  <cols>
    <col min="1" max="1" width="82.140625" style="205" customWidth="1"/>
    <col min="2" max="2" width="6" style="205" customWidth="1"/>
    <col min="3" max="3" width="7.28515625" style="205" customWidth="1"/>
    <col min="4" max="4" width="5.140625" style="205" customWidth="1"/>
    <col min="5" max="5" width="15.28515625" style="205" customWidth="1"/>
    <col min="6" max="6" width="9.140625" style="205"/>
    <col min="7" max="7" width="9.5703125" style="205" bestFit="1" customWidth="1"/>
    <col min="8" max="16384" width="9.140625" style="205"/>
  </cols>
  <sheetData>
    <row r="1" spans="1:5">
      <c r="C1" s="754" t="s">
        <v>636</v>
      </c>
      <c r="D1" s="754"/>
      <c r="E1" s="754"/>
    </row>
    <row r="2" spans="1:5">
      <c r="C2" s="755" t="s">
        <v>595</v>
      </c>
      <c r="D2" s="755"/>
      <c r="E2" s="755"/>
    </row>
    <row r="3" spans="1:5">
      <c r="C3" s="756" t="s">
        <v>1316</v>
      </c>
      <c r="D3" s="756"/>
      <c r="E3" s="756"/>
    </row>
    <row r="4" spans="1:5">
      <c r="A4" s="206"/>
      <c r="B4" s="206"/>
      <c r="C4" s="206"/>
      <c r="D4" s="206"/>
      <c r="E4" s="206"/>
    </row>
    <row r="5" spans="1:5" ht="15.75">
      <c r="A5" s="757" t="s">
        <v>596</v>
      </c>
      <c r="B5" s="758"/>
      <c r="C5" s="758"/>
      <c r="D5" s="758"/>
      <c r="E5" s="758"/>
    </row>
    <row r="6" spans="1:5">
      <c r="A6" s="757" t="s">
        <v>597</v>
      </c>
      <c r="B6" s="759"/>
      <c r="C6" s="759"/>
      <c r="D6" s="759"/>
      <c r="E6" s="759"/>
    </row>
    <row r="7" spans="1:5">
      <c r="A7" s="760"/>
      <c r="B7" s="759"/>
      <c r="C7" s="759"/>
      <c r="D7" s="759"/>
      <c r="E7" s="759"/>
    </row>
    <row r="8" spans="1:5" ht="9" customHeight="1">
      <c r="A8" s="760"/>
      <c r="B8" s="759"/>
      <c r="C8" s="759"/>
      <c r="D8" s="759"/>
      <c r="E8" s="759"/>
    </row>
    <row r="9" spans="1:5">
      <c r="A9" s="207"/>
      <c r="B9" s="207"/>
      <c r="C9" s="207"/>
      <c r="D9" s="207"/>
      <c r="E9" s="207"/>
    </row>
    <row r="10" spans="1:5" ht="15.75" thickBot="1">
      <c r="A10" s="208"/>
      <c r="B10" s="208"/>
      <c r="C10" s="208"/>
      <c r="D10" s="206"/>
      <c r="E10" s="206" t="s">
        <v>598</v>
      </c>
    </row>
    <row r="11" spans="1:5">
      <c r="A11" s="209"/>
      <c r="B11" s="751" t="s">
        <v>599</v>
      </c>
      <c r="C11" s="752"/>
      <c r="D11" s="753"/>
      <c r="E11" s="210"/>
    </row>
    <row r="12" spans="1:5" ht="43.5" thickBot="1">
      <c r="A12" s="211" t="s">
        <v>478</v>
      </c>
      <c r="B12" s="212" t="s">
        <v>600</v>
      </c>
      <c r="C12" s="213" t="s">
        <v>601</v>
      </c>
      <c r="D12" s="213" t="s">
        <v>602</v>
      </c>
      <c r="E12" s="214" t="s">
        <v>603</v>
      </c>
    </row>
    <row r="13" spans="1:5" ht="15.75" thickBot="1">
      <c r="A13" s="215">
        <v>1</v>
      </c>
      <c r="B13" s="216">
        <v>2</v>
      </c>
      <c r="C13" s="217">
        <v>3</v>
      </c>
      <c r="D13" s="218">
        <v>4</v>
      </c>
      <c r="E13" s="219">
        <v>5</v>
      </c>
    </row>
    <row r="14" spans="1:5">
      <c r="A14" s="220" t="s">
        <v>604</v>
      </c>
      <c r="B14" s="221">
        <v>40</v>
      </c>
      <c r="C14" s="222">
        <v>0</v>
      </c>
      <c r="D14" s="222">
        <v>0</v>
      </c>
      <c r="E14" s="223">
        <f>E20+E30+E44+E15</f>
        <v>111526.15</v>
      </c>
    </row>
    <row r="15" spans="1:5">
      <c r="A15" s="224" t="s">
        <v>605</v>
      </c>
      <c r="B15" s="225">
        <v>40</v>
      </c>
      <c r="C15" s="226">
        <v>3</v>
      </c>
      <c r="D15" s="226">
        <v>0</v>
      </c>
      <c r="E15" s="227">
        <f>E16+E18</f>
        <v>758</v>
      </c>
    </row>
    <row r="16" spans="1:5">
      <c r="A16" s="224" t="s">
        <v>606</v>
      </c>
      <c r="B16" s="225">
        <v>40</v>
      </c>
      <c r="C16" s="226">
        <v>3</v>
      </c>
      <c r="D16" s="226">
        <v>10</v>
      </c>
      <c r="E16" s="227">
        <f>E17</f>
        <v>348</v>
      </c>
    </row>
    <row r="17" spans="1:7">
      <c r="A17" s="228" t="s">
        <v>607</v>
      </c>
      <c r="B17" s="229">
        <v>40</v>
      </c>
      <c r="C17" s="230">
        <v>3</v>
      </c>
      <c r="D17" s="230">
        <v>10</v>
      </c>
      <c r="E17" s="231">
        <v>348</v>
      </c>
    </row>
    <row r="18" spans="1:7" ht="29.25">
      <c r="A18" s="232" t="s">
        <v>608</v>
      </c>
      <c r="B18" s="225">
        <v>40</v>
      </c>
      <c r="C18" s="226">
        <v>3</v>
      </c>
      <c r="D18" s="226">
        <v>14</v>
      </c>
      <c r="E18" s="227">
        <f>E19</f>
        <v>410</v>
      </c>
    </row>
    <row r="19" spans="1:7">
      <c r="A19" s="228" t="s">
        <v>609</v>
      </c>
      <c r="B19" s="229">
        <v>40</v>
      </c>
      <c r="C19" s="230">
        <v>3</v>
      </c>
      <c r="D19" s="230">
        <v>14</v>
      </c>
      <c r="E19" s="231">
        <v>410</v>
      </c>
    </row>
    <row r="20" spans="1:7">
      <c r="A20" s="233" t="s">
        <v>610</v>
      </c>
      <c r="B20" s="234">
        <v>40</v>
      </c>
      <c r="C20" s="235">
        <v>4</v>
      </c>
      <c r="D20" s="235">
        <v>0</v>
      </c>
      <c r="E20" s="236">
        <f>E21+E25+E23</f>
        <v>27079</v>
      </c>
    </row>
    <row r="21" spans="1:7">
      <c r="A21" s="233" t="s">
        <v>611</v>
      </c>
      <c r="B21" s="234">
        <v>40</v>
      </c>
      <c r="C21" s="235">
        <v>4</v>
      </c>
      <c r="D21" s="235">
        <v>8</v>
      </c>
      <c r="E21" s="236">
        <f>E22</f>
        <v>26589</v>
      </c>
    </row>
    <row r="22" spans="1:7" ht="45">
      <c r="A22" s="237" t="s">
        <v>612</v>
      </c>
      <c r="B22" s="238">
        <v>40</v>
      </c>
      <c r="C22" s="239">
        <v>4</v>
      </c>
      <c r="D22" s="239">
        <v>8</v>
      </c>
      <c r="E22" s="240">
        <v>26589</v>
      </c>
      <c r="G22" s="260"/>
    </row>
    <row r="23" spans="1:7">
      <c r="A23" s="233" t="s">
        <v>613</v>
      </c>
      <c r="B23" s="234">
        <v>40</v>
      </c>
      <c r="C23" s="235">
        <v>4</v>
      </c>
      <c r="D23" s="235">
        <v>9</v>
      </c>
      <c r="E23" s="236">
        <f>SUM(E24:E24)</f>
        <v>0</v>
      </c>
    </row>
    <row r="24" spans="1:7" ht="30">
      <c r="A24" s="241" t="s">
        <v>614</v>
      </c>
      <c r="B24" s="238">
        <v>40</v>
      </c>
      <c r="C24" s="239">
        <v>4</v>
      </c>
      <c r="D24" s="239">
        <v>9</v>
      </c>
      <c r="E24" s="240"/>
    </row>
    <row r="25" spans="1:7">
      <c r="A25" s="233" t="s">
        <v>615</v>
      </c>
      <c r="B25" s="234">
        <v>40</v>
      </c>
      <c r="C25" s="235">
        <v>4</v>
      </c>
      <c r="D25" s="235">
        <v>12</v>
      </c>
      <c r="E25" s="236">
        <f>SUM(E26:E29)</f>
        <v>490</v>
      </c>
    </row>
    <row r="26" spans="1:7" ht="45">
      <c r="A26" s="237" t="s">
        <v>616</v>
      </c>
      <c r="B26" s="238">
        <v>40</v>
      </c>
      <c r="C26" s="239">
        <v>4</v>
      </c>
      <c r="D26" s="239">
        <v>12</v>
      </c>
      <c r="E26" s="240">
        <v>70</v>
      </c>
    </row>
    <row r="27" spans="1:7" ht="30">
      <c r="A27" s="237" t="s">
        <v>617</v>
      </c>
      <c r="B27" s="238">
        <v>40</v>
      </c>
      <c r="C27" s="239">
        <v>4</v>
      </c>
      <c r="D27" s="239">
        <v>12</v>
      </c>
      <c r="E27" s="240">
        <v>70</v>
      </c>
    </row>
    <row r="28" spans="1:7">
      <c r="A28" s="237" t="s">
        <v>618</v>
      </c>
      <c r="B28" s="238">
        <v>40</v>
      </c>
      <c r="C28" s="239">
        <v>4</v>
      </c>
      <c r="D28" s="239">
        <v>12</v>
      </c>
      <c r="E28" s="240">
        <v>150</v>
      </c>
    </row>
    <row r="29" spans="1:7" ht="30">
      <c r="A29" s="237" t="s">
        <v>619</v>
      </c>
      <c r="B29" s="238">
        <v>40</v>
      </c>
      <c r="C29" s="239">
        <v>4</v>
      </c>
      <c r="D29" s="239">
        <v>12</v>
      </c>
      <c r="E29" s="240">
        <v>200</v>
      </c>
    </row>
    <row r="30" spans="1:7">
      <c r="A30" s="233" t="s">
        <v>620</v>
      </c>
      <c r="B30" s="234">
        <v>40</v>
      </c>
      <c r="C30" s="235">
        <v>5</v>
      </c>
      <c r="D30" s="235">
        <v>0</v>
      </c>
      <c r="E30" s="236">
        <f>E31+E35+E42</f>
        <v>83026.75</v>
      </c>
    </row>
    <row r="31" spans="1:7">
      <c r="A31" s="233" t="s">
        <v>621</v>
      </c>
      <c r="B31" s="234">
        <v>40</v>
      </c>
      <c r="C31" s="235">
        <v>5</v>
      </c>
      <c r="D31" s="235">
        <v>1</v>
      </c>
      <c r="E31" s="236">
        <f>SUM(E32:E34)</f>
        <v>6973.1</v>
      </c>
    </row>
    <row r="32" spans="1:7" ht="30">
      <c r="A32" s="237" t="s">
        <v>622</v>
      </c>
      <c r="B32" s="238">
        <v>40</v>
      </c>
      <c r="C32" s="239">
        <v>5</v>
      </c>
      <c r="D32" s="239">
        <v>1</v>
      </c>
      <c r="E32" s="240">
        <v>4815.3</v>
      </c>
    </row>
    <row r="33" spans="1:5" ht="30">
      <c r="A33" s="237" t="s">
        <v>637</v>
      </c>
      <c r="B33" s="238">
        <v>40</v>
      </c>
      <c r="C33" s="239">
        <v>5</v>
      </c>
      <c r="D33" s="239">
        <v>1</v>
      </c>
      <c r="E33" s="240">
        <v>1602.2</v>
      </c>
    </row>
    <row r="34" spans="1:5" ht="30">
      <c r="A34" s="242" t="s">
        <v>623</v>
      </c>
      <c r="B34" s="238">
        <v>40</v>
      </c>
      <c r="C34" s="239">
        <v>5</v>
      </c>
      <c r="D34" s="239">
        <v>1</v>
      </c>
      <c r="E34" s="240">
        <v>555.6</v>
      </c>
    </row>
    <row r="35" spans="1:5">
      <c r="A35" s="233" t="s">
        <v>624</v>
      </c>
      <c r="B35" s="234">
        <v>40</v>
      </c>
      <c r="C35" s="235">
        <v>5</v>
      </c>
      <c r="D35" s="235">
        <v>2</v>
      </c>
      <c r="E35" s="236">
        <f>SUM(E36:E41)</f>
        <v>72559.349999999991</v>
      </c>
    </row>
    <row r="36" spans="1:5">
      <c r="A36" s="237" t="s">
        <v>625</v>
      </c>
      <c r="B36" s="238">
        <v>40</v>
      </c>
      <c r="C36" s="239">
        <v>5</v>
      </c>
      <c r="D36" s="239">
        <v>2</v>
      </c>
      <c r="E36" s="243">
        <v>1693.4</v>
      </c>
    </row>
    <row r="37" spans="1:5" ht="30">
      <c r="A37" s="261" t="s">
        <v>626</v>
      </c>
      <c r="B37" s="238">
        <v>70</v>
      </c>
      <c r="C37" s="239">
        <v>502</v>
      </c>
      <c r="D37" s="239"/>
      <c r="E37" s="243">
        <v>21000</v>
      </c>
    </row>
    <row r="38" spans="1:5" ht="45">
      <c r="A38" s="237" t="s">
        <v>627</v>
      </c>
      <c r="B38" s="238">
        <v>40</v>
      </c>
      <c r="C38" s="239">
        <v>5</v>
      </c>
      <c r="D38" s="239">
        <v>2</v>
      </c>
      <c r="E38" s="240">
        <v>24650.05</v>
      </c>
    </row>
    <row r="39" spans="1:5" ht="30">
      <c r="A39" s="237" t="s">
        <v>628</v>
      </c>
      <c r="B39" s="238">
        <v>40</v>
      </c>
      <c r="C39" s="239">
        <v>5</v>
      </c>
      <c r="D39" s="239">
        <v>2</v>
      </c>
      <c r="E39" s="240">
        <v>19360</v>
      </c>
    </row>
    <row r="40" spans="1:5" ht="30">
      <c r="A40" s="237" t="s">
        <v>629</v>
      </c>
      <c r="B40" s="238">
        <v>40</v>
      </c>
      <c r="C40" s="239">
        <v>5</v>
      </c>
      <c r="D40" s="239">
        <v>2</v>
      </c>
      <c r="E40" s="240">
        <v>3411</v>
      </c>
    </row>
    <row r="41" spans="1:5" ht="30">
      <c r="A41" s="237" t="s">
        <v>630</v>
      </c>
      <c r="B41" s="238">
        <v>40</v>
      </c>
      <c r="C41" s="239">
        <v>5</v>
      </c>
      <c r="D41" s="239">
        <v>2</v>
      </c>
      <c r="E41" s="240">
        <v>2444.9</v>
      </c>
    </row>
    <row r="42" spans="1:5">
      <c r="A42" s="244" t="s">
        <v>631</v>
      </c>
      <c r="B42" s="234">
        <v>40</v>
      </c>
      <c r="C42" s="235">
        <v>5</v>
      </c>
      <c r="D42" s="235">
        <v>3</v>
      </c>
      <c r="E42" s="245">
        <f>E43</f>
        <v>3494.3</v>
      </c>
    </row>
    <row r="43" spans="1:5" ht="30">
      <c r="A43" s="241" t="s">
        <v>632</v>
      </c>
      <c r="B43" s="238">
        <v>40</v>
      </c>
      <c r="C43" s="239">
        <v>5</v>
      </c>
      <c r="D43" s="239">
        <v>3</v>
      </c>
      <c r="E43" s="246">
        <v>3494.3</v>
      </c>
    </row>
    <row r="44" spans="1:5">
      <c r="A44" s="247" t="s">
        <v>633</v>
      </c>
      <c r="B44" s="234">
        <v>40</v>
      </c>
      <c r="C44" s="248">
        <v>10</v>
      </c>
      <c r="D44" s="248">
        <v>0</v>
      </c>
      <c r="E44" s="245">
        <f>E45</f>
        <v>662.4</v>
      </c>
    </row>
    <row r="45" spans="1:5">
      <c r="A45" s="249" t="s">
        <v>634</v>
      </c>
      <c r="B45" s="234">
        <v>40</v>
      </c>
      <c r="C45" s="250">
        <v>10</v>
      </c>
      <c r="D45" s="251">
        <v>6</v>
      </c>
      <c r="E45" s="245">
        <f>E46</f>
        <v>662.4</v>
      </c>
    </row>
    <row r="46" spans="1:5" ht="60.75" thickBot="1">
      <c r="A46" s="241" t="s">
        <v>635</v>
      </c>
      <c r="B46" s="252">
        <v>40</v>
      </c>
      <c r="C46" s="253">
        <v>10</v>
      </c>
      <c r="D46" s="254">
        <v>6</v>
      </c>
      <c r="E46" s="246">
        <v>662.4</v>
      </c>
    </row>
    <row r="47" spans="1:5" ht="15.75" thickBot="1">
      <c r="A47" s="255" t="s">
        <v>384</v>
      </c>
      <c r="B47" s="256"/>
      <c r="C47" s="256"/>
      <c r="D47" s="257"/>
      <c r="E47" s="258">
        <f>E14</f>
        <v>111526.15</v>
      </c>
    </row>
    <row r="48" spans="1:5">
      <c r="E48" s="259"/>
    </row>
    <row r="49" spans="5:5">
      <c r="E49" s="259"/>
    </row>
    <row r="50" spans="5:5">
      <c r="E50" s="259"/>
    </row>
  </sheetData>
  <mergeCells count="6">
    <mergeCell ref="B11:D11"/>
    <mergeCell ref="C1:E1"/>
    <mergeCell ref="C2:E2"/>
    <mergeCell ref="C3:E3"/>
    <mergeCell ref="A5:E5"/>
    <mergeCell ref="A6:E8"/>
  </mergeCells>
  <phoneticPr fontId="0" type="noConversion"/>
  <pageMargins left="0.78740157480314965" right="0.39370078740157483" top="0.74803149606299213" bottom="0.74803149606299213" header="0.31496062992125984" footer="0.31496062992125984"/>
  <pageSetup paperSize="9" scale="72" firstPageNumber="192" orientation="portrait" useFirstPageNumber="1" r:id="rId1"/>
  <headerFooter>
    <oddHeader>&amp;R&amp;P</oddHeader>
  </headerFooter>
</worksheet>
</file>

<file path=xl/worksheets/sheet2.xml><?xml version="1.0" encoding="utf-8"?>
<worksheet xmlns="http://schemas.openxmlformats.org/spreadsheetml/2006/main" xmlns:r="http://schemas.openxmlformats.org/officeDocument/2006/relationships">
  <dimension ref="A1:E241"/>
  <sheetViews>
    <sheetView zoomScale="70" zoomScaleNormal="70" zoomScaleSheetLayoutView="85" workbookViewId="0">
      <selection activeCell="G7" sqref="G7"/>
    </sheetView>
  </sheetViews>
  <sheetFormatPr defaultRowHeight="18"/>
  <cols>
    <col min="1" max="1" width="65.28515625" style="148" customWidth="1"/>
    <col min="2" max="2" width="37.140625" style="204" customWidth="1"/>
    <col min="3" max="3" width="19.140625" style="147" customWidth="1"/>
    <col min="4" max="4" width="19.28515625" style="147" customWidth="1"/>
    <col min="5" max="5" width="19" style="147" customWidth="1"/>
    <col min="6" max="16384" width="9.140625" style="147"/>
  </cols>
  <sheetData>
    <row r="1" spans="1:5" s="145" customFormat="1" ht="18.75">
      <c r="A1" s="143"/>
      <c r="B1" s="144"/>
      <c r="C1" s="143"/>
      <c r="D1" s="683" t="s">
        <v>521</v>
      </c>
      <c r="E1" s="683"/>
    </row>
    <row r="2" spans="1:5" s="145" customFormat="1" ht="18.75">
      <c r="A2" s="143"/>
      <c r="B2" s="144"/>
      <c r="C2" s="143"/>
      <c r="D2" s="683" t="s">
        <v>522</v>
      </c>
      <c r="E2" s="683"/>
    </row>
    <row r="3" spans="1:5" s="145" customFormat="1" ht="18.75">
      <c r="A3" s="143"/>
      <c r="B3" s="144"/>
      <c r="C3" s="143"/>
      <c r="D3" s="683" t="s">
        <v>1316</v>
      </c>
      <c r="E3" s="683"/>
    </row>
    <row r="4" spans="1:5" ht="18.75">
      <c r="A4" s="146"/>
      <c r="B4" s="144"/>
      <c r="C4" s="146"/>
      <c r="D4" s="146"/>
      <c r="E4" s="146"/>
    </row>
    <row r="5" spans="1:5" s="148" customFormat="1" ht="40.5" customHeight="1">
      <c r="A5" s="684" t="s">
        <v>523</v>
      </c>
      <c r="B5" s="685"/>
      <c r="C5" s="685"/>
      <c r="D5" s="685"/>
      <c r="E5" s="685"/>
    </row>
    <row r="6" spans="1:5" ht="19.5" thickBot="1">
      <c r="B6" s="149"/>
      <c r="C6" s="150"/>
      <c r="D6" s="150"/>
      <c r="E6" s="150"/>
    </row>
    <row r="7" spans="1:5" s="151" customFormat="1" ht="18.75" customHeight="1">
      <c r="A7" s="677" t="s">
        <v>524</v>
      </c>
      <c r="B7" s="679" t="s">
        <v>525</v>
      </c>
      <c r="C7" s="681" t="s">
        <v>475</v>
      </c>
      <c r="D7" s="681"/>
      <c r="E7" s="682"/>
    </row>
    <row r="8" spans="1:5" s="154" customFormat="1" ht="30.75" customHeight="1">
      <c r="A8" s="678"/>
      <c r="B8" s="680"/>
      <c r="C8" s="152" t="s">
        <v>146</v>
      </c>
      <c r="D8" s="152" t="s">
        <v>526</v>
      </c>
      <c r="E8" s="153" t="s">
        <v>123</v>
      </c>
    </row>
    <row r="9" spans="1:5" s="159" customFormat="1" ht="18.75">
      <c r="A9" s="155">
        <v>1</v>
      </c>
      <c r="B9" s="156">
        <v>2</v>
      </c>
      <c r="C9" s="157">
        <v>3</v>
      </c>
      <c r="D9" s="157">
        <v>4</v>
      </c>
      <c r="E9" s="158">
        <v>5</v>
      </c>
    </row>
    <row r="10" spans="1:5" s="159" customFormat="1" ht="18.75">
      <c r="A10" s="160" t="s">
        <v>527</v>
      </c>
      <c r="B10" s="161" t="s">
        <v>528</v>
      </c>
      <c r="C10" s="162">
        <f>C26+C11</f>
        <v>1233390.5999999999</v>
      </c>
      <c r="D10" s="162">
        <f>D26+D11</f>
        <v>1286074.5000000002</v>
      </c>
      <c r="E10" s="163">
        <f>E26+E11</f>
        <v>1345390.8999999997</v>
      </c>
    </row>
    <row r="11" spans="1:5" s="154" customFormat="1" ht="18.75">
      <c r="A11" s="160" t="s">
        <v>529</v>
      </c>
      <c r="B11" s="161" t="s">
        <v>530</v>
      </c>
      <c r="C11" s="164">
        <f>C13+C15+C16+C21+C24+C25</f>
        <v>1096130.6399999999</v>
      </c>
      <c r="D11" s="164">
        <f>D13+D15+D16+D21+D24</f>
        <v>1161026.9000000001</v>
      </c>
      <c r="E11" s="165">
        <f>E13+E15+E16+E21+E24</f>
        <v>1218515.4999999998</v>
      </c>
    </row>
    <row r="12" spans="1:5" s="154" customFormat="1" ht="18.75">
      <c r="A12" s="160" t="s">
        <v>531</v>
      </c>
      <c r="B12" s="161"/>
      <c r="C12" s="164"/>
      <c r="D12" s="164"/>
      <c r="E12" s="165"/>
    </row>
    <row r="13" spans="1:5" s="154" customFormat="1" ht="21" customHeight="1">
      <c r="A13" s="160" t="s">
        <v>532</v>
      </c>
      <c r="B13" s="161" t="s">
        <v>533</v>
      </c>
      <c r="C13" s="164">
        <f>C14</f>
        <v>983818.1</v>
      </c>
      <c r="D13" s="164">
        <f>D14</f>
        <v>1033226.3</v>
      </c>
      <c r="E13" s="165">
        <f>E14</f>
        <v>1084960.3</v>
      </c>
    </row>
    <row r="14" spans="1:5" s="154" customFormat="1" ht="18.75">
      <c r="A14" s="166" t="s">
        <v>534</v>
      </c>
      <c r="B14" s="167" t="s">
        <v>535</v>
      </c>
      <c r="C14" s="168">
        <v>983818.1</v>
      </c>
      <c r="D14" s="168">
        <v>1033226.3</v>
      </c>
      <c r="E14" s="169">
        <v>1084960.3</v>
      </c>
    </row>
    <row r="15" spans="1:5" s="154" customFormat="1" ht="56.25">
      <c r="A15" s="170" t="s">
        <v>536</v>
      </c>
      <c r="B15" s="171" t="s">
        <v>537</v>
      </c>
      <c r="C15" s="172">
        <v>6201.79</v>
      </c>
      <c r="D15" s="173">
        <v>5596.2</v>
      </c>
      <c r="E15" s="174">
        <v>5596.2</v>
      </c>
    </row>
    <row r="16" spans="1:5" s="177" customFormat="1" ht="21.75" customHeight="1">
      <c r="A16" s="175" t="s">
        <v>538</v>
      </c>
      <c r="B16" s="176" t="s">
        <v>539</v>
      </c>
      <c r="C16" s="164">
        <f>C17+C18+C19+C20</f>
        <v>85660.55</v>
      </c>
      <c r="D16" s="164">
        <f>D17+D18+D19+D20</f>
        <v>101009.79999999999</v>
      </c>
      <c r="E16" s="165">
        <f>E17+E18+E19+E20</f>
        <v>106009.2</v>
      </c>
    </row>
    <row r="17" spans="1:5" s="154" customFormat="1" ht="37.5">
      <c r="A17" s="178" t="s">
        <v>540</v>
      </c>
      <c r="B17" s="179" t="s">
        <v>541</v>
      </c>
      <c r="C17" s="180">
        <v>47352.71</v>
      </c>
      <c r="D17" s="180">
        <v>60896.1</v>
      </c>
      <c r="E17" s="181">
        <v>63929.1</v>
      </c>
    </row>
    <row r="18" spans="1:5" s="154" customFormat="1" ht="37.5">
      <c r="A18" s="178" t="s">
        <v>542</v>
      </c>
      <c r="B18" s="179" t="s">
        <v>543</v>
      </c>
      <c r="C18" s="180">
        <v>35050.699999999997</v>
      </c>
      <c r="D18" s="180">
        <v>36803.199999999997</v>
      </c>
      <c r="E18" s="181">
        <v>38606.6</v>
      </c>
    </row>
    <row r="19" spans="1:5" s="154" customFormat="1" ht="18.75">
      <c r="A19" s="178" t="s">
        <v>544</v>
      </c>
      <c r="B19" s="179" t="s">
        <v>545</v>
      </c>
      <c r="C19" s="180">
        <v>107.14</v>
      </c>
      <c r="D19" s="180">
        <v>3.5</v>
      </c>
      <c r="E19" s="181">
        <v>3.5</v>
      </c>
    </row>
    <row r="20" spans="1:5" s="154" customFormat="1" ht="37.5">
      <c r="A20" s="178" t="s">
        <v>546</v>
      </c>
      <c r="B20" s="179" t="s">
        <v>547</v>
      </c>
      <c r="C20" s="180">
        <v>3150</v>
      </c>
      <c r="D20" s="180">
        <v>3307</v>
      </c>
      <c r="E20" s="181">
        <v>3470</v>
      </c>
    </row>
    <row r="21" spans="1:5" s="154" customFormat="1" ht="21.75" customHeight="1">
      <c r="A21" s="175" t="s">
        <v>548</v>
      </c>
      <c r="B21" s="176" t="s">
        <v>549</v>
      </c>
      <c r="C21" s="164">
        <f>C22+C23</f>
        <v>13017.7</v>
      </c>
      <c r="D21" s="164">
        <f>D22+D23</f>
        <v>13668.6</v>
      </c>
      <c r="E21" s="165">
        <f>E22+E23</f>
        <v>14338.4</v>
      </c>
    </row>
    <row r="22" spans="1:5" s="154" customFormat="1" ht="18.75">
      <c r="A22" s="178" t="s">
        <v>550</v>
      </c>
      <c r="B22" s="179" t="s">
        <v>551</v>
      </c>
      <c r="C22" s="180">
        <v>9649.5</v>
      </c>
      <c r="D22" s="180">
        <v>10132</v>
      </c>
      <c r="E22" s="181">
        <v>10628.5</v>
      </c>
    </row>
    <row r="23" spans="1:5" s="154" customFormat="1" ht="18.75">
      <c r="A23" s="178" t="s">
        <v>552</v>
      </c>
      <c r="B23" s="179" t="s">
        <v>553</v>
      </c>
      <c r="C23" s="180">
        <v>3368.2</v>
      </c>
      <c r="D23" s="180">
        <v>3536.6</v>
      </c>
      <c r="E23" s="181">
        <v>3709.9</v>
      </c>
    </row>
    <row r="24" spans="1:5" s="177" customFormat="1" ht="22.5" customHeight="1">
      <c r="A24" s="175" t="s">
        <v>554</v>
      </c>
      <c r="B24" s="176" t="s">
        <v>555</v>
      </c>
      <c r="C24" s="182">
        <v>7432</v>
      </c>
      <c r="D24" s="182">
        <v>7526</v>
      </c>
      <c r="E24" s="183">
        <v>7611.4</v>
      </c>
    </row>
    <row r="25" spans="1:5" s="177" customFormat="1" ht="45.75" customHeight="1">
      <c r="A25" s="184" t="s">
        <v>556</v>
      </c>
      <c r="B25" s="185" t="s">
        <v>557</v>
      </c>
      <c r="C25" s="182">
        <v>0.5</v>
      </c>
      <c r="D25" s="182">
        <v>0</v>
      </c>
      <c r="E25" s="183">
        <v>0</v>
      </c>
    </row>
    <row r="26" spans="1:5" s="177" customFormat="1" ht="18.75">
      <c r="A26" s="160" t="s">
        <v>558</v>
      </c>
      <c r="B26" s="161" t="s">
        <v>559</v>
      </c>
      <c r="C26" s="164">
        <f>C28+C29+C30+C31+C32</f>
        <v>137259.96000000002</v>
      </c>
      <c r="D26" s="164">
        <f>D28+D29+D30+D31+D32</f>
        <v>125047.6</v>
      </c>
      <c r="E26" s="165">
        <f>E28+E29+E30+E31+E32</f>
        <v>126875.4</v>
      </c>
    </row>
    <row r="27" spans="1:5" s="177" customFormat="1" ht="18.75">
      <c r="A27" s="160" t="s">
        <v>531</v>
      </c>
      <c r="B27" s="161"/>
      <c r="C27" s="164"/>
      <c r="D27" s="164"/>
      <c r="E27" s="165"/>
    </row>
    <row r="28" spans="1:5" s="177" customFormat="1" ht="42" customHeight="1">
      <c r="A28" s="175" t="s">
        <v>560</v>
      </c>
      <c r="B28" s="176" t="s">
        <v>561</v>
      </c>
      <c r="C28" s="182">
        <v>92593.24</v>
      </c>
      <c r="D28" s="182">
        <v>84628</v>
      </c>
      <c r="E28" s="183">
        <v>84600</v>
      </c>
    </row>
    <row r="29" spans="1:5" s="177" customFormat="1" ht="27" customHeight="1">
      <c r="A29" s="186" t="s">
        <v>562</v>
      </c>
      <c r="B29" s="187" t="s">
        <v>563</v>
      </c>
      <c r="C29" s="188">
        <v>2913.3</v>
      </c>
      <c r="D29" s="188">
        <v>3102.7</v>
      </c>
      <c r="E29" s="189">
        <v>4543.3999999999996</v>
      </c>
    </row>
    <row r="30" spans="1:5" s="177" customFormat="1" ht="38.25" customHeight="1">
      <c r="A30" s="186" t="s">
        <v>564</v>
      </c>
      <c r="B30" s="187" t="s">
        <v>565</v>
      </c>
      <c r="C30" s="188">
        <v>4442</v>
      </c>
      <c r="D30" s="188">
        <v>2500</v>
      </c>
      <c r="E30" s="189">
        <v>2500</v>
      </c>
    </row>
    <row r="31" spans="1:5" s="177" customFormat="1" ht="40.5" customHeight="1">
      <c r="A31" s="186" t="s">
        <v>566</v>
      </c>
      <c r="B31" s="187" t="s">
        <v>567</v>
      </c>
      <c r="C31" s="188">
        <v>29243.82</v>
      </c>
      <c r="D31" s="188">
        <v>26345.9</v>
      </c>
      <c r="E31" s="189">
        <v>26345.9</v>
      </c>
    </row>
    <row r="32" spans="1:5" s="177" customFormat="1" ht="22.5" customHeight="1">
      <c r="A32" s="175" t="s">
        <v>568</v>
      </c>
      <c r="B32" s="176" t="s">
        <v>569</v>
      </c>
      <c r="C32" s="182">
        <v>8067.6</v>
      </c>
      <c r="D32" s="182">
        <v>8471</v>
      </c>
      <c r="E32" s="183">
        <v>8886.1</v>
      </c>
    </row>
    <row r="33" spans="1:5" s="154" customFormat="1" ht="25.5" customHeight="1">
      <c r="A33" s="190" t="s">
        <v>570</v>
      </c>
      <c r="B33" s="176" t="s">
        <v>571</v>
      </c>
      <c r="C33" s="191">
        <f>C34+C45+C46+C47</f>
        <v>1387219.8399999999</v>
      </c>
      <c r="D33" s="191">
        <f>D34+D45</f>
        <v>1182149.6000000001</v>
      </c>
      <c r="E33" s="192">
        <f>E34+E45</f>
        <v>1226719.5000000002</v>
      </c>
    </row>
    <row r="34" spans="1:5" s="154" customFormat="1" ht="46.5" customHeight="1">
      <c r="A34" s="175" t="s">
        <v>572</v>
      </c>
      <c r="B34" s="176" t="s">
        <v>573</v>
      </c>
      <c r="C34" s="164">
        <f>C36+C42+C43+C44</f>
        <v>1379650.96</v>
      </c>
      <c r="D34" s="164">
        <f>D36+D42+D43+D44</f>
        <v>1182149.6000000001</v>
      </c>
      <c r="E34" s="165">
        <f>E36+E42+E43+E44</f>
        <v>1226719.5000000002</v>
      </c>
    </row>
    <row r="35" spans="1:5" s="154" customFormat="1" ht="18.75">
      <c r="A35" s="193" t="s">
        <v>531</v>
      </c>
      <c r="B35" s="167"/>
      <c r="C35" s="168"/>
      <c r="D35" s="168"/>
      <c r="E35" s="169"/>
    </row>
    <row r="36" spans="1:5" s="154" customFormat="1" ht="41.25" customHeight="1">
      <c r="A36" s="193" t="s">
        <v>574</v>
      </c>
      <c r="B36" s="167" t="s">
        <v>575</v>
      </c>
      <c r="C36" s="168">
        <f>SUM(C38:C41)</f>
        <v>221491.69999999998</v>
      </c>
      <c r="D36" s="168">
        <f>SUM(D38:D41)</f>
        <v>62980.100000000006</v>
      </c>
      <c r="E36" s="169">
        <f>SUM(E38:E41)</f>
        <v>64610.6</v>
      </c>
    </row>
    <row r="37" spans="1:5" s="154" customFormat="1" ht="18.75">
      <c r="A37" s="193" t="s">
        <v>531</v>
      </c>
      <c r="B37" s="167"/>
      <c r="C37" s="168"/>
      <c r="D37" s="168"/>
      <c r="E37" s="169"/>
    </row>
    <row r="38" spans="1:5" s="154" customFormat="1" ht="36" customHeight="1">
      <c r="A38" s="194" t="s">
        <v>576</v>
      </c>
      <c r="B38" s="195" t="s">
        <v>577</v>
      </c>
      <c r="C38" s="168">
        <v>0</v>
      </c>
      <c r="D38" s="168">
        <v>0</v>
      </c>
      <c r="E38" s="169">
        <v>0</v>
      </c>
    </row>
    <row r="39" spans="1:5" s="154" customFormat="1" ht="57.75" customHeight="1">
      <c r="A39" s="194" t="s">
        <v>578</v>
      </c>
      <c r="B39" s="195" t="s">
        <v>579</v>
      </c>
      <c r="C39" s="168">
        <v>330</v>
      </c>
      <c r="D39" s="168">
        <v>0</v>
      </c>
      <c r="E39" s="169">
        <v>0</v>
      </c>
    </row>
    <row r="40" spans="1:5" s="154" customFormat="1" ht="36" customHeight="1">
      <c r="A40" s="194" t="s">
        <v>580</v>
      </c>
      <c r="B40" s="195" t="s">
        <v>579</v>
      </c>
      <c r="C40" s="168">
        <v>190103.4</v>
      </c>
      <c r="D40" s="168">
        <v>30368.9</v>
      </c>
      <c r="E40" s="169">
        <v>30368.9</v>
      </c>
    </row>
    <row r="41" spans="1:5" s="154" customFormat="1" ht="21.75" customHeight="1">
      <c r="A41" s="194" t="s">
        <v>807</v>
      </c>
      <c r="B41" s="195" t="s">
        <v>581</v>
      </c>
      <c r="C41" s="168">
        <v>31058.3</v>
      </c>
      <c r="D41" s="168">
        <v>32611.200000000001</v>
      </c>
      <c r="E41" s="169">
        <v>34241.699999999997</v>
      </c>
    </row>
    <row r="42" spans="1:5" s="154" customFormat="1" ht="37.5">
      <c r="A42" s="193" t="s">
        <v>582</v>
      </c>
      <c r="B42" s="167" t="s">
        <v>583</v>
      </c>
      <c r="C42" s="168">
        <v>130049.18</v>
      </c>
      <c r="D42" s="168">
        <f>71896.8+2710</f>
        <v>74606.8</v>
      </c>
      <c r="E42" s="169">
        <f>64392.5+2846</f>
        <v>67238.5</v>
      </c>
    </row>
    <row r="43" spans="1:5" s="154" customFormat="1" ht="37.5">
      <c r="A43" s="193" t="s">
        <v>584</v>
      </c>
      <c r="B43" s="167" t="s">
        <v>585</v>
      </c>
      <c r="C43" s="168">
        <v>1019884.85</v>
      </c>
      <c r="D43" s="168">
        <f>1104826.7-2710-57554</f>
        <v>1044562.7</v>
      </c>
      <c r="E43" s="169">
        <f>1137622.3-2846-39905.9</f>
        <v>1094870.4000000001</v>
      </c>
    </row>
    <row r="44" spans="1:5" s="154" customFormat="1" ht="18.75">
      <c r="A44" s="193" t="s">
        <v>586</v>
      </c>
      <c r="B44" s="167" t="s">
        <v>587</v>
      </c>
      <c r="C44" s="168">
        <v>8225.23</v>
      </c>
      <c r="D44" s="168">
        <v>0</v>
      </c>
      <c r="E44" s="169">
        <v>0</v>
      </c>
    </row>
    <row r="45" spans="1:5" s="154" customFormat="1" ht="18.75">
      <c r="A45" s="196" t="s">
        <v>588</v>
      </c>
      <c r="B45" s="176" t="s">
        <v>589</v>
      </c>
      <c r="C45" s="182">
        <v>8227.8799999999992</v>
      </c>
      <c r="D45" s="182">
        <v>0</v>
      </c>
      <c r="E45" s="183">
        <v>0</v>
      </c>
    </row>
    <row r="46" spans="1:5" s="154" customFormat="1" ht="114.75" customHeight="1">
      <c r="A46" s="190" t="s">
        <v>590</v>
      </c>
      <c r="B46" s="187" t="s">
        <v>591</v>
      </c>
      <c r="C46" s="188">
        <v>0</v>
      </c>
      <c r="D46" s="188">
        <v>0</v>
      </c>
      <c r="E46" s="189">
        <v>0</v>
      </c>
    </row>
    <row r="47" spans="1:5" s="154" customFormat="1" ht="57.75" customHeight="1">
      <c r="A47" s="190" t="s">
        <v>592</v>
      </c>
      <c r="B47" s="187" t="s">
        <v>593</v>
      </c>
      <c r="C47" s="188">
        <v>-659</v>
      </c>
      <c r="D47" s="188">
        <v>0</v>
      </c>
      <c r="E47" s="189">
        <v>0</v>
      </c>
    </row>
    <row r="48" spans="1:5" s="154" customFormat="1" ht="24.75" customHeight="1" thickBot="1">
      <c r="A48" s="197" t="s">
        <v>594</v>
      </c>
      <c r="B48" s="198"/>
      <c r="C48" s="199">
        <f>C10+C33</f>
        <v>2620610.4399999995</v>
      </c>
      <c r="D48" s="199">
        <f>D10+D34+D45</f>
        <v>2468224.1000000006</v>
      </c>
      <c r="E48" s="200">
        <f>E10+E34+E45</f>
        <v>2572110.4</v>
      </c>
    </row>
    <row r="49" spans="1:5">
      <c r="A49" s="201"/>
      <c r="B49" s="202"/>
      <c r="C49" s="201"/>
      <c r="D49" s="201"/>
      <c r="E49" s="201"/>
    </row>
    <row r="50" spans="1:5">
      <c r="B50" s="203"/>
      <c r="C50" s="148"/>
      <c r="D50" s="148"/>
      <c r="E50" s="148"/>
    </row>
    <row r="51" spans="1:5">
      <c r="A51" s="147"/>
      <c r="B51" s="203"/>
      <c r="C51" s="148"/>
      <c r="D51" s="148"/>
      <c r="E51" s="148"/>
    </row>
    <row r="52" spans="1:5">
      <c r="A52" s="147"/>
      <c r="B52" s="203"/>
      <c r="C52" s="148"/>
      <c r="D52" s="148"/>
      <c r="E52" s="148"/>
    </row>
    <row r="53" spans="1:5">
      <c r="A53" s="147"/>
      <c r="B53" s="203"/>
      <c r="C53" s="148"/>
      <c r="D53" s="148"/>
      <c r="E53" s="148"/>
    </row>
    <row r="54" spans="1:5">
      <c r="A54" s="147"/>
      <c r="B54" s="203"/>
      <c r="C54" s="148"/>
      <c r="D54" s="148"/>
      <c r="E54" s="148"/>
    </row>
    <row r="55" spans="1:5">
      <c r="A55" s="147"/>
      <c r="B55" s="203"/>
      <c r="C55" s="148"/>
      <c r="D55" s="148"/>
      <c r="E55" s="148"/>
    </row>
    <row r="56" spans="1:5">
      <c r="A56" s="147"/>
      <c r="B56" s="203"/>
      <c r="C56" s="148"/>
      <c r="D56" s="148"/>
      <c r="E56" s="148"/>
    </row>
    <row r="57" spans="1:5">
      <c r="A57" s="147"/>
      <c r="B57" s="203"/>
      <c r="C57" s="148"/>
      <c r="D57" s="148"/>
      <c r="E57" s="148"/>
    </row>
    <row r="58" spans="1:5">
      <c r="A58" s="147"/>
      <c r="B58" s="203"/>
      <c r="C58" s="148"/>
      <c r="D58" s="148"/>
      <c r="E58" s="148"/>
    </row>
    <row r="59" spans="1:5">
      <c r="A59" s="147"/>
      <c r="B59" s="203"/>
      <c r="C59" s="148"/>
      <c r="D59" s="148"/>
      <c r="E59" s="148"/>
    </row>
    <row r="60" spans="1:5">
      <c r="A60" s="147"/>
      <c r="B60" s="203"/>
      <c r="C60" s="148"/>
      <c r="D60" s="148"/>
      <c r="E60" s="148"/>
    </row>
    <row r="61" spans="1:5">
      <c r="A61" s="147"/>
      <c r="B61" s="203"/>
      <c r="C61" s="148"/>
      <c r="D61" s="148"/>
      <c r="E61" s="148"/>
    </row>
    <row r="62" spans="1:5">
      <c r="A62" s="147"/>
      <c r="B62" s="203"/>
      <c r="C62" s="148"/>
      <c r="D62" s="148"/>
      <c r="E62" s="148"/>
    </row>
    <row r="63" spans="1:5">
      <c r="A63" s="147"/>
      <c r="B63" s="203"/>
      <c r="C63" s="148"/>
      <c r="D63" s="148"/>
      <c r="E63" s="148"/>
    </row>
    <row r="64" spans="1:5">
      <c r="A64" s="147"/>
      <c r="B64" s="203"/>
      <c r="C64" s="148"/>
      <c r="D64" s="148"/>
      <c r="E64" s="148"/>
    </row>
    <row r="65" spans="1:5">
      <c r="A65" s="147"/>
      <c r="B65" s="203"/>
      <c r="C65" s="148"/>
      <c r="D65" s="148"/>
      <c r="E65" s="148"/>
    </row>
    <row r="66" spans="1:5">
      <c r="A66" s="147"/>
      <c r="B66" s="203"/>
      <c r="C66" s="148"/>
      <c r="D66" s="148"/>
      <c r="E66" s="148"/>
    </row>
    <row r="67" spans="1:5">
      <c r="A67" s="147"/>
      <c r="B67" s="203"/>
      <c r="C67" s="148"/>
      <c r="D67" s="148"/>
      <c r="E67" s="148"/>
    </row>
    <row r="68" spans="1:5">
      <c r="A68" s="147"/>
      <c r="B68" s="203"/>
      <c r="C68" s="148"/>
      <c r="D68" s="148"/>
      <c r="E68" s="148"/>
    </row>
    <row r="69" spans="1:5">
      <c r="A69" s="147"/>
      <c r="B69" s="203"/>
      <c r="C69" s="148"/>
      <c r="D69" s="148"/>
      <c r="E69" s="148"/>
    </row>
    <row r="70" spans="1:5">
      <c r="A70" s="147"/>
      <c r="B70" s="203"/>
      <c r="C70" s="148"/>
      <c r="D70" s="148"/>
      <c r="E70" s="148"/>
    </row>
    <row r="71" spans="1:5">
      <c r="A71" s="147"/>
      <c r="B71" s="203"/>
      <c r="C71" s="148"/>
      <c r="D71" s="148"/>
      <c r="E71" s="148"/>
    </row>
    <row r="72" spans="1:5">
      <c r="A72" s="147"/>
      <c r="B72" s="203"/>
      <c r="C72" s="148"/>
      <c r="D72" s="148"/>
      <c r="E72" s="148"/>
    </row>
    <row r="73" spans="1:5">
      <c r="A73" s="147"/>
      <c r="B73" s="203"/>
      <c r="C73" s="148"/>
      <c r="D73" s="148"/>
      <c r="E73" s="148"/>
    </row>
    <row r="74" spans="1:5">
      <c r="A74" s="147"/>
      <c r="B74" s="203"/>
      <c r="C74" s="148"/>
      <c r="D74" s="148"/>
      <c r="E74" s="148"/>
    </row>
    <row r="75" spans="1:5">
      <c r="A75" s="147"/>
      <c r="B75" s="203"/>
      <c r="C75" s="148"/>
      <c r="D75" s="148"/>
      <c r="E75" s="148"/>
    </row>
    <row r="76" spans="1:5">
      <c r="A76" s="147"/>
      <c r="B76" s="203"/>
      <c r="C76" s="148"/>
      <c r="D76" s="148"/>
      <c r="E76" s="148"/>
    </row>
    <row r="77" spans="1:5">
      <c r="A77" s="147"/>
      <c r="B77" s="203"/>
      <c r="C77" s="148"/>
      <c r="D77" s="148"/>
      <c r="E77" s="148"/>
    </row>
    <row r="78" spans="1:5">
      <c r="A78" s="147"/>
      <c r="B78" s="203"/>
      <c r="C78" s="148"/>
      <c r="D78" s="148"/>
      <c r="E78" s="148"/>
    </row>
    <row r="79" spans="1:5">
      <c r="A79" s="147"/>
      <c r="B79" s="203"/>
      <c r="C79" s="148"/>
      <c r="D79" s="148"/>
      <c r="E79" s="148"/>
    </row>
    <row r="80" spans="1:5">
      <c r="A80" s="147"/>
      <c r="B80" s="203"/>
      <c r="C80" s="148"/>
      <c r="D80" s="148"/>
      <c r="E80" s="148"/>
    </row>
    <row r="81" spans="1:5">
      <c r="A81" s="147"/>
      <c r="B81" s="203"/>
      <c r="C81" s="148"/>
      <c r="D81" s="148"/>
      <c r="E81" s="148"/>
    </row>
    <row r="82" spans="1:5">
      <c r="A82" s="147"/>
      <c r="B82" s="203"/>
      <c r="C82" s="148"/>
      <c r="D82" s="148"/>
      <c r="E82" s="148"/>
    </row>
    <row r="83" spans="1:5">
      <c r="A83" s="147"/>
      <c r="B83" s="203"/>
      <c r="C83" s="148"/>
      <c r="D83" s="148"/>
      <c r="E83" s="148"/>
    </row>
    <row r="84" spans="1:5">
      <c r="A84" s="147"/>
      <c r="B84" s="203"/>
      <c r="C84" s="148"/>
      <c r="D84" s="148"/>
      <c r="E84" s="148"/>
    </row>
    <row r="85" spans="1:5">
      <c r="A85" s="147"/>
      <c r="B85" s="203"/>
      <c r="C85" s="148"/>
      <c r="D85" s="148"/>
      <c r="E85" s="148"/>
    </row>
    <row r="86" spans="1:5">
      <c r="A86" s="147"/>
      <c r="B86" s="203"/>
      <c r="C86" s="148"/>
      <c r="D86" s="148"/>
      <c r="E86" s="148"/>
    </row>
    <row r="87" spans="1:5">
      <c r="A87" s="147"/>
      <c r="B87" s="203"/>
      <c r="C87" s="148"/>
      <c r="D87" s="148"/>
      <c r="E87" s="148"/>
    </row>
    <row r="88" spans="1:5">
      <c r="A88" s="147"/>
      <c r="B88" s="203"/>
      <c r="C88" s="148"/>
      <c r="D88" s="148"/>
      <c r="E88" s="148"/>
    </row>
    <row r="89" spans="1:5">
      <c r="A89" s="147"/>
      <c r="B89" s="203"/>
      <c r="C89" s="148"/>
      <c r="D89" s="148"/>
      <c r="E89" s="148"/>
    </row>
    <row r="90" spans="1:5">
      <c r="A90" s="147"/>
      <c r="B90" s="203"/>
      <c r="C90" s="148"/>
      <c r="D90" s="148"/>
      <c r="E90" s="148"/>
    </row>
    <row r="91" spans="1:5">
      <c r="A91" s="147"/>
      <c r="B91" s="203"/>
      <c r="C91" s="148"/>
      <c r="D91" s="148"/>
      <c r="E91" s="148"/>
    </row>
    <row r="92" spans="1:5">
      <c r="A92" s="147"/>
      <c r="B92" s="203"/>
      <c r="C92" s="148"/>
      <c r="D92" s="148"/>
      <c r="E92" s="148"/>
    </row>
    <row r="93" spans="1:5">
      <c r="A93" s="147"/>
      <c r="B93" s="203"/>
      <c r="C93" s="148"/>
      <c r="D93" s="148"/>
      <c r="E93" s="148"/>
    </row>
    <row r="94" spans="1:5">
      <c r="A94" s="147"/>
      <c r="B94" s="203"/>
      <c r="C94" s="148"/>
      <c r="D94" s="148"/>
      <c r="E94" s="148"/>
    </row>
    <row r="95" spans="1:5">
      <c r="A95" s="147"/>
      <c r="B95" s="203"/>
      <c r="C95" s="148"/>
      <c r="D95" s="148"/>
      <c r="E95" s="148"/>
    </row>
    <row r="96" spans="1:5">
      <c r="A96" s="147"/>
      <c r="B96" s="203"/>
      <c r="C96" s="148"/>
      <c r="D96" s="148"/>
      <c r="E96" s="148"/>
    </row>
    <row r="97" spans="1:5">
      <c r="A97" s="147"/>
      <c r="B97" s="203"/>
      <c r="C97" s="148"/>
      <c r="D97" s="148"/>
      <c r="E97" s="148"/>
    </row>
    <row r="98" spans="1:5">
      <c r="A98" s="147"/>
      <c r="B98" s="203"/>
      <c r="C98" s="148"/>
      <c r="D98" s="148"/>
      <c r="E98" s="148"/>
    </row>
    <row r="99" spans="1:5">
      <c r="A99" s="147"/>
      <c r="B99" s="203"/>
      <c r="C99" s="148"/>
      <c r="D99" s="148"/>
      <c r="E99" s="148"/>
    </row>
    <row r="100" spans="1:5">
      <c r="A100" s="147"/>
      <c r="B100" s="203"/>
      <c r="C100" s="148"/>
      <c r="D100" s="148"/>
      <c r="E100" s="148"/>
    </row>
    <row r="101" spans="1:5">
      <c r="A101" s="147"/>
      <c r="B101" s="203"/>
      <c r="C101" s="148"/>
      <c r="D101" s="148"/>
      <c r="E101" s="148"/>
    </row>
    <row r="102" spans="1:5">
      <c r="A102" s="147"/>
      <c r="B102" s="203"/>
      <c r="C102" s="148"/>
      <c r="D102" s="148"/>
      <c r="E102" s="148"/>
    </row>
    <row r="103" spans="1:5">
      <c r="A103" s="147"/>
      <c r="B103" s="203"/>
      <c r="C103" s="148"/>
      <c r="D103" s="148"/>
      <c r="E103" s="148"/>
    </row>
    <row r="104" spans="1:5">
      <c r="A104" s="147"/>
      <c r="B104" s="203"/>
      <c r="C104" s="148"/>
      <c r="D104" s="148"/>
      <c r="E104" s="148"/>
    </row>
    <row r="105" spans="1:5">
      <c r="A105" s="147"/>
      <c r="B105" s="203"/>
      <c r="C105" s="148"/>
      <c r="D105" s="148"/>
      <c r="E105" s="148"/>
    </row>
    <row r="106" spans="1:5">
      <c r="A106" s="147"/>
      <c r="B106" s="203"/>
      <c r="C106" s="148"/>
      <c r="D106" s="148"/>
      <c r="E106" s="148"/>
    </row>
    <row r="107" spans="1:5">
      <c r="A107" s="147"/>
      <c r="B107" s="203"/>
      <c r="C107" s="148"/>
      <c r="D107" s="148"/>
      <c r="E107" s="148"/>
    </row>
    <row r="108" spans="1:5">
      <c r="A108" s="147"/>
      <c r="B108" s="203"/>
      <c r="C108" s="148"/>
      <c r="D108" s="148"/>
      <c r="E108" s="148"/>
    </row>
    <row r="109" spans="1:5">
      <c r="A109" s="147"/>
      <c r="B109" s="203"/>
      <c r="C109" s="148"/>
      <c r="D109" s="148"/>
      <c r="E109" s="148"/>
    </row>
    <row r="110" spans="1:5">
      <c r="A110" s="147"/>
      <c r="B110" s="203"/>
      <c r="C110" s="148"/>
      <c r="D110" s="148"/>
      <c r="E110" s="148"/>
    </row>
    <row r="111" spans="1:5">
      <c r="A111" s="147"/>
      <c r="B111" s="203"/>
      <c r="C111" s="148"/>
      <c r="D111" s="148"/>
      <c r="E111" s="148"/>
    </row>
    <row r="112" spans="1:5">
      <c r="A112" s="147"/>
      <c r="B112" s="203"/>
      <c r="C112" s="148"/>
      <c r="D112" s="148"/>
      <c r="E112" s="148"/>
    </row>
    <row r="113" spans="1:5">
      <c r="A113" s="147"/>
      <c r="B113" s="203"/>
      <c r="C113" s="148"/>
      <c r="D113" s="148"/>
      <c r="E113" s="148"/>
    </row>
    <row r="114" spans="1:5">
      <c r="A114" s="147"/>
      <c r="B114" s="203"/>
      <c r="C114" s="148"/>
      <c r="D114" s="148"/>
      <c r="E114" s="148"/>
    </row>
    <row r="115" spans="1:5">
      <c r="A115" s="147"/>
      <c r="B115" s="203"/>
      <c r="C115" s="148"/>
      <c r="D115" s="148"/>
      <c r="E115" s="148"/>
    </row>
    <row r="116" spans="1:5">
      <c r="A116" s="147"/>
      <c r="B116" s="203"/>
      <c r="C116" s="148"/>
      <c r="D116" s="148"/>
      <c r="E116" s="148"/>
    </row>
    <row r="117" spans="1:5">
      <c r="A117" s="147"/>
      <c r="B117" s="203"/>
      <c r="C117" s="148"/>
      <c r="D117" s="148"/>
      <c r="E117" s="148"/>
    </row>
    <row r="118" spans="1:5">
      <c r="A118" s="147"/>
      <c r="B118" s="203"/>
      <c r="C118" s="148"/>
      <c r="D118" s="148"/>
      <c r="E118" s="148"/>
    </row>
    <row r="119" spans="1:5">
      <c r="A119" s="147"/>
      <c r="B119" s="203"/>
      <c r="C119" s="148"/>
      <c r="D119" s="148"/>
      <c r="E119" s="148"/>
    </row>
    <row r="120" spans="1:5">
      <c r="A120" s="147"/>
      <c r="B120" s="203"/>
      <c r="C120" s="148"/>
      <c r="D120" s="148"/>
      <c r="E120" s="148"/>
    </row>
    <row r="121" spans="1:5">
      <c r="A121" s="147"/>
      <c r="B121" s="203"/>
      <c r="C121" s="148"/>
      <c r="D121" s="148"/>
      <c r="E121" s="148"/>
    </row>
    <row r="122" spans="1:5">
      <c r="A122" s="147"/>
      <c r="B122" s="203"/>
      <c r="C122" s="148"/>
      <c r="D122" s="148"/>
      <c r="E122" s="148"/>
    </row>
    <row r="123" spans="1:5">
      <c r="A123" s="147"/>
      <c r="B123" s="203"/>
      <c r="C123" s="148"/>
      <c r="D123" s="148"/>
      <c r="E123" s="148"/>
    </row>
    <row r="124" spans="1:5">
      <c r="A124" s="147"/>
      <c r="B124" s="203"/>
      <c r="C124" s="148"/>
      <c r="D124" s="148"/>
      <c r="E124" s="148"/>
    </row>
    <row r="125" spans="1:5">
      <c r="A125" s="147"/>
      <c r="B125" s="203"/>
      <c r="C125" s="148"/>
      <c r="D125" s="148"/>
      <c r="E125" s="148"/>
    </row>
    <row r="126" spans="1:5">
      <c r="A126" s="147"/>
      <c r="B126" s="203"/>
      <c r="C126" s="148"/>
      <c r="D126" s="148"/>
      <c r="E126" s="148"/>
    </row>
    <row r="127" spans="1:5">
      <c r="A127" s="147"/>
      <c r="B127" s="203"/>
      <c r="C127" s="148"/>
      <c r="D127" s="148"/>
      <c r="E127" s="148"/>
    </row>
    <row r="128" spans="1:5">
      <c r="A128" s="147"/>
      <c r="B128" s="203"/>
      <c r="C128" s="148"/>
      <c r="D128" s="148"/>
      <c r="E128" s="148"/>
    </row>
    <row r="129" spans="1:5">
      <c r="A129" s="147"/>
      <c r="B129" s="203"/>
      <c r="C129" s="148"/>
      <c r="D129" s="148"/>
      <c r="E129" s="148"/>
    </row>
    <row r="130" spans="1:5">
      <c r="A130" s="147"/>
      <c r="B130" s="203"/>
      <c r="C130" s="148"/>
      <c r="D130" s="148"/>
      <c r="E130" s="148"/>
    </row>
    <row r="131" spans="1:5">
      <c r="A131" s="147"/>
      <c r="B131" s="203"/>
      <c r="C131" s="148"/>
      <c r="D131" s="148"/>
      <c r="E131" s="148"/>
    </row>
    <row r="132" spans="1:5">
      <c r="A132" s="147"/>
      <c r="B132" s="203"/>
      <c r="C132" s="148"/>
      <c r="D132" s="148"/>
      <c r="E132" s="148"/>
    </row>
    <row r="133" spans="1:5">
      <c r="A133" s="147"/>
      <c r="B133" s="203"/>
      <c r="C133" s="148"/>
      <c r="D133" s="148"/>
      <c r="E133" s="148"/>
    </row>
    <row r="134" spans="1:5">
      <c r="A134" s="147"/>
      <c r="B134" s="203"/>
      <c r="C134" s="148"/>
      <c r="D134" s="148"/>
      <c r="E134" s="148"/>
    </row>
    <row r="135" spans="1:5">
      <c r="A135" s="147"/>
      <c r="B135" s="203"/>
      <c r="C135" s="148"/>
      <c r="D135" s="148"/>
      <c r="E135" s="148"/>
    </row>
    <row r="136" spans="1:5">
      <c r="A136" s="147"/>
      <c r="B136" s="203"/>
      <c r="C136" s="148"/>
      <c r="D136" s="148"/>
      <c r="E136" s="148"/>
    </row>
    <row r="137" spans="1:5">
      <c r="A137" s="147"/>
      <c r="B137" s="203"/>
      <c r="C137" s="148"/>
      <c r="D137" s="148"/>
      <c r="E137" s="148"/>
    </row>
    <row r="138" spans="1:5">
      <c r="A138" s="147"/>
      <c r="B138" s="203"/>
      <c r="C138" s="148"/>
      <c r="D138" s="148"/>
      <c r="E138" s="148"/>
    </row>
    <row r="139" spans="1:5">
      <c r="A139" s="147"/>
      <c r="B139" s="203"/>
      <c r="C139" s="148"/>
      <c r="D139" s="148"/>
      <c r="E139" s="148"/>
    </row>
    <row r="140" spans="1:5">
      <c r="A140" s="147"/>
      <c r="B140" s="203"/>
      <c r="C140" s="148"/>
      <c r="D140" s="148"/>
      <c r="E140" s="148"/>
    </row>
    <row r="141" spans="1:5">
      <c r="A141" s="147"/>
      <c r="B141" s="203"/>
      <c r="C141" s="148"/>
      <c r="D141" s="148"/>
      <c r="E141" s="148"/>
    </row>
    <row r="142" spans="1:5">
      <c r="A142" s="147"/>
      <c r="B142" s="203"/>
      <c r="C142" s="148"/>
      <c r="D142" s="148"/>
      <c r="E142" s="148"/>
    </row>
    <row r="143" spans="1:5">
      <c r="A143" s="147"/>
      <c r="B143" s="203"/>
      <c r="C143" s="148"/>
      <c r="D143" s="148"/>
      <c r="E143" s="148"/>
    </row>
    <row r="144" spans="1:5">
      <c r="A144" s="147"/>
      <c r="B144" s="203"/>
      <c r="C144" s="148"/>
      <c r="D144" s="148"/>
      <c r="E144" s="148"/>
    </row>
    <row r="145" spans="1:5">
      <c r="A145" s="147"/>
      <c r="B145" s="203"/>
      <c r="C145" s="148"/>
      <c r="D145" s="148"/>
      <c r="E145" s="148"/>
    </row>
    <row r="146" spans="1:5">
      <c r="A146" s="147"/>
      <c r="B146" s="203"/>
      <c r="C146" s="148"/>
      <c r="D146" s="148"/>
      <c r="E146" s="148"/>
    </row>
    <row r="147" spans="1:5">
      <c r="A147" s="147"/>
      <c r="B147" s="203"/>
      <c r="C147" s="148"/>
      <c r="D147" s="148"/>
      <c r="E147" s="148"/>
    </row>
    <row r="148" spans="1:5">
      <c r="A148" s="147"/>
      <c r="B148" s="203"/>
      <c r="C148" s="148"/>
      <c r="D148" s="148"/>
      <c r="E148" s="148"/>
    </row>
    <row r="149" spans="1:5">
      <c r="A149" s="147"/>
      <c r="B149" s="203"/>
      <c r="C149" s="148"/>
      <c r="D149" s="148"/>
      <c r="E149" s="148"/>
    </row>
    <row r="150" spans="1:5">
      <c r="A150" s="147"/>
      <c r="B150" s="203"/>
      <c r="C150" s="148"/>
      <c r="D150" s="148"/>
      <c r="E150" s="148"/>
    </row>
    <row r="151" spans="1:5">
      <c r="A151" s="147"/>
      <c r="B151" s="203"/>
      <c r="C151" s="148"/>
      <c r="D151" s="148"/>
      <c r="E151" s="148"/>
    </row>
    <row r="152" spans="1:5">
      <c r="A152" s="147"/>
      <c r="B152" s="203"/>
      <c r="C152" s="148"/>
      <c r="D152" s="148"/>
      <c r="E152" s="148"/>
    </row>
    <row r="153" spans="1:5">
      <c r="A153" s="147"/>
      <c r="B153" s="203"/>
      <c r="C153" s="148"/>
      <c r="D153" s="148"/>
      <c r="E153" s="148"/>
    </row>
    <row r="154" spans="1:5">
      <c r="A154" s="147"/>
      <c r="B154" s="203"/>
      <c r="C154" s="148"/>
      <c r="D154" s="148"/>
      <c r="E154" s="148"/>
    </row>
    <row r="155" spans="1:5">
      <c r="A155" s="147"/>
      <c r="B155" s="203"/>
      <c r="C155" s="148"/>
      <c r="D155" s="148"/>
      <c r="E155" s="148"/>
    </row>
    <row r="156" spans="1:5">
      <c r="A156" s="147"/>
      <c r="B156" s="203"/>
      <c r="C156" s="148"/>
      <c r="D156" s="148"/>
      <c r="E156" s="148"/>
    </row>
    <row r="157" spans="1:5">
      <c r="A157" s="147"/>
      <c r="B157" s="203"/>
      <c r="C157" s="148"/>
      <c r="D157" s="148"/>
      <c r="E157" s="148"/>
    </row>
    <row r="158" spans="1:5">
      <c r="A158" s="147"/>
      <c r="B158" s="203"/>
      <c r="C158" s="148"/>
      <c r="D158" s="148"/>
      <c r="E158" s="148"/>
    </row>
    <row r="159" spans="1:5">
      <c r="A159" s="147"/>
      <c r="B159" s="203"/>
      <c r="C159" s="148"/>
      <c r="D159" s="148"/>
      <c r="E159" s="148"/>
    </row>
    <row r="160" spans="1:5">
      <c r="A160" s="147"/>
      <c r="B160" s="203"/>
      <c r="C160" s="148"/>
      <c r="D160" s="148"/>
      <c r="E160" s="148"/>
    </row>
    <row r="161" spans="1:5">
      <c r="A161" s="147"/>
      <c r="B161" s="203"/>
      <c r="C161" s="148"/>
      <c r="D161" s="148"/>
      <c r="E161" s="148"/>
    </row>
    <row r="162" spans="1:5">
      <c r="A162" s="147"/>
      <c r="B162" s="203"/>
      <c r="C162" s="148"/>
      <c r="D162" s="148"/>
      <c r="E162" s="148"/>
    </row>
    <row r="163" spans="1:5">
      <c r="A163" s="147"/>
      <c r="B163" s="203"/>
      <c r="C163" s="148"/>
      <c r="D163" s="148"/>
      <c r="E163" s="148"/>
    </row>
    <row r="164" spans="1:5">
      <c r="A164" s="147"/>
      <c r="B164" s="203"/>
      <c r="C164" s="148"/>
      <c r="D164" s="148"/>
      <c r="E164" s="148"/>
    </row>
    <row r="165" spans="1:5">
      <c r="A165" s="147"/>
      <c r="B165" s="203"/>
      <c r="C165" s="148"/>
      <c r="D165" s="148"/>
      <c r="E165" s="148"/>
    </row>
    <row r="166" spans="1:5">
      <c r="A166" s="147"/>
      <c r="B166" s="203"/>
      <c r="C166" s="148"/>
      <c r="D166" s="148"/>
      <c r="E166" s="148"/>
    </row>
    <row r="167" spans="1:5">
      <c r="A167" s="147"/>
      <c r="B167" s="203"/>
      <c r="C167" s="148"/>
      <c r="D167" s="148"/>
      <c r="E167" s="148"/>
    </row>
    <row r="168" spans="1:5">
      <c r="A168" s="147"/>
      <c r="B168" s="203"/>
      <c r="C168" s="148"/>
      <c r="D168" s="148"/>
      <c r="E168" s="148"/>
    </row>
    <row r="169" spans="1:5">
      <c r="A169" s="147"/>
      <c r="B169" s="203"/>
      <c r="C169" s="148"/>
      <c r="D169" s="148"/>
      <c r="E169" s="148"/>
    </row>
    <row r="170" spans="1:5">
      <c r="A170" s="147"/>
      <c r="B170" s="203"/>
      <c r="C170" s="148"/>
      <c r="D170" s="148"/>
      <c r="E170" s="148"/>
    </row>
    <row r="171" spans="1:5">
      <c r="A171" s="147"/>
      <c r="B171" s="203"/>
      <c r="C171" s="148"/>
      <c r="D171" s="148"/>
      <c r="E171" s="148"/>
    </row>
    <row r="172" spans="1:5">
      <c r="A172" s="147"/>
      <c r="B172" s="203"/>
      <c r="C172" s="148"/>
      <c r="D172" s="148"/>
      <c r="E172" s="148"/>
    </row>
    <row r="173" spans="1:5">
      <c r="A173" s="147"/>
      <c r="B173" s="203"/>
      <c r="C173" s="148"/>
      <c r="D173" s="148"/>
      <c r="E173" s="148"/>
    </row>
    <row r="174" spans="1:5">
      <c r="A174" s="147"/>
      <c r="B174" s="203"/>
      <c r="C174" s="148"/>
      <c r="D174" s="148"/>
      <c r="E174" s="148"/>
    </row>
    <row r="175" spans="1:5">
      <c r="A175" s="147"/>
      <c r="B175" s="203"/>
      <c r="C175" s="148"/>
      <c r="D175" s="148"/>
      <c r="E175" s="148"/>
    </row>
    <row r="176" spans="1:5">
      <c r="A176" s="147"/>
      <c r="B176" s="203"/>
      <c r="C176" s="148"/>
      <c r="D176" s="148"/>
      <c r="E176" s="148"/>
    </row>
    <row r="177" spans="1:5">
      <c r="A177" s="147"/>
      <c r="B177" s="203"/>
      <c r="C177" s="148"/>
      <c r="D177" s="148"/>
      <c r="E177" s="148"/>
    </row>
    <row r="178" spans="1:5">
      <c r="A178" s="147"/>
      <c r="B178" s="203"/>
      <c r="C178" s="148"/>
      <c r="D178" s="148"/>
      <c r="E178" s="148"/>
    </row>
    <row r="179" spans="1:5">
      <c r="A179" s="147"/>
      <c r="B179" s="203"/>
      <c r="C179" s="148"/>
      <c r="D179" s="148"/>
      <c r="E179" s="148"/>
    </row>
    <row r="180" spans="1:5">
      <c r="A180" s="147"/>
      <c r="B180" s="203"/>
      <c r="C180" s="148"/>
      <c r="D180" s="148"/>
      <c r="E180" s="148"/>
    </row>
    <row r="181" spans="1:5">
      <c r="A181" s="147"/>
      <c r="B181" s="203"/>
      <c r="C181" s="148"/>
      <c r="D181" s="148"/>
      <c r="E181" s="148"/>
    </row>
    <row r="182" spans="1:5">
      <c r="A182" s="147"/>
      <c r="B182" s="203"/>
      <c r="C182" s="148"/>
      <c r="D182" s="148"/>
      <c r="E182" s="148"/>
    </row>
    <row r="183" spans="1:5">
      <c r="A183" s="147"/>
      <c r="B183" s="203"/>
      <c r="C183" s="148"/>
      <c r="D183" s="148"/>
      <c r="E183" s="148"/>
    </row>
    <row r="184" spans="1:5">
      <c r="A184" s="147"/>
      <c r="B184" s="203"/>
      <c r="C184" s="148"/>
      <c r="D184" s="148"/>
      <c r="E184" s="148"/>
    </row>
    <row r="185" spans="1:5">
      <c r="A185" s="147"/>
      <c r="B185" s="203"/>
      <c r="C185" s="148"/>
      <c r="D185" s="148"/>
      <c r="E185" s="148"/>
    </row>
    <row r="186" spans="1:5">
      <c r="A186" s="147"/>
      <c r="B186" s="203"/>
      <c r="C186" s="148"/>
      <c r="D186" s="148"/>
      <c r="E186" s="148"/>
    </row>
    <row r="187" spans="1:5">
      <c r="A187" s="147"/>
      <c r="B187" s="203"/>
      <c r="C187" s="148"/>
      <c r="D187" s="148"/>
      <c r="E187" s="148"/>
    </row>
    <row r="188" spans="1:5">
      <c r="A188" s="147"/>
      <c r="B188" s="203"/>
      <c r="C188" s="148"/>
      <c r="D188" s="148"/>
      <c r="E188" s="148"/>
    </row>
    <row r="189" spans="1:5">
      <c r="A189" s="147"/>
      <c r="B189" s="203"/>
      <c r="C189" s="148"/>
      <c r="D189" s="148"/>
      <c r="E189" s="148"/>
    </row>
    <row r="190" spans="1:5">
      <c r="A190" s="147"/>
      <c r="B190" s="203"/>
      <c r="C190" s="148"/>
      <c r="D190" s="148"/>
      <c r="E190" s="148"/>
    </row>
    <row r="191" spans="1:5">
      <c r="A191" s="147"/>
      <c r="B191" s="203"/>
      <c r="C191" s="148"/>
      <c r="D191" s="148"/>
      <c r="E191" s="148"/>
    </row>
    <row r="192" spans="1:5">
      <c r="A192" s="147"/>
      <c r="B192" s="203"/>
      <c r="C192" s="148"/>
      <c r="D192" s="148"/>
      <c r="E192" s="148"/>
    </row>
    <row r="193" spans="1:5">
      <c r="A193" s="147"/>
      <c r="B193" s="203"/>
      <c r="C193" s="148"/>
      <c r="D193" s="148"/>
      <c r="E193" s="148"/>
    </row>
    <row r="194" spans="1:5">
      <c r="A194" s="147"/>
      <c r="B194" s="203"/>
      <c r="C194" s="148"/>
      <c r="D194" s="148"/>
      <c r="E194" s="148"/>
    </row>
    <row r="195" spans="1:5">
      <c r="A195" s="147"/>
      <c r="B195" s="203"/>
      <c r="C195" s="148"/>
      <c r="D195" s="148"/>
      <c r="E195" s="148"/>
    </row>
    <row r="196" spans="1:5">
      <c r="A196" s="147"/>
      <c r="B196" s="203"/>
      <c r="C196" s="148"/>
      <c r="D196" s="148"/>
      <c r="E196" s="148"/>
    </row>
    <row r="197" spans="1:5">
      <c r="A197" s="147"/>
      <c r="B197" s="203"/>
      <c r="C197" s="148"/>
      <c r="D197" s="148"/>
      <c r="E197" s="148"/>
    </row>
    <row r="198" spans="1:5">
      <c r="A198" s="147"/>
      <c r="B198" s="203"/>
      <c r="C198" s="148"/>
      <c r="D198" s="148"/>
      <c r="E198" s="148"/>
    </row>
    <row r="199" spans="1:5">
      <c r="A199" s="147"/>
      <c r="B199" s="203"/>
      <c r="C199" s="148"/>
      <c r="D199" s="148"/>
      <c r="E199" s="148"/>
    </row>
    <row r="200" spans="1:5">
      <c r="A200" s="147"/>
      <c r="B200" s="203"/>
      <c r="C200" s="148"/>
      <c r="D200" s="148"/>
      <c r="E200" s="148"/>
    </row>
    <row r="201" spans="1:5">
      <c r="A201" s="147"/>
      <c r="B201" s="203"/>
      <c r="C201" s="148"/>
      <c r="D201" s="148"/>
      <c r="E201" s="148"/>
    </row>
    <row r="202" spans="1:5">
      <c r="A202" s="147"/>
      <c r="B202" s="203"/>
      <c r="C202" s="148"/>
      <c r="D202" s="148"/>
      <c r="E202" s="148"/>
    </row>
    <row r="203" spans="1:5">
      <c r="A203" s="147"/>
      <c r="B203" s="203"/>
      <c r="C203" s="148"/>
      <c r="D203" s="148"/>
      <c r="E203" s="148"/>
    </row>
    <row r="204" spans="1:5">
      <c r="A204" s="147"/>
      <c r="B204" s="203"/>
      <c r="C204" s="148"/>
      <c r="D204" s="148"/>
      <c r="E204" s="148"/>
    </row>
    <row r="205" spans="1:5">
      <c r="A205" s="147"/>
      <c r="B205" s="203"/>
      <c r="C205" s="148"/>
      <c r="D205" s="148"/>
      <c r="E205" s="148"/>
    </row>
    <row r="206" spans="1:5">
      <c r="A206" s="147"/>
      <c r="B206" s="203"/>
      <c r="C206" s="148"/>
      <c r="D206" s="148"/>
      <c r="E206" s="148"/>
    </row>
    <row r="207" spans="1:5">
      <c r="A207" s="147"/>
      <c r="B207" s="203"/>
      <c r="C207" s="148"/>
      <c r="D207" s="148"/>
      <c r="E207" s="148"/>
    </row>
    <row r="208" spans="1:5">
      <c r="A208" s="147"/>
      <c r="B208" s="203"/>
      <c r="C208" s="148"/>
      <c r="D208" s="148"/>
      <c r="E208" s="148"/>
    </row>
    <row r="209" spans="1:5">
      <c r="A209" s="147"/>
      <c r="B209" s="203"/>
      <c r="C209" s="148"/>
      <c r="D209" s="148"/>
      <c r="E209" s="148"/>
    </row>
    <row r="210" spans="1:5">
      <c r="A210" s="147"/>
      <c r="B210" s="203"/>
      <c r="C210" s="148"/>
      <c r="D210" s="148"/>
      <c r="E210" s="148"/>
    </row>
    <row r="211" spans="1:5">
      <c r="A211" s="147"/>
      <c r="B211" s="203"/>
      <c r="C211" s="148"/>
      <c r="D211" s="148"/>
      <c r="E211" s="148"/>
    </row>
    <row r="212" spans="1:5">
      <c r="A212" s="147"/>
      <c r="B212" s="203"/>
      <c r="C212" s="148"/>
      <c r="D212" s="148"/>
      <c r="E212" s="148"/>
    </row>
    <row r="213" spans="1:5">
      <c r="A213" s="147"/>
      <c r="B213" s="203"/>
      <c r="C213" s="148"/>
      <c r="D213" s="148"/>
      <c r="E213" s="148"/>
    </row>
    <row r="214" spans="1:5">
      <c r="A214" s="147"/>
      <c r="B214" s="203"/>
      <c r="C214" s="148"/>
      <c r="D214" s="148"/>
      <c r="E214" s="148"/>
    </row>
    <row r="215" spans="1:5">
      <c r="A215" s="147"/>
      <c r="B215" s="203"/>
      <c r="C215" s="148"/>
      <c r="D215" s="148"/>
      <c r="E215" s="148"/>
    </row>
    <row r="216" spans="1:5">
      <c r="A216" s="147"/>
      <c r="B216" s="203"/>
      <c r="C216" s="148"/>
      <c r="D216" s="148"/>
      <c r="E216" s="148"/>
    </row>
    <row r="217" spans="1:5">
      <c r="A217" s="147"/>
      <c r="B217" s="203"/>
      <c r="C217" s="148"/>
      <c r="D217" s="148"/>
      <c r="E217" s="148"/>
    </row>
    <row r="218" spans="1:5">
      <c r="A218" s="147"/>
      <c r="B218" s="203"/>
      <c r="C218" s="148"/>
      <c r="D218" s="148"/>
      <c r="E218" s="148"/>
    </row>
    <row r="219" spans="1:5">
      <c r="A219" s="147"/>
      <c r="B219" s="203"/>
      <c r="C219" s="148"/>
      <c r="D219" s="148"/>
      <c r="E219" s="148"/>
    </row>
    <row r="220" spans="1:5">
      <c r="A220" s="147"/>
      <c r="B220" s="203"/>
      <c r="C220" s="148"/>
      <c r="D220" s="148"/>
      <c r="E220" s="148"/>
    </row>
    <row r="221" spans="1:5">
      <c r="A221" s="147"/>
      <c r="B221" s="203"/>
      <c r="C221" s="148"/>
      <c r="D221" s="148"/>
      <c r="E221" s="148"/>
    </row>
    <row r="222" spans="1:5">
      <c r="A222" s="147"/>
      <c r="B222" s="203"/>
      <c r="C222" s="148"/>
      <c r="D222" s="148"/>
      <c r="E222" s="148"/>
    </row>
    <row r="223" spans="1:5">
      <c r="A223" s="147"/>
      <c r="B223" s="203"/>
      <c r="C223" s="148"/>
      <c r="D223" s="148"/>
      <c r="E223" s="148"/>
    </row>
    <row r="224" spans="1:5">
      <c r="A224" s="147"/>
      <c r="B224" s="203"/>
      <c r="C224" s="148"/>
      <c r="D224" s="148"/>
      <c r="E224" s="148"/>
    </row>
    <row r="225" spans="1:5">
      <c r="A225" s="147"/>
      <c r="B225" s="203"/>
      <c r="C225" s="148"/>
      <c r="D225" s="148"/>
      <c r="E225" s="148"/>
    </row>
    <row r="226" spans="1:5">
      <c r="A226" s="147"/>
      <c r="B226" s="203"/>
      <c r="C226" s="148"/>
      <c r="D226" s="148"/>
      <c r="E226" s="148"/>
    </row>
    <row r="227" spans="1:5">
      <c r="A227" s="147"/>
      <c r="B227" s="203"/>
      <c r="C227" s="148"/>
      <c r="D227" s="148"/>
      <c r="E227" s="148"/>
    </row>
    <row r="228" spans="1:5">
      <c r="A228" s="147"/>
      <c r="B228" s="203"/>
      <c r="C228" s="148"/>
      <c r="D228" s="148"/>
      <c r="E228" s="148"/>
    </row>
    <row r="229" spans="1:5">
      <c r="A229" s="147"/>
      <c r="B229" s="203"/>
      <c r="C229" s="148"/>
      <c r="D229" s="148"/>
      <c r="E229" s="148"/>
    </row>
    <row r="230" spans="1:5">
      <c r="A230" s="147"/>
      <c r="B230" s="203"/>
      <c r="C230" s="148"/>
      <c r="D230" s="148"/>
      <c r="E230" s="148"/>
    </row>
    <row r="231" spans="1:5">
      <c r="A231" s="147"/>
      <c r="B231" s="203"/>
      <c r="C231" s="148"/>
      <c r="D231" s="148"/>
      <c r="E231" s="148"/>
    </row>
    <row r="232" spans="1:5">
      <c r="A232" s="147"/>
      <c r="B232" s="203"/>
      <c r="C232" s="148"/>
      <c r="D232" s="148"/>
      <c r="E232" s="148"/>
    </row>
    <row r="233" spans="1:5">
      <c r="A233" s="147"/>
      <c r="B233" s="203"/>
      <c r="C233" s="148"/>
      <c r="D233" s="148"/>
      <c r="E233" s="148"/>
    </row>
    <row r="234" spans="1:5">
      <c r="A234" s="147"/>
      <c r="B234" s="203"/>
      <c r="C234" s="148"/>
      <c r="D234" s="148"/>
      <c r="E234" s="148"/>
    </row>
    <row r="235" spans="1:5">
      <c r="A235" s="147"/>
      <c r="B235" s="203"/>
      <c r="C235" s="148"/>
      <c r="D235" s="148"/>
      <c r="E235" s="148"/>
    </row>
    <row r="236" spans="1:5">
      <c r="A236" s="147"/>
      <c r="B236" s="203"/>
      <c r="C236" s="148"/>
      <c r="D236" s="148"/>
      <c r="E236" s="148"/>
    </row>
    <row r="237" spans="1:5">
      <c r="A237" s="147"/>
      <c r="B237" s="203"/>
      <c r="C237" s="148"/>
      <c r="D237" s="148"/>
      <c r="E237" s="148"/>
    </row>
    <row r="238" spans="1:5">
      <c r="A238" s="147"/>
      <c r="B238" s="203"/>
      <c r="C238" s="148"/>
      <c r="D238" s="148"/>
      <c r="E238" s="148"/>
    </row>
    <row r="239" spans="1:5">
      <c r="A239" s="147"/>
      <c r="B239" s="203"/>
      <c r="C239" s="148"/>
      <c r="D239" s="148"/>
      <c r="E239" s="148"/>
    </row>
    <row r="240" spans="1:5">
      <c r="A240" s="147"/>
      <c r="B240" s="203"/>
      <c r="C240" s="148"/>
      <c r="D240" s="148"/>
      <c r="E240" s="148"/>
    </row>
    <row r="241" spans="1:5">
      <c r="A241" s="147"/>
      <c r="B241" s="203"/>
      <c r="C241" s="148"/>
      <c r="D241" s="148"/>
      <c r="E241" s="148"/>
    </row>
  </sheetData>
  <mergeCells count="7">
    <mergeCell ref="A7:A8"/>
    <mergeCell ref="B7:B8"/>
    <mergeCell ref="C7:E7"/>
    <mergeCell ref="D1:E1"/>
    <mergeCell ref="D2:E2"/>
    <mergeCell ref="D3:E3"/>
    <mergeCell ref="A5:E5"/>
  </mergeCells>
  <phoneticPr fontId="0" type="noConversion"/>
  <pageMargins left="0.51181102362204722" right="0.23622047244094491" top="0.51181102362204722" bottom="0.39370078740157483" header="0.15748031496062992" footer="0.15748031496062992"/>
  <pageSetup paperSize="9" scale="55" firstPageNumber="21" orientation="portrait" useFirstPageNumber="1"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F68"/>
  <sheetViews>
    <sheetView showGridLines="0" workbookViewId="0">
      <selection activeCell="H7" sqref="H7:H8"/>
    </sheetView>
  </sheetViews>
  <sheetFormatPr defaultRowHeight="12.75"/>
  <cols>
    <col min="1" max="1" width="0.85546875" style="464" customWidth="1"/>
    <col min="2" max="2" width="52.7109375" style="464" customWidth="1"/>
    <col min="3" max="3" width="6.42578125" style="464" customWidth="1"/>
    <col min="4" max="4" width="10.85546875" style="464" customWidth="1"/>
    <col min="5" max="5" width="16.42578125" style="464" customWidth="1"/>
    <col min="6" max="6" width="17.5703125" style="464" customWidth="1"/>
    <col min="7" max="16384" width="9.140625" style="464"/>
  </cols>
  <sheetData>
    <row r="1" spans="1:6" ht="12.75" customHeight="1">
      <c r="A1" s="505"/>
      <c r="B1" s="505"/>
      <c r="C1" s="505"/>
      <c r="D1" s="508"/>
      <c r="E1" s="697" t="s">
        <v>1053</v>
      </c>
      <c r="F1" s="697"/>
    </row>
    <row r="2" spans="1:6" ht="12.75" customHeight="1">
      <c r="A2" s="507"/>
      <c r="B2" s="507"/>
      <c r="C2" s="507"/>
      <c r="D2" s="508"/>
      <c r="E2" s="698" t="s">
        <v>522</v>
      </c>
      <c r="F2" s="698"/>
    </row>
    <row r="3" spans="1:6" ht="12.75" customHeight="1">
      <c r="A3" s="507"/>
      <c r="B3" s="507"/>
      <c r="C3" s="507"/>
      <c r="D3" s="508"/>
      <c r="E3" s="698" t="s">
        <v>1316</v>
      </c>
      <c r="F3" s="698"/>
    </row>
    <row r="4" spans="1:6" ht="12.75" customHeight="1">
      <c r="A4" s="507"/>
      <c r="B4" s="507"/>
      <c r="C4" s="507"/>
      <c r="D4" s="507"/>
      <c r="E4" s="505"/>
      <c r="F4" s="505"/>
    </row>
    <row r="5" spans="1:6" ht="15.75" customHeight="1">
      <c r="A5" s="692" t="s">
        <v>1052</v>
      </c>
      <c r="B5" s="692"/>
      <c r="C5" s="692"/>
      <c r="D5" s="692"/>
      <c r="E5" s="692"/>
      <c r="F5" s="692"/>
    </row>
    <row r="6" spans="1:6" ht="15.75" customHeight="1">
      <c r="A6" s="692"/>
      <c r="B6" s="692"/>
      <c r="C6" s="692"/>
      <c r="D6" s="692"/>
      <c r="E6" s="692"/>
      <c r="F6" s="692"/>
    </row>
    <row r="7" spans="1:6" ht="7.5" customHeight="1">
      <c r="A7" s="692"/>
      <c r="B7" s="692"/>
      <c r="C7" s="692"/>
      <c r="D7" s="692"/>
      <c r="E7" s="692"/>
      <c r="F7" s="692"/>
    </row>
    <row r="8" spans="1:6" ht="12.75" customHeight="1">
      <c r="A8" s="507"/>
      <c r="B8" s="507"/>
      <c r="C8" s="507"/>
      <c r="D8" s="507"/>
      <c r="E8" s="505"/>
      <c r="F8" s="505"/>
    </row>
    <row r="9" spans="1:6" ht="12.75" customHeight="1" thickBot="1">
      <c r="A9" s="506"/>
      <c r="B9" s="506"/>
      <c r="C9" s="506"/>
      <c r="D9" s="506"/>
      <c r="E9" s="505"/>
      <c r="F9" s="505" t="s">
        <v>1051</v>
      </c>
    </row>
    <row r="10" spans="1:6" ht="18" customHeight="1" thickBot="1">
      <c r="A10" s="504"/>
      <c r="B10" s="503"/>
      <c r="C10" s="693" t="s">
        <v>640</v>
      </c>
      <c r="D10" s="693"/>
      <c r="E10" s="502"/>
      <c r="F10" s="501"/>
    </row>
    <row r="11" spans="1:6" ht="39" customHeight="1">
      <c r="A11" s="500"/>
      <c r="B11" s="499"/>
      <c r="C11" s="693"/>
      <c r="D11" s="694"/>
      <c r="E11" s="498"/>
      <c r="F11" s="497" t="s">
        <v>1050</v>
      </c>
    </row>
    <row r="12" spans="1:6" ht="45" customHeight="1" thickBot="1">
      <c r="A12" s="496" t="s">
        <v>524</v>
      </c>
      <c r="B12" s="495"/>
      <c r="C12" s="494" t="s">
        <v>601</v>
      </c>
      <c r="D12" s="493" t="s">
        <v>602</v>
      </c>
      <c r="E12" s="492" t="s">
        <v>1049</v>
      </c>
      <c r="F12" s="491" t="s">
        <v>1048</v>
      </c>
    </row>
    <row r="13" spans="1:6" ht="12.75" customHeight="1" thickBot="1">
      <c r="A13" s="490"/>
      <c r="B13" s="489">
        <v>1</v>
      </c>
      <c r="C13" s="487">
        <v>2</v>
      </c>
      <c r="D13" s="488">
        <v>3</v>
      </c>
      <c r="E13" s="487">
        <v>5</v>
      </c>
      <c r="F13" s="486">
        <v>6</v>
      </c>
    </row>
    <row r="14" spans="1:6" ht="16.5" customHeight="1">
      <c r="A14" s="695" t="s">
        <v>643</v>
      </c>
      <c r="B14" s="696"/>
      <c r="C14" s="485">
        <v>1</v>
      </c>
      <c r="D14" s="484">
        <v>0</v>
      </c>
      <c r="E14" s="483">
        <v>304307.09999999998</v>
      </c>
      <c r="F14" s="482">
        <v>10568.1</v>
      </c>
    </row>
    <row r="15" spans="1:6" ht="25.5" customHeight="1">
      <c r="A15" s="688" t="s">
        <v>644</v>
      </c>
      <c r="B15" s="689"/>
      <c r="C15" s="481">
        <v>1</v>
      </c>
      <c r="D15" s="480">
        <v>2</v>
      </c>
      <c r="E15" s="479">
        <v>7385</v>
      </c>
      <c r="F15" s="478">
        <v>0</v>
      </c>
    </row>
    <row r="16" spans="1:6" ht="38.25" customHeight="1">
      <c r="A16" s="688" t="s">
        <v>645</v>
      </c>
      <c r="B16" s="689"/>
      <c r="C16" s="481">
        <v>1</v>
      </c>
      <c r="D16" s="480">
        <v>3</v>
      </c>
      <c r="E16" s="479">
        <v>13649</v>
      </c>
      <c r="F16" s="478">
        <v>0</v>
      </c>
    </row>
    <row r="17" spans="1:6" ht="38.25" customHeight="1">
      <c r="A17" s="688" t="s">
        <v>646</v>
      </c>
      <c r="B17" s="689"/>
      <c r="C17" s="481">
        <v>1</v>
      </c>
      <c r="D17" s="480">
        <v>4</v>
      </c>
      <c r="E17" s="479">
        <v>125988.6</v>
      </c>
      <c r="F17" s="478">
        <v>0</v>
      </c>
    </row>
    <row r="18" spans="1:6" ht="16.5" customHeight="1">
      <c r="A18" s="688" t="s">
        <v>647</v>
      </c>
      <c r="B18" s="689"/>
      <c r="C18" s="481">
        <v>1</v>
      </c>
      <c r="D18" s="480">
        <v>5</v>
      </c>
      <c r="E18" s="479">
        <v>7.7</v>
      </c>
      <c r="F18" s="478">
        <v>7.7</v>
      </c>
    </row>
    <row r="19" spans="1:6" ht="34.5" customHeight="1">
      <c r="A19" s="688" t="s">
        <v>648</v>
      </c>
      <c r="B19" s="689"/>
      <c r="C19" s="481">
        <v>1</v>
      </c>
      <c r="D19" s="480">
        <v>6</v>
      </c>
      <c r="E19" s="479">
        <v>44002</v>
      </c>
      <c r="F19" s="478">
        <v>0</v>
      </c>
    </row>
    <row r="20" spans="1:6" ht="16.5" customHeight="1">
      <c r="A20" s="688" t="s">
        <v>649</v>
      </c>
      <c r="B20" s="689"/>
      <c r="C20" s="481">
        <v>1</v>
      </c>
      <c r="D20" s="480">
        <v>7</v>
      </c>
      <c r="E20" s="479">
        <v>0</v>
      </c>
      <c r="F20" s="478">
        <v>0</v>
      </c>
    </row>
    <row r="21" spans="1:6" ht="16.5" customHeight="1">
      <c r="A21" s="688" t="s">
        <v>650</v>
      </c>
      <c r="B21" s="689"/>
      <c r="C21" s="481">
        <v>1</v>
      </c>
      <c r="D21" s="480">
        <v>11</v>
      </c>
      <c r="E21" s="479">
        <v>1036</v>
      </c>
      <c r="F21" s="478">
        <v>0</v>
      </c>
    </row>
    <row r="22" spans="1:6" ht="16.5" customHeight="1">
      <c r="A22" s="688" t="s">
        <v>651</v>
      </c>
      <c r="B22" s="689"/>
      <c r="C22" s="481">
        <v>1</v>
      </c>
      <c r="D22" s="480">
        <v>13</v>
      </c>
      <c r="E22" s="479">
        <v>112238.8</v>
      </c>
      <c r="F22" s="478">
        <v>10560.4</v>
      </c>
    </row>
    <row r="23" spans="1:6" ht="16.5" customHeight="1">
      <c r="A23" s="686" t="s">
        <v>605</v>
      </c>
      <c r="B23" s="687"/>
      <c r="C23" s="477">
        <v>3</v>
      </c>
      <c r="D23" s="476">
        <v>0</v>
      </c>
      <c r="E23" s="475">
        <v>21459.8</v>
      </c>
      <c r="F23" s="474">
        <v>6174.9</v>
      </c>
    </row>
    <row r="24" spans="1:6" ht="16.5" customHeight="1">
      <c r="A24" s="688" t="s">
        <v>652</v>
      </c>
      <c r="B24" s="689"/>
      <c r="C24" s="481">
        <v>3</v>
      </c>
      <c r="D24" s="480">
        <v>4</v>
      </c>
      <c r="E24" s="479">
        <v>6174.9</v>
      </c>
      <c r="F24" s="478">
        <v>6174.9</v>
      </c>
    </row>
    <row r="25" spans="1:6" ht="38.25" customHeight="1">
      <c r="A25" s="688" t="s">
        <v>1047</v>
      </c>
      <c r="B25" s="689"/>
      <c r="C25" s="481">
        <v>3</v>
      </c>
      <c r="D25" s="480">
        <v>9</v>
      </c>
      <c r="E25" s="479">
        <v>9153.7999999999993</v>
      </c>
      <c r="F25" s="478">
        <v>0</v>
      </c>
    </row>
    <row r="26" spans="1:6" ht="16.5" customHeight="1">
      <c r="A26" s="688" t="s">
        <v>606</v>
      </c>
      <c r="B26" s="689"/>
      <c r="C26" s="481">
        <v>3</v>
      </c>
      <c r="D26" s="480">
        <v>10</v>
      </c>
      <c r="E26" s="479">
        <v>348</v>
      </c>
      <c r="F26" s="478">
        <v>0</v>
      </c>
    </row>
    <row r="27" spans="1:6" ht="25.5" customHeight="1">
      <c r="A27" s="688" t="s">
        <v>608</v>
      </c>
      <c r="B27" s="689"/>
      <c r="C27" s="481">
        <v>3</v>
      </c>
      <c r="D27" s="480">
        <v>14</v>
      </c>
      <c r="E27" s="479">
        <v>5783.1</v>
      </c>
      <c r="F27" s="478">
        <v>0</v>
      </c>
    </row>
    <row r="28" spans="1:6" ht="16.5" customHeight="1">
      <c r="A28" s="686" t="s">
        <v>610</v>
      </c>
      <c r="B28" s="687"/>
      <c r="C28" s="477">
        <v>4</v>
      </c>
      <c r="D28" s="476">
        <v>0</v>
      </c>
      <c r="E28" s="475">
        <v>222165.16</v>
      </c>
      <c r="F28" s="474">
        <v>4073.3</v>
      </c>
    </row>
    <row r="29" spans="1:6" ht="16.5" customHeight="1">
      <c r="A29" s="688" t="s">
        <v>1046</v>
      </c>
      <c r="B29" s="689"/>
      <c r="C29" s="481">
        <v>4</v>
      </c>
      <c r="D29" s="480">
        <v>1</v>
      </c>
      <c r="E29" s="479">
        <v>11419.98</v>
      </c>
      <c r="F29" s="478">
        <v>0</v>
      </c>
    </row>
    <row r="30" spans="1:6" ht="16.5" customHeight="1">
      <c r="A30" s="688" t="s">
        <v>653</v>
      </c>
      <c r="B30" s="689"/>
      <c r="C30" s="481">
        <v>4</v>
      </c>
      <c r="D30" s="480">
        <v>5</v>
      </c>
      <c r="E30" s="479">
        <v>1239.8</v>
      </c>
      <c r="F30" s="478">
        <v>1239.8</v>
      </c>
    </row>
    <row r="31" spans="1:6" ht="16.5" customHeight="1">
      <c r="A31" s="688" t="s">
        <v>1045</v>
      </c>
      <c r="B31" s="689"/>
      <c r="C31" s="481">
        <v>4</v>
      </c>
      <c r="D31" s="480">
        <v>7</v>
      </c>
      <c r="E31" s="479">
        <v>199</v>
      </c>
      <c r="F31" s="478">
        <v>0</v>
      </c>
    </row>
    <row r="32" spans="1:6" ht="16.5" customHeight="1">
      <c r="A32" s="688" t="s">
        <v>611</v>
      </c>
      <c r="B32" s="689"/>
      <c r="C32" s="481">
        <v>4</v>
      </c>
      <c r="D32" s="480">
        <v>8</v>
      </c>
      <c r="E32" s="479">
        <v>26589</v>
      </c>
      <c r="F32" s="478">
        <v>0</v>
      </c>
    </row>
    <row r="33" spans="1:6" ht="16.5" customHeight="1">
      <c r="A33" s="688" t="s">
        <v>654</v>
      </c>
      <c r="B33" s="689"/>
      <c r="C33" s="481">
        <v>4</v>
      </c>
      <c r="D33" s="480">
        <v>9</v>
      </c>
      <c r="E33" s="479">
        <v>111599.6</v>
      </c>
      <c r="F33" s="478">
        <v>0</v>
      </c>
    </row>
    <row r="34" spans="1:6" ht="16.5" customHeight="1">
      <c r="A34" s="688" t="s">
        <v>1044</v>
      </c>
      <c r="B34" s="689"/>
      <c r="C34" s="481">
        <v>4</v>
      </c>
      <c r="D34" s="480">
        <v>10</v>
      </c>
      <c r="E34" s="479">
        <v>0</v>
      </c>
      <c r="F34" s="478">
        <v>0</v>
      </c>
    </row>
    <row r="35" spans="1:6" ht="16.5" customHeight="1">
      <c r="A35" s="688" t="s">
        <v>615</v>
      </c>
      <c r="B35" s="689"/>
      <c r="C35" s="481">
        <v>4</v>
      </c>
      <c r="D35" s="480">
        <v>12</v>
      </c>
      <c r="E35" s="479">
        <v>71117.78</v>
      </c>
      <c r="F35" s="478">
        <v>2833.5</v>
      </c>
    </row>
    <row r="36" spans="1:6" ht="16.5" customHeight="1">
      <c r="A36" s="686" t="s">
        <v>620</v>
      </c>
      <c r="B36" s="687"/>
      <c r="C36" s="477">
        <v>5</v>
      </c>
      <c r="D36" s="476">
        <v>0</v>
      </c>
      <c r="E36" s="475">
        <v>311808.47094999999</v>
      </c>
      <c r="F36" s="474">
        <v>8.3450000000000006</v>
      </c>
    </row>
    <row r="37" spans="1:6" ht="16.5" customHeight="1">
      <c r="A37" s="688" t="s">
        <v>621</v>
      </c>
      <c r="B37" s="689"/>
      <c r="C37" s="481">
        <v>5</v>
      </c>
      <c r="D37" s="480">
        <v>1</v>
      </c>
      <c r="E37" s="479">
        <v>88230.825949999999</v>
      </c>
      <c r="F37" s="478">
        <v>0</v>
      </c>
    </row>
    <row r="38" spans="1:6" ht="16.5" customHeight="1">
      <c r="A38" s="688" t="s">
        <v>624</v>
      </c>
      <c r="B38" s="689"/>
      <c r="C38" s="481">
        <v>5</v>
      </c>
      <c r="D38" s="480">
        <v>2</v>
      </c>
      <c r="E38" s="479">
        <v>94103.15</v>
      </c>
      <c r="F38" s="478">
        <v>0</v>
      </c>
    </row>
    <row r="39" spans="1:6" ht="16.5" customHeight="1">
      <c r="A39" s="688" t="s">
        <v>631</v>
      </c>
      <c r="B39" s="689"/>
      <c r="C39" s="481">
        <v>5</v>
      </c>
      <c r="D39" s="480">
        <v>3</v>
      </c>
      <c r="E39" s="479">
        <v>103924.6</v>
      </c>
      <c r="F39" s="478">
        <v>0</v>
      </c>
    </row>
    <row r="40" spans="1:6" ht="16.5" customHeight="1">
      <c r="A40" s="688" t="s">
        <v>655</v>
      </c>
      <c r="B40" s="689"/>
      <c r="C40" s="481">
        <v>5</v>
      </c>
      <c r="D40" s="480">
        <v>5</v>
      </c>
      <c r="E40" s="479">
        <v>25549.89</v>
      </c>
      <c r="F40" s="478">
        <v>8.3450000000000006</v>
      </c>
    </row>
    <row r="41" spans="1:6" ht="16.5" customHeight="1">
      <c r="A41" s="686" t="s">
        <v>656</v>
      </c>
      <c r="B41" s="687"/>
      <c r="C41" s="477">
        <v>6</v>
      </c>
      <c r="D41" s="476">
        <v>0</v>
      </c>
      <c r="E41" s="475">
        <v>400</v>
      </c>
      <c r="F41" s="474">
        <v>0</v>
      </c>
    </row>
    <row r="42" spans="1:6" ht="16.5" customHeight="1">
      <c r="A42" s="688" t="s">
        <v>657</v>
      </c>
      <c r="B42" s="689"/>
      <c r="C42" s="481">
        <v>6</v>
      </c>
      <c r="D42" s="480">
        <v>5</v>
      </c>
      <c r="E42" s="479">
        <v>400</v>
      </c>
      <c r="F42" s="478">
        <v>0</v>
      </c>
    </row>
    <row r="43" spans="1:6" ht="16.5" customHeight="1">
      <c r="A43" s="686" t="s">
        <v>658</v>
      </c>
      <c r="B43" s="687"/>
      <c r="C43" s="477">
        <v>7</v>
      </c>
      <c r="D43" s="476">
        <v>0</v>
      </c>
      <c r="E43" s="475">
        <v>1500934.03</v>
      </c>
      <c r="F43" s="474">
        <v>866848.3</v>
      </c>
    </row>
    <row r="44" spans="1:6" ht="16.5" customHeight="1">
      <c r="A44" s="688" t="s">
        <v>659</v>
      </c>
      <c r="B44" s="689"/>
      <c r="C44" s="481">
        <v>7</v>
      </c>
      <c r="D44" s="480">
        <v>1</v>
      </c>
      <c r="E44" s="479">
        <v>580679.19999999995</v>
      </c>
      <c r="F44" s="478">
        <v>270099</v>
      </c>
    </row>
    <row r="45" spans="1:6" ht="16.5" customHeight="1">
      <c r="A45" s="688" t="s">
        <v>660</v>
      </c>
      <c r="B45" s="689"/>
      <c r="C45" s="481">
        <v>7</v>
      </c>
      <c r="D45" s="480">
        <v>2</v>
      </c>
      <c r="E45" s="479">
        <v>817466.88</v>
      </c>
      <c r="F45" s="478">
        <v>587424.19999999995</v>
      </c>
    </row>
    <row r="46" spans="1:6" ht="16.5" customHeight="1">
      <c r="A46" s="688" t="s">
        <v>661</v>
      </c>
      <c r="B46" s="689"/>
      <c r="C46" s="481">
        <v>7</v>
      </c>
      <c r="D46" s="480">
        <v>7</v>
      </c>
      <c r="E46" s="479">
        <v>52827.75</v>
      </c>
      <c r="F46" s="478">
        <v>9325.1</v>
      </c>
    </row>
    <row r="47" spans="1:6" ht="16.5" customHeight="1">
      <c r="A47" s="688" t="s">
        <v>662</v>
      </c>
      <c r="B47" s="689"/>
      <c r="C47" s="481">
        <v>7</v>
      </c>
      <c r="D47" s="480">
        <v>9</v>
      </c>
      <c r="E47" s="479">
        <v>49960.2</v>
      </c>
      <c r="F47" s="478">
        <v>0</v>
      </c>
    </row>
    <row r="48" spans="1:6" ht="16.5" customHeight="1">
      <c r="A48" s="686" t="s">
        <v>663</v>
      </c>
      <c r="B48" s="687"/>
      <c r="C48" s="477">
        <v>8</v>
      </c>
      <c r="D48" s="476">
        <v>0</v>
      </c>
      <c r="E48" s="475">
        <v>96623.52</v>
      </c>
      <c r="F48" s="474">
        <v>0</v>
      </c>
    </row>
    <row r="49" spans="1:6" ht="16.5" customHeight="1">
      <c r="A49" s="688" t="s">
        <v>664</v>
      </c>
      <c r="B49" s="689"/>
      <c r="C49" s="481">
        <v>8</v>
      </c>
      <c r="D49" s="480">
        <v>1</v>
      </c>
      <c r="E49" s="479">
        <v>85479.9</v>
      </c>
      <c r="F49" s="478">
        <v>0</v>
      </c>
    </row>
    <row r="50" spans="1:6" ht="16.5" customHeight="1">
      <c r="A50" s="688" t="s">
        <v>665</v>
      </c>
      <c r="B50" s="689"/>
      <c r="C50" s="481">
        <v>8</v>
      </c>
      <c r="D50" s="480">
        <v>4</v>
      </c>
      <c r="E50" s="479">
        <v>11143.62</v>
      </c>
      <c r="F50" s="478">
        <v>0</v>
      </c>
    </row>
    <row r="51" spans="1:6" ht="16.5" customHeight="1">
      <c r="A51" s="686" t="s">
        <v>1043</v>
      </c>
      <c r="B51" s="687"/>
      <c r="C51" s="477">
        <v>9</v>
      </c>
      <c r="D51" s="476">
        <v>0</v>
      </c>
      <c r="E51" s="475">
        <v>38267.850250000003</v>
      </c>
      <c r="F51" s="474">
        <v>0</v>
      </c>
    </row>
    <row r="52" spans="1:6" ht="16.5" customHeight="1">
      <c r="A52" s="688" t="s">
        <v>1042</v>
      </c>
      <c r="B52" s="689"/>
      <c r="C52" s="481">
        <v>9</v>
      </c>
      <c r="D52" s="480">
        <v>9</v>
      </c>
      <c r="E52" s="479">
        <v>38267.850250000003</v>
      </c>
      <c r="F52" s="478">
        <v>0</v>
      </c>
    </row>
    <row r="53" spans="1:6" ht="16.5" customHeight="1">
      <c r="A53" s="686" t="s">
        <v>633</v>
      </c>
      <c r="B53" s="687"/>
      <c r="C53" s="477">
        <v>10</v>
      </c>
      <c r="D53" s="476">
        <v>0</v>
      </c>
      <c r="E53" s="475">
        <v>161217.8395</v>
      </c>
      <c r="F53" s="474">
        <v>132211.908</v>
      </c>
    </row>
    <row r="54" spans="1:6" ht="16.5" customHeight="1">
      <c r="A54" s="688" t="s">
        <v>666</v>
      </c>
      <c r="B54" s="689"/>
      <c r="C54" s="481">
        <v>10</v>
      </c>
      <c r="D54" s="480">
        <v>1</v>
      </c>
      <c r="E54" s="479">
        <v>2660.4</v>
      </c>
      <c r="F54" s="478">
        <v>0</v>
      </c>
    </row>
    <row r="55" spans="1:6" ht="16.5" customHeight="1">
      <c r="A55" s="688" t="s">
        <v>667</v>
      </c>
      <c r="B55" s="689"/>
      <c r="C55" s="481">
        <v>10</v>
      </c>
      <c r="D55" s="480">
        <v>3</v>
      </c>
      <c r="E55" s="479">
        <v>8063.9395000000004</v>
      </c>
      <c r="F55" s="478">
        <v>1468.9079999999999</v>
      </c>
    </row>
    <row r="56" spans="1:6" ht="16.5" customHeight="1">
      <c r="A56" s="688" t="s">
        <v>668</v>
      </c>
      <c r="B56" s="689"/>
      <c r="C56" s="481">
        <v>10</v>
      </c>
      <c r="D56" s="480">
        <v>4</v>
      </c>
      <c r="E56" s="479">
        <v>115298.3</v>
      </c>
      <c r="F56" s="478">
        <v>115298.3</v>
      </c>
    </row>
    <row r="57" spans="1:6" ht="16.5" customHeight="1">
      <c r="A57" s="688" t="s">
        <v>634</v>
      </c>
      <c r="B57" s="689"/>
      <c r="C57" s="481">
        <v>10</v>
      </c>
      <c r="D57" s="480">
        <v>6</v>
      </c>
      <c r="E57" s="479">
        <v>35195.199999999997</v>
      </c>
      <c r="F57" s="478">
        <v>15444.7</v>
      </c>
    </row>
    <row r="58" spans="1:6" ht="16.5" customHeight="1">
      <c r="A58" s="686" t="s">
        <v>669</v>
      </c>
      <c r="B58" s="687"/>
      <c r="C58" s="477">
        <v>11</v>
      </c>
      <c r="D58" s="476">
        <v>0</v>
      </c>
      <c r="E58" s="475">
        <v>76735.649999999994</v>
      </c>
      <c r="F58" s="474">
        <v>0</v>
      </c>
    </row>
    <row r="59" spans="1:6" ht="16.5" customHeight="1">
      <c r="A59" s="688" t="s">
        <v>670</v>
      </c>
      <c r="B59" s="689"/>
      <c r="C59" s="481">
        <v>11</v>
      </c>
      <c r="D59" s="480">
        <v>1</v>
      </c>
      <c r="E59" s="479">
        <v>66213.100000000006</v>
      </c>
      <c r="F59" s="478">
        <v>0</v>
      </c>
    </row>
    <row r="60" spans="1:6" ht="16.5" customHeight="1">
      <c r="A60" s="688" t="s">
        <v>671</v>
      </c>
      <c r="B60" s="689"/>
      <c r="C60" s="481">
        <v>11</v>
      </c>
      <c r="D60" s="480">
        <v>2</v>
      </c>
      <c r="E60" s="479">
        <v>1942.55</v>
      </c>
      <c r="F60" s="478">
        <v>0</v>
      </c>
    </row>
    <row r="61" spans="1:6" ht="16.5" customHeight="1">
      <c r="A61" s="688" t="s">
        <v>672</v>
      </c>
      <c r="B61" s="689"/>
      <c r="C61" s="481">
        <v>11</v>
      </c>
      <c r="D61" s="480">
        <v>5</v>
      </c>
      <c r="E61" s="479">
        <v>8580</v>
      </c>
      <c r="F61" s="478">
        <v>0</v>
      </c>
    </row>
    <row r="62" spans="1:6" ht="16.5" customHeight="1">
      <c r="A62" s="686" t="s">
        <v>673</v>
      </c>
      <c r="B62" s="687"/>
      <c r="C62" s="477">
        <v>12</v>
      </c>
      <c r="D62" s="476">
        <v>0</v>
      </c>
      <c r="E62" s="475">
        <v>15523.4</v>
      </c>
      <c r="F62" s="474">
        <v>0</v>
      </c>
    </row>
    <row r="63" spans="1:6" ht="16.5" customHeight="1">
      <c r="A63" s="688" t="s">
        <v>674</v>
      </c>
      <c r="B63" s="689"/>
      <c r="C63" s="481">
        <v>12</v>
      </c>
      <c r="D63" s="480">
        <v>1</v>
      </c>
      <c r="E63" s="479">
        <v>6931.4</v>
      </c>
      <c r="F63" s="478">
        <v>0</v>
      </c>
    </row>
    <row r="64" spans="1:6" ht="16.5" customHeight="1">
      <c r="A64" s="688" t="s">
        <v>675</v>
      </c>
      <c r="B64" s="689"/>
      <c r="C64" s="481">
        <v>12</v>
      </c>
      <c r="D64" s="480">
        <v>2</v>
      </c>
      <c r="E64" s="479">
        <v>8072</v>
      </c>
      <c r="F64" s="478">
        <v>0</v>
      </c>
    </row>
    <row r="65" spans="1:6" ht="16.5" customHeight="1">
      <c r="A65" s="688" t="s">
        <v>676</v>
      </c>
      <c r="B65" s="689"/>
      <c r="C65" s="481">
        <v>12</v>
      </c>
      <c r="D65" s="480">
        <v>4</v>
      </c>
      <c r="E65" s="479">
        <v>520</v>
      </c>
      <c r="F65" s="478">
        <v>0</v>
      </c>
    </row>
    <row r="66" spans="1:6" ht="25.5" customHeight="1">
      <c r="A66" s="686" t="s">
        <v>677</v>
      </c>
      <c r="B66" s="687"/>
      <c r="C66" s="477">
        <v>13</v>
      </c>
      <c r="D66" s="476">
        <v>0</v>
      </c>
      <c r="E66" s="475">
        <v>3447.1</v>
      </c>
      <c r="F66" s="474">
        <v>0</v>
      </c>
    </row>
    <row r="67" spans="1:6" ht="25.5" customHeight="1" thickBot="1">
      <c r="A67" s="690" t="s">
        <v>678</v>
      </c>
      <c r="B67" s="691"/>
      <c r="C67" s="473">
        <v>13</v>
      </c>
      <c r="D67" s="472">
        <v>1</v>
      </c>
      <c r="E67" s="471">
        <v>3447.1</v>
      </c>
      <c r="F67" s="470">
        <v>0</v>
      </c>
    </row>
    <row r="68" spans="1:6" ht="15.75" customHeight="1" thickBot="1">
      <c r="A68" s="469" t="s">
        <v>384</v>
      </c>
      <c r="B68" s="468"/>
      <c r="C68" s="467"/>
      <c r="D68" s="467"/>
      <c r="E68" s="466">
        <v>2752889.9206999997</v>
      </c>
      <c r="F68" s="465">
        <v>1019884.853</v>
      </c>
    </row>
  </sheetData>
  <mergeCells count="59">
    <mergeCell ref="A30:B30"/>
    <mergeCell ref="A27:B27"/>
    <mergeCell ref="A28:B28"/>
    <mergeCell ref="A29:B29"/>
    <mergeCell ref="A21:B21"/>
    <mergeCell ref="A22:B22"/>
    <mergeCell ref="A23:B23"/>
    <mergeCell ref="A18:B18"/>
    <mergeCell ref="A19:B19"/>
    <mergeCell ref="A20:B20"/>
    <mergeCell ref="E1:F1"/>
    <mergeCell ref="E2:F2"/>
    <mergeCell ref="E3:F3"/>
    <mergeCell ref="A5:F7"/>
    <mergeCell ref="C10:D11"/>
    <mergeCell ref="A14:B14"/>
    <mergeCell ref="A15:B15"/>
    <mergeCell ref="A16:B16"/>
    <mergeCell ref="A17:B17"/>
    <mergeCell ref="A24:B24"/>
    <mergeCell ref="A25:B25"/>
    <mergeCell ref="A26:B26"/>
    <mergeCell ref="A37:B37"/>
    <mergeCell ref="A32:B32"/>
    <mergeCell ref="A33:B33"/>
    <mergeCell ref="A34:B34"/>
    <mergeCell ref="A35:B35"/>
    <mergeCell ref="A36:B36"/>
    <mergeCell ref="A31:B31"/>
    <mergeCell ref="A48:B48"/>
    <mergeCell ref="A49:B49"/>
    <mergeCell ref="A38:B38"/>
    <mergeCell ref="A39:B39"/>
    <mergeCell ref="A40:B40"/>
    <mergeCell ref="A41:B41"/>
    <mergeCell ref="A42:B42"/>
    <mergeCell ref="A43:B43"/>
    <mergeCell ref="A44:B44"/>
    <mergeCell ref="A45:B45"/>
    <mergeCell ref="A46:B46"/>
    <mergeCell ref="A47:B47"/>
    <mergeCell ref="A50:B50"/>
    <mergeCell ref="A51:B51"/>
    <mergeCell ref="A56:B56"/>
    <mergeCell ref="A57:B57"/>
    <mergeCell ref="A60:B60"/>
    <mergeCell ref="A61:B61"/>
    <mergeCell ref="A58:B58"/>
    <mergeCell ref="A59:B59"/>
    <mergeCell ref="A52:B52"/>
    <mergeCell ref="A53:B53"/>
    <mergeCell ref="A54:B54"/>
    <mergeCell ref="A55:B55"/>
    <mergeCell ref="A62:B62"/>
    <mergeCell ref="A63:B63"/>
    <mergeCell ref="A64:B64"/>
    <mergeCell ref="A67:B67"/>
    <mergeCell ref="A65:B65"/>
    <mergeCell ref="A66:B66"/>
  </mergeCells>
  <phoneticPr fontId="0" type="noConversion"/>
  <pageMargins left="0.74803149606299213" right="0.74803149606299213" top="0.59055118110236227" bottom="0.98425196850393704" header="0.51181102362204722" footer="0.51181102362204722"/>
  <pageSetup scale="85" firstPageNumber="22" fitToHeight="0" orientation="portrait" useFirstPageNumber="1"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outlinePr summaryBelow="0"/>
  </sheetPr>
  <dimension ref="A1:H63"/>
  <sheetViews>
    <sheetView showGridLines="0" workbookViewId="0">
      <selection activeCell="I11" sqref="I11"/>
    </sheetView>
  </sheetViews>
  <sheetFormatPr defaultRowHeight="12.75"/>
  <cols>
    <col min="1" max="1" width="45.42578125" style="266" customWidth="1"/>
    <col min="2" max="2" width="6.42578125" style="266" customWidth="1"/>
    <col min="3" max="3" width="9.28515625" style="266" customWidth="1"/>
    <col min="4" max="4" width="14" style="266" customWidth="1"/>
    <col min="5" max="5" width="15.28515625" style="266" customWidth="1"/>
    <col min="6" max="6" width="13.5703125" style="266" customWidth="1"/>
    <col min="7" max="7" width="14.42578125" style="266" customWidth="1"/>
    <col min="8" max="16384" width="9.140625" style="266"/>
  </cols>
  <sheetData>
    <row r="1" spans="1:8">
      <c r="A1" s="262"/>
      <c r="B1" s="262"/>
      <c r="C1" s="262"/>
      <c r="D1" s="262"/>
      <c r="E1" s="262"/>
      <c r="F1" s="263"/>
      <c r="G1" s="264" t="s">
        <v>679</v>
      </c>
      <c r="H1" s="265"/>
    </row>
    <row r="2" spans="1:8">
      <c r="A2" s="267"/>
      <c r="B2" s="267"/>
      <c r="C2" s="262"/>
      <c r="D2" s="262"/>
      <c r="E2" s="262"/>
      <c r="F2" s="263"/>
      <c r="G2" s="264" t="s">
        <v>638</v>
      </c>
      <c r="H2" s="265"/>
    </row>
    <row r="3" spans="1:8" ht="15" customHeight="1">
      <c r="A3" s="267"/>
      <c r="B3" s="267"/>
      <c r="C3" s="262"/>
      <c r="D3" s="262"/>
      <c r="E3" s="262"/>
      <c r="F3" s="699" t="s">
        <v>1316</v>
      </c>
      <c r="G3" s="699"/>
      <c r="H3" s="265"/>
    </row>
    <row r="4" spans="1:8">
      <c r="A4" s="267"/>
      <c r="B4" s="267"/>
      <c r="C4" s="267"/>
      <c r="D4" s="262"/>
      <c r="E4" s="262"/>
      <c r="F4" s="265"/>
      <c r="G4" s="268"/>
      <c r="H4" s="265"/>
    </row>
    <row r="5" spans="1:8">
      <c r="A5" s="267"/>
      <c r="B5" s="267"/>
      <c r="C5" s="267"/>
      <c r="D5" s="262"/>
      <c r="E5" s="262"/>
      <c r="F5" s="265"/>
      <c r="G5" s="268"/>
      <c r="H5" s="265"/>
    </row>
    <row r="6" spans="1:8">
      <c r="A6" s="267"/>
      <c r="B6" s="267"/>
      <c r="C6" s="267"/>
      <c r="D6" s="262"/>
      <c r="E6" s="262"/>
      <c r="F6" s="265"/>
      <c r="G6" s="268"/>
      <c r="H6" s="265"/>
    </row>
    <row r="7" spans="1:8">
      <c r="A7" s="700" t="s">
        <v>639</v>
      </c>
      <c r="B7" s="700"/>
      <c r="C7" s="700"/>
      <c r="D7" s="700"/>
      <c r="E7" s="700"/>
      <c r="F7" s="700"/>
      <c r="G7" s="700"/>
      <c r="H7" s="265"/>
    </row>
    <row r="8" spans="1:8">
      <c r="A8" s="700"/>
      <c r="B8" s="700"/>
      <c r="C8" s="700"/>
      <c r="D8" s="700"/>
      <c r="E8" s="700"/>
      <c r="F8" s="700"/>
      <c r="G8" s="700"/>
      <c r="H8" s="265"/>
    </row>
    <row r="9" spans="1:8">
      <c r="A9" s="700"/>
      <c r="B9" s="700"/>
      <c r="C9" s="700"/>
      <c r="D9" s="700"/>
      <c r="E9" s="700"/>
      <c r="F9" s="700"/>
      <c r="G9" s="700"/>
      <c r="H9" s="265"/>
    </row>
    <row r="10" spans="1:8" ht="13.5" thickBot="1">
      <c r="A10" s="267"/>
      <c r="B10" s="267"/>
      <c r="C10" s="267"/>
      <c r="D10" s="262"/>
      <c r="E10" s="262"/>
      <c r="F10" s="265"/>
      <c r="G10" s="265" t="s">
        <v>121</v>
      </c>
      <c r="H10" s="265"/>
    </row>
    <row r="11" spans="1:8" ht="13.5" thickBot="1">
      <c r="A11" s="269"/>
      <c r="B11" s="701" t="s">
        <v>640</v>
      </c>
      <c r="C11" s="701"/>
      <c r="D11" s="702" t="s">
        <v>641</v>
      </c>
      <c r="E11" s="702"/>
      <c r="F11" s="702"/>
      <c r="G11" s="702"/>
      <c r="H11" s="265"/>
    </row>
    <row r="12" spans="1:8" ht="13.5" thickBot="1">
      <c r="A12" s="270"/>
      <c r="B12" s="701"/>
      <c r="C12" s="701"/>
      <c r="D12" s="703" t="s">
        <v>526</v>
      </c>
      <c r="E12" s="704"/>
      <c r="F12" s="705" t="s">
        <v>123</v>
      </c>
      <c r="G12" s="705"/>
      <c r="H12" s="265"/>
    </row>
    <row r="13" spans="1:8" ht="13.5" thickBot="1">
      <c r="A13" s="271"/>
      <c r="B13" s="701"/>
      <c r="C13" s="701"/>
      <c r="D13" s="272"/>
      <c r="E13" s="706" t="s">
        <v>642</v>
      </c>
      <c r="F13" s="273"/>
      <c r="G13" s="707" t="s">
        <v>642</v>
      </c>
      <c r="H13" s="265"/>
    </row>
    <row r="14" spans="1:8" ht="13.5" thickBot="1">
      <c r="A14" s="274" t="s">
        <v>524</v>
      </c>
      <c r="B14" s="275" t="s">
        <v>601</v>
      </c>
      <c r="C14" s="275" t="s">
        <v>602</v>
      </c>
      <c r="D14" s="276" t="s">
        <v>641</v>
      </c>
      <c r="E14" s="706"/>
      <c r="F14" s="276" t="s">
        <v>641</v>
      </c>
      <c r="G14" s="707"/>
      <c r="H14" s="267"/>
    </row>
    <row r="15" spans="1:8" ht="13.5" thickBot="1">
      <c r="A15" s="277">
        <v>1</v>
      </c>
      <c r="B15" s="278">
        <v>2</v>
      </c>
      <c r="C15" s="279">
        <v>3</v>
      </c>
      <c r="D15" s="279">
        <v>4</v>
      </c>
      <c r="E15" s="279">
        <v>5</v>
      </c>
      <c r="F15" s="279">
        <v>6</v>
      </c>
      <c r="G15" s="280">
        <v>7</v>
      </c>
      <c r="H15" s="265"/>
    </row>
    <row r="16" spans="1:8">
      <c r="A16" s="281" t="s">
        <v>643</v>
      </c>
      <c r="B16" s="282">
        <v>1</v>
      </c>
      <c r="C16" s="283">
        <v>0</v>
      </c>
      <c r="D16" s="284">
        <v>337907.4</v>
      </c>
      <c r="E16" s="285">
        <v>10600.9</v>
      </c>
      <c r="F16" s="284">
        <v>372147</v>
      </c>
      <c r="G16" s="286">
        <v>10671.5</v>
      </c>
      <c r="H16" s="265"/>
    </row>
    <row r="17" spans="1:8" ht="38.25">
      <c r="A17" s="287" t="s">
        <v>644</v>
      </c>
      <c r="B17" s="288">
        <v>1</v>
      </c>
      <c r="C17" s="289">
        <v>2</v>
      </c>
      <c r="D17" s="290">
        <v>7385</v>
      </c>
      <c r="E17" s="291">
        <v>0</v>
      </c>
      <c r="F17" s="290">
        <v>7385</v>
      </c>
      <c r="G17" s="292">
        <v>0</v>
      </c>
      <c r="H17" s="265"/>
    </row>
    <row r="18" spans="1:8" ht="51">
      <c r="A18" s="287" t="s">
        <v>645</v>
      </c>
      <c r="B18" s="288">
        <v>1</v>
      </c>
      <c r="C18" s="289">
        <v>3</v>
      </c>
      <c r="D18" s="290">
        <v>13958</v>
      </c>
      <c r="E18" s="291">
        <v>0</v>
      </c>
      <c r="F18" s="290">
        <v>13958</v>
      </c>
      <c r="G18" s="292">
        <v>0</v>
      </c>
      <c r="H18" s="265"/>
    </row>
    <row r="19" spans="1:8" ht="51">
      <c r="A19" s="287" t="s">
        <v>646</v>
      </c>
      <c r="B19" s="288">
        <v>1</v>
      </c>
      <c r="C19" s="289">
        <v>4</v>
      </c>
      <c r="D19" s="290">
        <v>128237</v>
      </c>
      <c r="E19" s="291">
        <v>0</v>
      </c>
      <c r="F19" s="290">
        <v>128237</v>
      </c>
      <c r="G19" s="292">
        <v>0</v>
      </c>
      <c r="H19" s="265"/>
    </row>
    <row r="20" spans="1:8">
      <c r="A20" s="287" t="s">
        <v>647</v>
      </c>
      <c r="B20" s="288">
        <v>1</v>
      </c>
      <c r="C20" s="289">
        <v>5</v>
      </c>
      <c r="D20" s="290">
        <v>0</v>
      </c>
      <c r="E20" s="291">
        <v>0</v>
      </c>
      <c r="F20" s="290">
        <v>30</v>
      </c>
      <c r="G20" s="292">
        <v>30</v>
      </c>
      <c r="H20" s="265"/>
    </row>
    <row r="21" spans="1:8" ht="38.25">
      <c r="A21" s="287" t="s">
        <v>648</v>
      </c>
      <c r="B21" s="288">
        <v>1</v>
      </c>
      <c r="C21" s="289">
        <v>6</v>
      </c>
      <c r="D21" s="290">
        <v>44463</v>
      </c>
      <c r="E21" s="291">
        <v>0</v>
      </c>
      <c r="F21" s="290">
        <v>44463</v>
      </c>
      <c r="G21" s="292">
        <v>0</v>
      </c>
      <c r="H21" s="265"/>
    </row>
    <row r="22" spans="1:8">
      <c r="A22" s="287" t="s">
        <v>649</v>
      </c>
      <c r="B22" s="288">
        <v>1</v>
      </c>
      <c r="C22" s="289">
        <v>7</v>
      </c>
      <c r="D22" s="290">
        <v>4691.5</v>
      </c>
      <c r="E22" s="291">
        <v>0</v>
      </c>
      <c r="F22" s="290">
        <v>0</v>
      </c>
      <c r="G22" s="292">
        <v>0</v>
      </c>
      <c r="H22" s="265"/>
    </row>
    <row r="23" spans="1:8">
      <c r="A23" s="287" t="s">
        <v>650</v>
      </c>
      <c r="B23" s="288">
        <v>1</v>
      </c>
      <c r="C23" s="289">
        <v>11</v>
      </c>
      <c r="D23" s="290">
        <v>874</v>
      </c>
      <c r="E23" s="291">
        <v>0</v>
      </c>
      <c r="F23" s="290">
        <v>1074</v>
      </c>
      <c r="G23" s="292">
        <v>0</v>
      </c>
      <c r="H23" s="265"/>
    </row>
    <row r="24" spans="1:8">
      <c r="A24" s="287" t="s">
        <v>651</v>
      </c>
      <c r="B24" s="288">
        <v>1</v>
      </c>
      <c r="C24" s="289">
        <v>13</v>
      </c>
      <c r="D24" s="290">
        <v>138298.9</v>
      </c>
      <c r="E24" s="291">
        <v>10600.9</v>
      </c>
      <c r="F24" s="290">
        <v>177000</v>
      </c>
      <c r="G24" s="292">
        <v>10641.5</v>
      </c>
      <c r="H24" s="265"/>
    </row>
    <row r="25" spans="1:8" ht="25.5">
      <c r="A25" s="293" t="s">
        <v>605</v>
      </c>
      <c r="B25" s="294">
        <v>3</v>
      </c>
      <c r="C25" s="295">
        <v>0</v>
      </c>
      <c r="D25" s="296">
        <v>6372.3</v>
      </c>
      <c r="E25" s="297">
        <v>6332.7</v>
      </c>
      <c r="F25" s="296">
        <v>6420.3</v>
      </c>
      <c r="G25" s="298">
        <v>6332.7</v>
      </c>
      <c r="H25" s="265"/>
    </row>
    <row r="26" spans="1:8">
      <c r="A26" s="287" t="s">
        <v>652</v>
      </c>
      <c r="B26" s="288">
        <v>3</v>
      </c>
      <c r="C26" s="289">
        <v>4</v>
      </c>
      <c r="D26" s="290">
        <v>6332.7</v>
      </c>
      <c r="E26" s="291">
        <v>6332.7</v>
      </c>
      <c r="F26" s="290">
        <v>6332.7</v>
      </c>
      <c r="G26" s="292">
        <v>6332.7</v>
      </c>
      <c r="H26" s="265"/>
    </row>
    <row r="27" spans="1:8" ht="25.5">
      <c r="A27" s="287" t="s">
        <v>608</v>
      </c>
      <c r="B27" s="288">
        <v>3</v>
      </c>
      <c r="C27" s="289">
        <v>14</v>
      </c>
      <c r="D27" s="290">
        <v>39.6</v>
      </c>
      <c r="E27" s="291">
        <v>0</v>
      </c>
      <c r="F27" s="290">
        <v>87.6</v>
      </c>
      <c r="G27" s="292">
        <v>0</v>
      </c>
      <c r="H27" s="265"/>
    </row>
    <row r="28" spans="1:8">
      <c r="A28" s="293" t="s">
        <v>610</v>
      </c>
      <c r="B28" s="294">
        <v>4</v>
      </c>
      <c r="C28" s="295">
        <v>0</v>
      </c>
      <c r="D28" s="296">
        <v>185201.2</v>
      </c>
      <c r="E28" s="297">
        <v>3716.1</v>
      </c>
      <c r="F28" s="296">
        <v>186566.39999999999</v>
      </c>
      <c r="G28" s="298">
        <v>3716.1</v>
      </c>
      <c r="H28" s="265"/>
    </row>
    <row r="29" spans="1:8">
      <c r="A29" s="287" t="s">
        <v>653</v>
      </c>
      <c r="B29" s="288">
        <v>4</v>
      </c>
      <c r="C29" s="289">
        <v>5</v>
      </c>
      <c r="D29" s="290">
        <v>882.6</v>
      </c>
      <c r="E29" s="291">
        <v>882.6</v>
      </c>
      <c r="F29" s="290">
        <v>882.6</v>
      </c>
      <c r="G29" s="292">
        <v>882.6</v>
      </c>
      <c r="H29" s="265"/>
    </row>
    <row r="30" spans="1:8">
      <c r="A30" s="287" t="s">
        <v>611</v>
      </c>
      <c r="B30" s="288">
        <v>4</v>
      </c>
      <c r="C30" s="289">
        <v>8</v>
      </c>
      <c r="D30" s="290">
        <v>27865.3</v>
      </c>
      <c r="E30" s="291">
        <v>0</v>
      </c>
      <c r="F30" s="290">
        <v>29230.7</v>
      </c>
      <c r="G30" s="292">
        <v>0</v>
      </c>
      <c r="H30" s="265"/>
    </row>
    <row r="31" spans="1:8">
      <c r="A31" s="287" t="s">
        <v>654</v>
      </c>
      <c r="B31" s="288">
        <v>4</v>
      </c>
      <c r="C31" s="289">
        <v>9</v>
      </c>
      <c r="D31" s="290">
        <v>97366.8</v>
      </c>
      <c r="E31" s="291">
        <v>0</v>
      </c>
      <c r="F31" s="290">
        <v>97366.6</v>
      </c>
      <c r="G31" s="292">
        <v>0</v>
      </c>
      <c r="H31" s="265"/>
    </row>
    <row r="32" spans="1:8">
      <c r="A32" s="287" t="s">
        <v>615</v>
      </c>
      <c r="B32" s="288">
        <v>4</v>
      </c>
      <c r="C32" s="289">
        <v>12</v>
      </c>
      <c r="D32" s="290">
        <v>59086.5</v>
      </c>
      <c r="E32" s="291">
        <v>2833.5</v>
      </c>
      <c r="F32" s="290">
        <v>59086.5</v>
      </c>
      <c r="G32" s="292">
        <v>2833.5</v>
      </c>
      <c r="H32" s="265"/>
    </row>
    <row r="33" spans="1:8">
      <c r="A33" s="293" t="s">
        <v>620</v>
      </c>
      <c r="B33" s="294">
        <v>5</v>
      </c>
      <c r="C33" s="295">
        <v>0</v>
      </c>
      <c r="D33" s="296">
        <v>157830.39999999999</v>
      </c>
      <c r="E33" s="297">
        <v>0</v>
      </c>
      <c r="F33" s="296">
        <v>156160.5</v>
      </c>
      <c r="G33" s="298">
        <v>0</v>
      </c>
      <c r="H33" s="265"/>
    </row>
    <row r="34" spans="1:8">
      <c r="A34" s="287" t="s">
        <v>621</v>
      </c>
      <c r="B34" s="288">
        <v>5</v>
      </c>
      <c r="C34" s="289">
        <v>1</v>
      </c>
      <c r="D34" s="290">
        <v>7226</v>
      </c>
      <c r="E34" s="291">
        <v>0</v>
      </c>
      <c r="F34" s="290">
        <v>6998.1</v>
      </c>
      <c r="G34" s="292">
        <v>0</v>
      </c>
      <c r="H34" s="265"/>
    </row>
    <row r="35" spans="1:8">
      <c r="A35" s="287" t="s">
        <v>624</v>
      </c>
      <c r="B35" s="288">
        <v>5</v>
      </c>
      <c r="C35" s="289">
        <v>2</v>
      </c>
      <c r="D35" s="290">
        <v>51429.4</v>
      </c>
      <c r="E35" s="291">
        <v>0</v>
      </c>
      <c r="F35" s="290">
        <v>48647.4</v>
      </c>
      <c r="G35" s="292">
        <v>0</v>
      </c>
      <c r="H35" s="265"/>
    </row>
    <row r="36" spans="1:8">
      <c r="A36" s="287" t="s">
        <v>631</v>
      </c>
      <c r="B36" s="288">
        <v>5</v>
      </c>
      <c r="C36" s="289">
        <v>3</v>
      </c>
      <c r="D36" s="290">
        <v>70265</v>
      </c>
      <c r="E36" s="291">
        <v>0</v>
      </c>
      <c r="F36" s="290">
        <v>71605</v>
      </c>
      <c r="G36" s="292">
        <v>0</v>
      </c>
      <c r="H36" s="265"/>
    </row>
    <row r="37" spans="1:8" ht="25.5">
      <c r="A37" s="287" t="s">
        <v>655</v>
      </c>
      <c r="B37" s="288">
        <v>5</v>
      </c>
      <c r="C37" s="289">
        <v>5</v>
      </c>
      <c r="D37" s="290">
        <v>28910</v>
      </c>
      <c r="E37" s="291">
        <v>0</v>
      </c>
      <c r="F37" s="290">
        <v>28910</v>
      </c>
      <c r="G37" s="292">
        <v>0</v>
      </c>
      <c r="H37" s="265"/>
    </row>
    <row r="38" spans="1:8">
      <c r="A38" s="293" t="s">
        <v>656</v>
      </c>
      <c r="B38" s="294">
        <v>6</v>
      </c>
      <c r="C38" s="295">
        <v>0</v>
      </c>
      <c r="D38" s="296">
        <v>400</v>
      </c>
      <c r="E38" s="297">
        <v>0</v>
      </c>
      <c r="F38" s="296">
        <v>400</v>
      </c>
      <c r="G38" s="298">
        <v>0</v>
      </c>
      <c r="H38" s="265"/>
    </row>
    <row r="39" spans="1:8" ht="25.5">
      <c r="A39" s="287" t="s">
        <v>657</v>
      </c>
      <c r="B39" s="288">
        <v>6</v>
      </c>
      <c r="C39" s="289">
        <v>5</v>
      </c>
      <c r="D39" s="290">
        <v>400</v>
      </c>
      <c r="E39" s="291">
        <v>0</v>
      </c>
      <c r="F39" s="290">
        <v>400</v>
      </c>
      <c r="G39" s="292">
        <v>0</v>
      </c>
      <c r="H39" s="265"/>
    </row>
    <row r="40" spans="1:8">
      <c r="A40" s="293" t="s">
        <v>658</v>
      </c>
      <c r="B40" s="294">
        <v>7</v>
      </c>
      <c r="C40" s="295">
        <v>0</v>
      </c>
      <c r="D40" s="296">
        <v>1529579.7</v>
      </c>
      <c r="E40" s="297">
        <v>887781.2</v>
      </c>
      <c r="F40" s="296">
        <v>1596664.4</v>
      </c>
      <c r="G40" s="298">
        <v>937343.9</v>
      </c>
      <c r="H40" s="265"/>
    </row>
    <row r="41" spans="1:8">
      <c r="A41" s="287" t="s">
        <v>659</v>
      </c>
      <c r="B41" s="288">
        <v>7</v>
      </c>
      <c r="C41" s="289">
        <v>1</v>
      </c>
      <c r="D41" s="290">
        <v>562969.4</v>
      </c>
      <c r="E41" s="291">
        <v>250849</v>
      </c>
      <c r="F41" s="290">
        <v>593545</v>
      </c>
      <c r="G41" s="292">
        <v>274766</v>
      </c>
      <c r="H41" s="265"/>
    </row>
    <row r="42" spans="1:8">
      <c r="A42" s="287" t="s">
        <v>660</v>
      </c>
      <c r="B42" s="288">
        <v>7</v>
      </c>
      <c r="C42" s="289">
        <v>2</v>
      </c>
      <c r="D42" s="290">
        <v>856184.1</v>
      </c>
      <c r="E42" s="291">
        <v>629083.5</v>
      </c>
      <c r="F42" s="290">
        <v>893148.2</v>
      </c>
      <c r="G42" s="292">
        <v>654828.19999999995</v>
      </c>
      <c r="H42" s="265"/>
    </row>
    <row r="43" spans="1:8">
      <c r="A43" s="287" t="s">
        <v>661</v>
      </c>
      <c r="B43" s="288">
        <v>7</v>
      </c>
      <c r="C43" s="289">
        <v>7</v>
      </c>
      <c r="D43" s="290">
        <v>62374.2</v>
      </c>
      <c r="E43" s="291">
        <v>7848.7</v>
      </c>
      <c r="F43" s="290">
        <v>62425.2</v>
      </c>
      <c r="G43" s="292">
        <v>7749.7</v>
      </c>
      <c r="H43" s="265"/>
    </row>
    <row r="44" spans="1:8">
      <c r="A44" s="287" t="s">
        <v>662</v>
      </c>
      <c r="B44" s="288">
        <v>7</v>
      </c>
      <c r="C44" s="289">
        <v>9</v>
      </c>
      <c r="D44" s="290">
        <v>48052</v>
      </c>
      <c r="E44" s="291">
        <v>0</v>
      </c>
      <c r="F44" s="290">
        <v>47546</v>
      </c>
      <c r="G44" s="292">
        <v>0</v>
      </c>
      <c r="H44" s="265"/>
    </row>
    <row r="45" spans="1:8">
      <c r="A45" s="293" t="s">
        <v>663</v>
      </c>
      <c r="B45" s="294">
        <v>8</v>
      </c>
      <c r="C45" s="295">
        <v>0</v>
      </c>
      <c r="D45" s="296">
        <v>91065.2</v>
      </c>
      <c r="E45" s="297">
        <v>0</v>
      </c>
      <c r="F45" s="296">
        <v>95140.6</v>
      </c>
      <c r="G45" s="298">
        <v>0</v>
      </c>
      <c r="H45" s="265"/>
    </row>
    <row r="46" spans="1:8">
      <c r="A46" s="287" t="s">
        <v>664</v>
      </c>
      <c r="B46" s="288">
        <v>8</v>
      </c>
      <c r="C46" s="289">
        <v>1</v>
      </c>
      <c r="D46" s="290">
        <v>78993.2</v>
      </c>
      <c r="E46" s="291">
        <v>0</v>
      </c>
      <c r="F46" s="290">
        <v>87068.6</v>
      </c>
      <c r="G46" s="292">
        <v>0</v>
      </c>
      <c r="H46" s="265"/>
    </row>
    <row r="47" spans="1:8" ht="25.5">
      <c r="A47" s="287" t="s">
        <v>665</v>
      </c>
      <c r="B47" s="288">
        <v>8</v>
      </c>
      <c r="C47" s="289">
        <v>4</v>
      </c>
      <c r="D47" s="290">
        <v>12072</v>
      </c>
      <c r="E47" s="291">
        <v>0</v>
      </c>
      <c r="F47" s="290">
        <v>8072</v>
      </c>
      <c r="G47" s="292">
        <v>0</v>
      </c>
      <c r="H47" s="265"/>
    </row>
    <row r="48" spans="1:8">
      <c r="A48" s="293" t="s">
        <v>633</v>
      </c>
      <c r="B48" s="294">
        <v>10</v>
      </c>
      <c r="C48" s="295">
        <v>0</v>
      </c>
      <c r="D48" s="296">
        <v>140705.9</v>
      </c>
      <c r="E48" s="297">
        <v>136131.79999999999</v>
      </c>
      <c r="F48" s="296">
        <v>141380.29999999999</v>
      </c>
      <c r="G48" s="298">
        <v>136806.20000000001</v>
      </c>
      <c r="H48" s="265"/>
    </row>
    <row r="49" spans="1:8">
      <c r="A49" s="287" t="s">
        <v>666</v>
      </c>
      <c r="B49" s="288">
        <v>10</v>
      </c>
      <c r="C49" s="289">
        <v>1</v>
      </c>
      <c r="D49" s="290">
        <v>2600</v>
      </c>
      <c r="E49" s="291">
        <v>0</v>
      </c>
      <c r="F49" s="290">
        <v>2600</v>
      </c>
      <c r="G49" s="292">
        <v>0</v>
      </c>
      <c r="H49" s="265"/>
    </row>
    <row r="50" spans="1:8">
      <c r="A50" s="287" t="s">
        <v>667</v>
      </c>
      <c r="B50" s="288">
        <v>10</v>
      </c>
      <c r="C50" s="289">
        <v>3</v>
      </c>
      <c r="D50" s="290">
        <v>7826.3</v>
      </c>
      <c r="E50" s="291">
        <v>5852.2</v>
      </c>
      <c r="F50" s="290">
        <v>7826.3</v>
      </c>
      <c r="G50" s="292">
        <v>5852.2</v>
      </c>
      <c r="H50" s="265"/>
    </row>
    <row r="51" spans="1:8">
      <c r="A51" s="287" t="s">
        <v>668</v>
      </c>
      <c r="B51" s="288">
        <v>10</v>
      </c>
      <c r="C51" s="289">
        <v>4</v>
      </c>
      <c r="D51" s="290">
        <v>114834.9</v>
      </c>
      <c r="E51" s="291">
        <v>114834.9</v>
      </c>
      <c r="F51" s="290">
        <v>115509.3</v>
      </c>
      <c r="G51" s="292">
        <v>115509.3</v>
      </c>
      <c r="H51" s="265"/>
    </row>
    <row r="52" spans="1:8">
      <c r="A52" s="287" t="s">
        <v>634</v>
      </c>
      <c r="B52" s="288">
        <v>10</v>
      </c>
      <c r="C52" s="289">
        <v>6</v>
      </c>
      <c r="D52" s="290">
        <v>15444.7</v>
      </c>
      <c r="E52" s="291">
        <v>15444.7</v>
      </c>
      <c r="F52" s="290">
        <v>15444.7</v>
      </c>
      <c r="G52" s="292">
        <v>15444.7</v>
      </c>
      <c r="H52" s="265"/>
    </row>
    <row r="53" spans="1:8">
      <c r="A53" s="293" t="s">
        <v>669</v>
      </c>
      <c r="B53" s="294">
        <v>11</v>
      </c>
      <c r="C53" s="295">
        <v>0</v>
      </c>
      <c r="D53" s="296">
        <v>75710</v>
      </c>
      <c r="E53" s="297">
        <v>0</v>
      </c>
      <c r="F53" s="296">
        <v>76769</v>
      </c>
      <c r="G53" s="298">
        <v>0</v>
      </c>
      <c r="H53" s="265"/>
    </row>
    <row r="54" spans="1:8">
      <c r="A54" s="287" t="s">
        <v>670</v>
      </c>
      <c r="B54" s="288">
        <v>11</v>
      </c>
      <c r="C54" s="289">
        <v>1</v>
      </c>
      <c r="D54" s="290">
        <v>67027</v>
      </c>
      <c r="E54" s="291">
        <v>0</v>
      </c>
      <c r="F54" s="290">
        <v>68081</v>
      </c>
      <c r="G54" s="292">
        <v>0</v>
      </c>
      <c r="H54" s="265"/>
    </row>
    <row r="55" spans="1:8">
      <c r="A55" s="287" t="s">
        <v>671</v>
      </c>
      <c r="B55" s="288">
        <v>11</v>
      </c>
      <c r="C55" s="289">
        <v>2</v>
      </c>
      <c r="D55" s="290">
        <v>103</v>
      </c>
      <c r="E55" s="291">
        <v>0</v>
      </c>
      <c r="F55" s="290">
        <v>108</v>
      </c>
      <c r="G55" s="292">
        <v>0</v>
      </c>
      <c r="H55" s="265"/>
    </row>
    <row r="56" spans="1:8" ht="25.5">
      <c r="A56" s="287" t="s">
        <v>672</v>
      </c>
      <c r="B56" s="288">
        <v>11</v>
      </c>
      <c r="C56" s="289">
        <v>5</v>
      </c>
      <c r="D56" s="290">
        <v>8580</v>
      </c>
      <c r="E56" s="291">
        <v>0</v>
      </c>
      <c r="F56" s="290">
        <v>8580</v>
      </c>
      <c r="G56" s="292">
        <v>0</v>
      </c>
      <c r="H56" s="265"/>
    </row>
    <row r="57" spans="1:8">
      <c r="A57" s="293" t="s">
        <v>673</v>
      </c>
      <c r="B57" s="294">
        <v>12</v>
      </c>
      <c r="C57" s="295">
        <v>0</v>
      </c>
      <c r="D57" s="296">
        <v>14825</v>
      </c>
      <c r="E57" s="297">
        <v>0</v>
      </c>
      <c r="F57" s="296">
        <v>14830</v>
      </c>
      <c r="G57" s="298">
        <v>0</v>
      </c>
      <c r="H57" s="265"/>
    </row>
    <row r="58" spans="1:8">
      <c r="A58" s="287" t="s">
        <v>674</v>
      </c>
      <c r="B58" s="288">
        <v>12</v>
      </c>
      <c r="C58" s="289">
        <v>1</v>
      </c>
      <c r="D58" s="290">
        <v>6700</v>
      </c>
      <c r="E58" s="291">
        <v>0</v>
      </c>
      <c r="F58" s="290">
        <v>6700</v>
      </c>
      <c r="G58" s="292">
        <v>0</v>
      </c>
      <c r="H58" s="265"/>
    </row>
    <row r="59" spans="1:8">
      <c r="A59" s="287" t="s">
        <v>675</v>
      </c>
      <c r="B59" s="288">
        <v>12</v>
      </c>
      <c r="C59" s="289">
        <v>2</v>
      </c>
      <c r="D59" s="290">
        <v>8000</v>
      </c>
      <c r="E59" s="291">
        <v>0</v>
      </c>
      <c r="F59" s="290">
        <v>8000</v>
      </c>
      <c r="G59" s="292">
        <v>0</v>
      </c>
      <c r="H59" s="265"/>
    </row>
    <row r="60" spans="1:8" ht="25.5">
      <c r="A60" s="287" t="s">
        <v>676</v>
      </c>
      <c r="B60" s="288">
        <v>12</v>
      </c>
      <c r="C60" s="289">
        <v>4</v>
      </c>
      <c r="D60" s="290">
        <v>125</v>
      </c>
      <c r="E60" s="291">
        <v>0</v>
      </c>
      <c r="F60" s="290">
        <v>130</v>
      </c>
      <c r="G60" s="292">
        <v>0</v>
      </c>
      <c r="H60" s="265"/>
    </row>
    <row r="61" spans="1:8" ht="25.5">
      <c r="A61" s="293" t="s">
        <v>677</v>
      </c>
      <c r="B61" s="294">
        <v>13</v>
      </c>
      <c r="C61" s="295">
        <v>0</v>
      </c>
      <c r="D61" s="296">
        <v>1650</v>
      </c>
      <c r="E61" s="297">
        <v>0</v>
      </c>
      <c r="F61" s="296">
        <v>1800</v>
      </c>
      <c r="G61" s="298">
        <v>0</v>
      </c>
      <c r="H61" s="265"/>
    </row>
    <row r="62" spans="1:8" ht="31.5" customHeight="1" thickBot="1">
      <c r="A62" s="299" t="s">
        <v>678</v>
      </c>
      <c r="B62" s="300">
        <v>13</v>
      </c>
      <c r="C62" s="301">
        <v>1</v>
      </c>
      <c r="D62" s="302">
        <v>1650</v>
      </c>
      <c r="E62" s="303">
        <v>0</v>
      </c>
      <c r="F62" s="302">
        <v>1800</v>
      </c>
      <c r="G62" s="304">
        <v>0</v>
      </c>
      <c r="H62" s="265"/>
    </row>
    <row r="63" spans="1:8" ht="19.5" customHeight="1" thickBot="1">
      <c r="A63" s="305" t="s">
        <v>384</v>
      </c>
      <c r="B63" s="306"/>
      <c r="C63" s="306"/>
      <c r="D63" s="307">
        <v>2541247.1</v>
      </c>
      <c r="E63" s="308">
        <v>1044562.7</v>
      </c>
      <c r="F63" s="309">
        <v>2648278.5</v>
      </c>
      <c r="G63" s="310">
        <v>1094870.3999999999</v>
      </c>
      <c r="H63" s="265"/>
    </row>
  </sheetData>
  <mergeCells count="8">
    <mergeCell ref="F3:G3"/>
    <mergeCell ref="A7:G9"/>
    <mergeCell ref="B11:C13"/>
    <mergeCell ref="D11:G11"/>
    <mergeCell ref="D12:E12"/>
    <mergeCell ref="F12:G12"/>
    <mergeCell ref="E13:E14"/>
    <mergeCell ref="G13:G14"/>
  </mergeCells>
  <phoneticPr fontId="0" type="noConversion"/>
  <pageMargins left="0.55118110236220474" right="0.35433070866141736" top="0.78740157480314965" bottom="0.59055118110236227" header="0.51181102362204722" footer="0.51181102362204722"/>
  <pageSetup scale="80" firstPageNumber="24" fitToHeight="0" orientation="portrait" useFirstPageNumber="1"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H891"/>
  <sheetViews>
    <sheetView showGridLines="0" workbookViewId="0">
      <selection activeCell="K5" sqref="K5"/>
    </sheetView>
  </sheetViews>
  <sheetFormatPr defaultRowHeight="12"/>
  <cols>
    <col min="1" max="1" width="1.42578125" style="548" customWidth="1"/>
    <col min="2" max="2" width="49.28515625" style="548" customWidth="1"/>
    <col min="3" max="3" width="6.42578125" style="548" customWidth="1"/>
    <col min="4" max="4" width="5.85546875" style="548" customWidth="1"/>
    <col min="5" max="5" width="12.140625" style="548" customWidth="1"/>
    <col min="6" max="6" width="5.7109375" style="548" customWidth="1"/>
    <col min="7" max="7" width="16.42578125" style="548" customWidth="1"/>
    <col min="8" max="8" width="4.42578125" style="548" customWidth="1"/>
    <col min="9" max="16384" width="9.140625" style="548"/>
  </cols>
  <sheetData>
    <row r="1" spans="1:8">
      <c r="A1" s="545"/>
      <c r="B1" s="545"/>
      <c r="C1" s="546"/>
      <c r="D1" s="546"/>
      <c r="E1" s="708" t="s">
        <v>1317</v>
      </c>
      <c r="F1" s="708"/>
      <c r="G1" s="708"/>
      <c r="H1" s="547"/>
    </row>
    <row r="2" spans="1:8">
      <c r="A2" s="546"/>
      <c r="B2" s="546"/>
      <c r="C2" s="546"/>
      <c r="D2" s="549"/>
      <c r="E2" s="708" t="s">
        <v>522</v>
      </c>
      <c r="F2" s="708"/>
      <c r="G2" s="708"/>
      <c r="H2" s="547"/>
    </row>
    <row r="3" spans="1:8">
      <c r="A3" s="546"/>
      <c r="B3" s="550"/>
      <c r="C3" s="551"/>
      <c r="D3" s="551"/>
      <c r="E3" s="709" t="s">
        <v>1316</v>
      </c>
      <c r="F3" s="709"/>
      <c r="G3" s="709"/>
      <c r="H3" s="547"/>
    </row>
    <row r="4" spans="1:8">
      <c r="A4" s="546"/>
      <c r="B4" s="550"/>
      <c r="C4" s="551"/>
      <c r="D4" s="551"/>
      <c r="E4" s="551"/>
      <c r="F4" s="551"/>
      <c r="G4" s="551"/>
      <c r="H4" s="547"/>
    </row>
    <row r="5" spans="1:8" ht="70.5" customHeight="1">
      <c r="A5" s="546"/>
      <c r="B5" s="710" t="s">
        <v>1054</v>
      </c>
      <c r="C5" s="710"/>
      <c r="D5" s="710"/>
      <c r="E5" s="710"/>
      <c r="F5" s="710"/>
      <c r="G5" s="710"/>
      <c r="H5" s="547"/>
    </row>
    <row r="6" spans="1:8" ht="12.75" thickBot="1">
      <c r="A6" s="552"/>
      <c r="B6" s="552"/>
      <c r="C6" s="552"/>
      <c r="D6" s="552"/>
      <c r="E6" s="552"/>
      <c r="F6" s="552"/>
      <c r="G6" s="545" t="s">
        <v>1055</v>
      </c>
      <c r="H6" s="547"/>
    </row>
    <row r="7" spans="1:8" ht="20.25" customHeight="1" thickBot="1">
      <c r="A7" s="552"/>
      <c r="B7" s="553" t="s">
        <v>478</v>
      </c>
      <c r="C7" s="554" t="s">
        <v>681</v>
      </c>
      <c r="D7" s="555" t="s">
        <v>682</v>
      </c>
      <c r="E7" s="554" t="s">
        <v>477</v>
      </c>
      <c r="F7" s="556" t="s">
        <v>476</v>
      </c>
      <c r="G7" s="554" t="s">
        <v>475</v>
      </c>
      <c r="H7" s="552" t="s">
        <v>383</v>
      </c>
    </row>
    <row r="8" spans="1:8" ht="12.75" thickBot="1">
      <c r="A8" s="552"/>
      <c r="B8" s="557">
        <v>1</v>
      </c>
      <c r="C8" s="558">
        <v>2</v>
      </c>
      <c r="D8" s="558">
        <v>3</v>
      </c>
      <c r="E8" s="559">
        <v>4</v>
      </c>
      <c r="F8" s="559">
        <v>5</v>
      </c>
      <c r="G8" s="559">
        <v>6</v>
      </c>
      <c r="H8" s="552" t="s">
        <v>383</v>
      </c>
    </row>
    <row r="9" spans="1:8">
      <c r="A9" s="560"/>
      <c r="B9" s="325" t="s">
        <v>643</v>
      </c>
      <c r="C9" s="326">
        <v>1</v>
      </c>
      <c r="D9" s="326">
        <v>0</v>
      </c>
      <c r="E9" s="327" t="s">
        <v>383</v>
      </c>
      <c r="F9" s="328" t="s">
        <v>383</v>
      </c>
      <c r="G9" s="510">
        <v>304307.09999999998</v>
      </c>
      <c r="H9" s="561" t="s">
        <v>383</v>
      </c>
    </row>
    <row r="10" spans="1:8" ht="24">
      <c r="A10" s="560"/>
      <c r="B10" s="349" t="s">
        <v>644</v>
      </c>
      <c r="C10" s="350">
        <v>1</v>
      </c>
      <c r="D10" s="350">
        <v>2</v>
      </c>
      <c r="E10" s="351" t="s">
        <v>383</v>
      </c>
      <c r="F10" s="352" t="s">
        <v>383</v>
      </c>
      <c r="G10" s="511">
        <v>7385</v>
      </c>
      <c r="H10" s="561" t="s">
        <v>383</v>
      </c>
    </row>
    <row r="11" spans="1:8">
      <c r="A11" s="560"/>
      <c r="B11" s="562" t="s">
        <v>683</v>
      </c>
      <c r="C11" s="563">
        <v>1</v>
      </c>
      <c r="D11" s="563">
        <v>2</v>
      </c>
      <c r="E11" s="564" t="s">
        <v>437</v>
      </c>
      <c r="F11" s="565" t="s">
        <v>383</v>
      </c>
      <c r="G11" s="566">
        <v>7385</v>
      </c>
      <c r="H11" s="561" t="s">
        <v>383</v>
      </c>
    </row>
    <row r="12" spans="1:8">
      <c r="A12" s="560"/>
      <c r="B12" s="567" t="s">
        <v>684</v>
      </c>
      <c r="C12" s="568">
        <v>1</v>
      </c>
      <c r="D12" s="568">
        <v>2</v>
      </c>
      <c r="E12" s="569" t="s">
        <v>435</v>
      </c>
      <c r="F12" s="570" t="s">
        <v>383</v>
      </c>
      <c r="G12" s="571">
        <v>7385</v>
      </c>
      <c r="H12" s="561" t="s">
        <v>383</v>
      </c>
    </row>
    <row r="13" spans="1:8">
      <c r="A13" s="560"/>
      <c r="B13" s="567" t="s">
        <v>685</v>
      </c>
      <c r="C13" s="568">
        <v>1</v>
      </c>
      <c r="D13" s="568">
        <v>2</v>
      </c>
      <c r="E13" s="569" t="s">
        <v>686</v>
      </c>
      <c r="F13" s="570" t="s">
        <v>383</v>
      </c>
      <c r="G13" s="571">
        <v>4455</v>
      </c>
      <c r="H13" s="561" t="s">
        <v>383</v>
      </c>
    </row>
    <row r="14" spans="1:8" ht="48">
      <c r="A14" s="560"/>
      <c r="B14" s="567" t="s">
        <v>419</v>
      </c>
      <c r="C14" s="568">
        <v>1</v>
      </c>
      <c r="D14" s="568">
        <v>2</v>
      </c>
      <c r="E14" s="569" t="s">
        <v>686</v>
      </c>
      <c r="F14" s="570" t="s">
        <v>418</v>
      </c>
      <c r="G14" s="571">
        <v>4455</v>
      </c>
      <c r="H14" s="561" t="s">
        <v>383</v>
      </c>
    </row>
    <row r="15" spans="1:8" ht="24">
      <c r="A15" s="560"/>
      <c r="B15" s="567" t="s">
        <v>417</v>
      </c>
      <c r="C15" s="568">
        <v>1</v>
      </c>
      <c r="D15" s="568">
        <v>2</v>
      </c>
      <c r="E15" s="569" t="s">
        <v>686</v>
      </c>
      <c r="F15" s="570" t="s">
        <v>416</v>
      </c>
      <c r="G15" s="571">
        <v>4455</v>
      </c>
      <c r="H15" s="561" t="s">
        <v>383</v>
      </c>
    </row>
    <row r="16" spans="1:8">
      <c r="A16" s="560"/>
      <c r="B16" s="567" t="s">
        <v>687</v>
      </c>
      <c r="C16" s="568">
        <v>1</v>
      </c>
      <c r="D16" s="568">
        <v>2</v>
      </c>
      <c r="E16" s="569" t="s">
        <v>688</v>
      </c>
      <c r="F16" s="570" t="s">
        <v>383</v>
      </c>
      <c r="G16" s="571">
        <v>2930</v>
      </c>
      <c r="H16" s="561" t="s">
        <v>383</v>
      </c>
    </row>
    <row r="17" spans="1:8" ht="48">
      <c r="A17" s="560"/>
      <c r="B17" s="567" t="s">
        <v>419</v>
      </c>
      <c r="C17" s="568">
        <v>1</v>
      </c>
      <c r="D17" s="568">
        <v>2</v>
      </c>
      <c r="E17" s="569" t="s">
        <v>688</v>
      </c>
      <c r="F17" s="570" t="s">
        <v>418</v>
      </c>
      <c r="G17" s="571">
        <v>2930</v>
      </c>
      <c r="H17" s="561" t="s">
        <v>383</v>
      </c>
    </row>
    <row r="18" spans="1:8" ht="24">
      <c r="A18" s="560"/>
      <c r="B18" s="567" t="s">
        <v>417</v>
      </c>
      <c r="C18" s="568">
        <v>1</v>
      </c>
      <c r="D18" s="568">
        <v>2</v>
      </c>
      <c r="E18" s="569" t="s">
        <v>688</v>
      </c>
      <c r="F18" s="570" t="s">
        <v>416</v>
      </c>
      <c r="G18" s="571">
        <v>2930</v>
      </c>
      <c r="H18" s="561" t="s">
        <v>383</v>
      </c>
    </row>
    <row r="19" spans="1:8" ht="36">
      <c r="A19" s="560"/>
      <c r="B19" s="349" t="s">
        <v>645</v>
      </c>
      <c r="C19" s="350">
        <v>1</v>
      </c>
      <c r="D19" s="350">
        <v>3</v>
      </c>
      <c r="E19" s="351" t="s">
        <v>383</v>
      </c>
      <c r="F19" s="352" t="s">
        <v>383</v>
      </c>
      <c r="G19" s="511">
        <v>13649</v>
      </c>
      <c r="H19" s="561" t="s">
        <v>383</v>
      </c>
    </row>
    <row r="20" spans="1:8">
      <c r="A20" s="560"/>
      <c r="B20" s="562" t="s">
        <v>683</v>
      </c>
      <c r="C20" s="563">
        <v>1</v>
      </c>
      <c r="D20" s="563">
        <v>3</v>
      </c>
      <c r="E20" s="564" t="s">
        <v>437</v>
      </c>
      <c r="F20" s="565" t="s">
        <v>383</v>
      </c>
      <c r="G20" s="566">
        <v>13649</v>
      </c>
      <c r="H20" s="561" t="s">
        <v>383</v>
      </c>
    </row>
    <row r="21" spans="1:8">
      <c r="A21" s="560"/>
      <c r="B21" s="567" t="s">
        <v>684</v>
      </c>
      <c r="C21" s="568">
        <v>1</v>
      </c>
      <c r="D21" s="568">
        <v>3</v>
      </c>
      <c r="E21" s="569" t="s">
        <v>435</v>
      </c>
      <c r="F21" s="570" t="s">
        <v>383</v>
      </c>
      <c r="G21" s="571">
        <v>13649</v>
      </c>
      <c r="H21" s="561" t="s">
        <v>383</v>
      </c>
    </row>
    <row r="22" spans="1:8">
      <c r="A22" s="560"/>
      <c r="B22" s="567" t="s">
        <v>687</v>
      </c>
      <c r="C22" s="568">
        <v>1</v>
      </c>
      <c r="D22" s="568">
        <v>3</v>
      </c>
      <c r="E22" s="569" t="s">
        <v>688</v>
      </c>
      <c r="F22" s="570" t="s">
        <v>383</v>
      </c>
      <c r="G22" s="571">
        <v>13649</v>
      </c>
      <c r="H22" s="561" t="s">
        <v>383</v>
      </c>
    </row>
    <row r="23" spans="1:8" ht="48">
      <c r="A23" s="560"/>
      <c r="B23" s="567" t="s">
        <v>419</v>
      </c>
      <c r="C23" s="568">
        <v>1</v>
      </c>
      <c r="D23" s="568">
        <v>3</v>
      </c>
      <c r="E23" s="569" t="s">
        <v>688</v>
      </c>
      <c r="F23" s="570" t="s">
        <v>418</v>
      </c>
      <c r="G23" s="571">
        <v>12476</v>
      </c>
      <c r="H23" s="561" t="s">
        <v>383</v>
      </c>
    </row>
    <row r="24" spans="1:8" ht="24">
      <c r="A24" s="560"/>
      <c r="B24" s="567" t="s">
        <v>417</v>
      </c>
      <c r="C24" s="568">
        <v>1</v>
      </c>
      <c r="D24" s="568">
        <v>3</v>
      </c>
      <c r="E24" s="569" t="s">
        <v>688</v>
      </c>
      <c r="F24" s="570" t="s">
        <v>416</v>
      </c>
      <c r="G24" s="571">
        <v>12476</v>
      </c>
      <c r="H24" s="561" t="s">
        <v>383</v>
      </c>
    </row>
    <row r="25" spans="1:8" ht="24">
      <c r="A25" s="560"/>
      <c r="B25" s="567" t="s">
        <v>395</v>
      </c>
      <c r="C25" s="568">
        <v>1</v>
      </c>
      <c r="D25" s="568">
        <v>3</v>
      </c>
      <c r="E25" s="569" t="s">
        <v>688</v>
      </c>
      <c r="F25" s="570" t="s">
        <v>394</v>
      </c>
      <c r="G25" s="571">
        <v>1170</v>
      </c>
      <c r="H25" s="561" t="s">
        <v>383</v>
      </c>
    </row>
    <row r="26" spans="1:8" ht="24">
      <c r="A26" s="560"/>
      <c r="B26" s="567" t="s">
        <v>393</v>
      </c>
      <c r="C26" s="568">
        <v>1</v>
      </c>
      <c r="D26" s="568">
        <v>3</v>
      </c>
      <c r="E26" s="569" t="s">
        <v>688</v>
      </c>
      <c r="F26" s="570" t="s">
        <v>391</v>
      </c>
      <c r="G26" s="571">
        <v>1170</v>
      </c>
      <c r="H26" s="561" t="s">
        <v>383</v>
      </c>
    </row>
    <row r="27" spans="1:8">
      <c r="A27" s="560"/>
      <c r="B27" s="567" t="s">
        <v>389</v>
      </c>
      <c r="C27" s="568">
        <v>1</v>
      </c>
      <c r="D27" s="568">
        <v>3</v>
      </c>
      <c r="E27" s="569" t="s">
        <v>688</v>
      </c>
      <c r="F27" s="570" t="s">
        <v>388</v>
      </c>
      <c r="G27" s="571">
        <v>3</v>
      </c>
      <c r="H27" s="561" t="s">
        <v>383</v>
      </c>
    </row>
    <row r="28" spans="1:8">
      <c r="A28" s="560"/>
      <c r="B28" s="567" t="s">
        <v>433</v>
      </c>
      <c r="C28" s="568">
        <v>1</v>
      </c>
      <c r="D28" s="568">
        <v>3</v>
      </c>
      <c r="E28" s="569" t="s">
        <v>688</v>
      </c>
      <c r="F28" s="570" t="s">
        <v>431</v>
      </c>
      <c r="G28" s="571">
        <v>3</v>
      </c>
      <c r="H28" s="561" t="s">
        <v>383</v>
      </c>
    </row>
    <row r="29" spans="1:8" ht="36">
      <c r="A29" s="560"/>
      <c r="B29" s="349" t="s">
        <v>646</v>
      </c>
      <c r="C29" s="350">
        <v>1</v>
      </c>
      <c r="D29" s="350">
        <v>4</v>
      </c>
      <c r="E29" s="351" t="s">
        <v>383</v>
      </c>
      <c r="F29" s="352" t="s">
        <v>383</v>
      </c>
      <c r="G29" s="511">
        <v>125988.6</v>
      </c>
      <c r="H29" s="561" t="s">
        <v>383</v>
      </c>
    </row>
    <row r="30" spans="1:8">
      <c r="A30" s="560"/>
      <c r="B30" s="562" t="s">
        <v>683</v>
      </c>
      <c r="C30" s="563">
        <v>1</v>
      </c>
      <c r="D30" s="563">
        <v>4</v>
      </c>
      <c r="E30" s="564" t="s">
        <v>437</v>
      </c>
      <c r="F30" s="565" t="s">
        <v>383</v>
      </c>
      <c r="G30" s="566">
        <v>125988.6</v>
      </c>
      <c r="H30" s="561" t="s">
        <v>383</v>
      </c>
    </row>
    <row r="31" spans="1:8">
      <c r="A31" s="560"/>
      <c r="B31" s="567" t="s">
        <v>684</v>
      </c>
      <c r="C31" s="568">
        <v>1</v>
      </c>
      <c r="D31" s="568">
        <v>4</v>
      </c>
      <c r="E31" s="569" t="s">
        <v>435</v>
      </c>
      <c r="F31" s="570" t="s">
        <v>383</v>
      </c>
      <c r="G31" s="571">
        <v>125988.6</v>
      </c>
      <c r="H31" s="561" t="s">
        <v>383</v>
      </c>
    </row>
    <row r="32" spans="1:8">
      <c r="A32" s="560"/>
      <c r="B32" s="567" t="s">
        <v>687</v>
      </c>
      <c r="C32" s="568">
        <v>1</v>
      </c>
      <c r="D32" s="568">
        <v>4</v>
      </c>
      <c r="E32" s="569" t="s">
        <v>688</v>
      </c>
      <c r="F32" s="570" t="s">
        <v>383</v>
      </c>
      <c r="G32" s="571">
        <v>121533.6</v>
      </c>
      <c r="H32" s="561" t="s">
        <v>383</v>
      </c>
    </row>
    <row r="33" spans="1:8" ht="48">
      <c r="A33" s="560"/>
      <c r="B33" s="567" t="s">
        <v>419</v>
      </c>
      <c r="C33" s="568">
        <v>1</v>
      </c>
      <c r="D33" s="568">
        <v>4</v>
      </c>
      <c r="E33" s="569" t="s">
        <v>688</v>
      </c>
      <c r="F33" s="570" t="s">
        <v>418</v>
      </c>
      <c r="G33" s="571">
        <v>114946.3</v>
      </c>
      <c r="H33" s="561" t="s">
        <v>383</v>
      </c>
    </row>
    <row r="34" spans="1:8" ht="24">
      <c r="A34" s="560"/>
      <c r="B34" s="567" t="s">
        <v>417</v>
      </c>
      <c r="C34" s="568">
        <v>1</v>
      </c>
      <c r="D34" s="568">
        <v>4</v>
      </c>
      <c r="E34" s="569" t="s">
        <v>688</v>
      </c>
      <c r="F34" s="570" t="s">
        <v>416</v>
      </c>
      <c r="G34" s="571">
        <v>114946.3</v>
      </c>
      <c r="H34" s="561" t="s">
        <v>383</v>
      </c>
    </row>
    <row r="35" spans="1:8" ht="24">
      <c r="A35" s="560"/>
      <c r="B35" s="567" t="s">
        <v>395</v>
      </c>
      <c r="C35" s="568">
        <v>1</v>
      </c>
      <c r="D35" s="568">
        <v>4</v>
      </c>
      <c r="E35" s="569" t="s">
        <v>688</v>
      </c>
      <c r="F35" s="570" t="s">
        <v>394</v>
      </c>
      <c r="G35" s="571">
        <v>6549.3</v>
      </c>
      <c r="H35" s="561" t="s">
        <v>383</v>
      </c>
    </row>
    <row r="36" spans="1:8" ht="24">
      <c r="A36" s="560"/>
      <c r="B36" s="567" t="s">
        <v>393</v>
      </c>
      <c r="C36" s="568">
        <v>1</v>
      </c>
      <c r="D36" s="568">
        <v>4</v>
      </c>
      <c r="E36" s="569" t="s">
        <v>688</v>
      </c>
      <c r="F36" s="570" t="s">
        <v>391</v>
      </c>
      <c r="G36" s="571">
        <v>6549.3</v>
      </c>
      <c r="H36" s="561" t="s">
        <v>383</v>
      </c>
    </row>
    <row r="37" spans="1:8">
      <c r="A37" s="560"/>
      <c r="B37" s="567" t="s">
        <v>389</v>
      </c>
      <c r="C37" s="568">
        <v>1</v>
      </c>
      <c r="D37" s="568">
        <v>4</v>
      </c>
      <c r="E37" s="569" t="s">
        <v>688</v>
      </c>
      <c r="F37" s="570" t="s">
        <v>388</v>
      </c>
      <c r="G37" s="571">
        <v>38</v>
      </c>
      <c r="H37" s="561" t="s">
        <v>383</v>
      </c>
    </row>
    <row r="38" spans="1:8">
      <c r="A38" s="560"/>
      <c r="B38" s="567" t="s">
        <v>433</v>
      </c>
      <c r="C38" s="568">
        <v>1</v>
      </c>
      <c r="D38" s="568">
        <v>4</v>
      </c>
      <c r="E38" s="569" t="s">
        <v>688</v>
      </c>
      <c r="F38" s="570" t="s">
        <v>431</v>
      </c>
      <c r="G38" s="571">
        <v>38</v>
      </c>
      <c r="H38" s="561" t="s">
        <v>383</v>
      </c>
    </row>
    <row r="39" spans="1:8" ht="24">
      <c r="A39" s="560"/>
      <c r="B39" s="567" t="s">
        <v>689</v>
      </c>
      <c r="C39" s="568">
        <v>1</v>
      </c>
      <c r="D39" s="568">
        <v>4</v>
      </c>
      <c r="E39" s="569" t="s">
        <v>690</v>
      </c>
      <c r="F39" s="570" t="s">
        <v>383</v>
      </c>
      <c r="G39" s="571">
        <v>4455</v>
      </c>
      <c r="H39" s="561" t="s">
        <v>383</v>
      </c>
    </row>
    <row r="40" spans="1:8" ht="48">
      <c r="A40" s="560"/>
      <c r="B40" s="567" t="s">
        <v>419</v>
      </c>
      <c r="C40" s="568">
        <v>1</v>
      </c>
      <c r="D40" s="568">
        <v>4</v>
      </c>
      <c r="E40" s="569" t="s">
        <v>690</v>
      </c>
      <c r="F40" s="570" t="s">
        <v>418</v>
      </c>
      <c r="G40" s="571">
        <v>4455</v>
      </c>
      <c r="H40" s="561" t="s">
        <v>383</v>
      </c>
    </row>
    <row r="41" spans="1:8" ht="24">
      <c r="A41" s="560"/>
      <c r="B41" s="567" t="s">
        <v>417</v>
      </c>
      <c r="C41" s="568">
        <v>1</v>
      </c>
      <c r="D41" s="568">
        <v>4</v>
      </c>
      <c r="E41" s="569" t="s">
        <v>690</v>
      </c>
      <c r="F41" s="570" t="s">
        <v>416</v>
      </c>
      <c r="G41" s="571">
        <v>4455</v>
      </c>
      <c r="H41" s="561" t="s">
        <v>383</v>
      </c>
    </row>
    <row r="42" spans="1:8">
      <c r="A42" s="560"/>
      <c r="B42" s="349" t="s">
        <v>647</v>
      </c>
      <c r="C42" s="350">
        <v>1</v>
      </c>
      <c r="D42" s="350">
        <v>5</v>
      </c>
      <c r="E42" s="351" t="s">
        <v>383</v>
      </c>
      <c r="F42" s="352" t="s">
        <v>383</v>
      </c>
      <c r="G42" s="511">
        <v>7.7</v>
      </c>
      <c r="H42" s="561" t="s">
        <v>383</v>
      </c>
    </row>
    <row r="43" spans="1:8">
      <c r="A43" s="560"/>
      <c r="B43" s="562" t="s">
        <v>683</v>
      </c>
      <c r="C43" s="563">
        <v>1</v>
      </c>
      <c r="D43" s="563">
        <v>5</v>
      </c>
      <c r="E43" s="564" t="s">
        <v>437</v>
      </c>
      <c r="F43" s="565" t="s">
        <v>383</v>
      </c>
      <c r="G43" s="566">
        <v>7.7</v>
      </c>
      <c r="H43" s="561" t="s">
        <v>383</v>
      </c>
    </row>
    <row r="44" spans="1:8" ht="24">
      <c r="A44" s="560"/>
      <c r="B44" s="567" t="s">
        <v>691</v>
      </c>
      <c r="C44" s="568">
        <v>1</v>
      </c>
      <c r="D44" s="568">
        <v>5</v>
      </c>
      <c r="E44" s="569" t="s">
        <v>413</v>
      </c>
      <c r="F44" s="570" t="s">
        <v>383</v>
      </c>
      <c r="G44" s="571">
        <v>7.7</v>
      </c>
      <c r="H44" s="561" t="s">
        <v>383</v>
      </c>
    </row>
    <row r="45" spans="1:8" ht="96">
      <c r="A45" s="560"/>
      <c r="B45" s="567" t="s">
        <v>692</v>
      </c>
      <c r="C45" s="568">
        <v>1</v>
      </c>
      <c r="D45" s="568">
        <v>5</v>
      </c>
      <c r="E45" s="569" t="s">
        <v>411</v>
      </c>
      <c r="F45" s="570" t="s">
        <v>383</v>
      </c>
      <c r="G45" s="571">
        <v>7.7</v>
      </c>
      <c r="H45" s="561" t="s">
        <v>383</v>
      </c>
    </row>
    <row r="46" spans="1:8" ht="24">
      <c r="A46" s="560"/>
      <c r="B46" s="567" t="s">
        <v>395</v>
      </c>
      <c r="C46" s="568">
        <v>1</v>
      </c>
      <c r="D46" s="568">
        <v>5</v>
      </c>
      <c r="E46" s="569" t="s">
        <v>411</v>
      </c>
      <c r="F46" s="570" t="s">
        <v>394</v>
      </c>
      <c r="G46" s="571">
        <v>7.7</v>
      </c>
      <c r="H46" s="561" t="s">
        <v>383</v>
      </c>
    </row>
    <row r="47" spans="1:8" ht="24">
      <c r="A47" s="560"/>
      <c r="B47" s="567" t="s">
        <v>393</v>
      </c>
      <c r="C47" s="568">
        <v>1</v>
      </c>
      <c r="D47" s="568">
        <v>5</v>
      </c>
      <c r="E47" s="569" t="s">
        <v>411</v>
      </c>
      <c r="F47" s="570" t="s">
        <v>391</v>
      </c>
      <c r="G47" s="571">
        <v>7.7</v>
      </c>
      <c r="H47" s="561" t="s">
        <v>383</v>
      </c>
    </row>
    <row r="48" spans="1:8" ht="36">
      <c r="A48" s="560"/>
      <c r="B48" s="349" t="s">
        <v>648</v>
      </c>
      <c r="C48" s="350">
        <v>1</v>
      </c>
      <c r="D48" s="350">
        <v>6</v>
      </c>
      <c r="E48" s="351" t="s">
        <v>383</v>
      </c>
      <c r="F48" s="352" t="s">
        <v>383</v>
      </c>
      <c r="G48" s="511">
        <v>44002</v>
      </c>
      <c r="H48" s="561" t="s">
        <v>383</v>
      </c>
    </row>
    <row r="49" spans="1:8" ht="24">
      <c r="A49" s="560"/>
      <c r="B49" s="562" t="s">
        <v>693</v>
      </c>
      <c r="C49" s="563">
        <v>1</v>
      </c>
      <c r="D49" s="563">
        <v>6</v>
      </c>
      <c r="E49" s="564" t="s">
        <v>694</v>
      </c>
      <c r="F49" s="565" t="s">
        <v>383</v>
      </c>
      <c r="G49" s="566">
        <v>26775</v>
      </c>
      <c r="H49" s="561" t="s">
        <v>383</v>
      </c>
    </row>
    <row r="50" spans="1:8" ht="60">
      <c r="A50" s="560"/>
      <c r="B50" s="567" t="s">
        <v>695</v>
      </c>
      <c r="C50" s="568">
        <v>1</v>
      </c>
      <c r="D50" s="568">
        <v>6</v>
      </c>
      <c r="E50" s="569" t="s">
        <v>696</v>
      </c>
      <c r="F50" s="570" t="s">
        <v>383</v>
      </c>
      <c r="G50" s="571">
        <v>26775</v>
      </c>
      <c r="H50" s="561" t="s">
        <v>383</v>
      </c>
    </row>
    <row r="51" spans="1:8" ht="72">
      <c r="A51" s="560"/>
      <c r="B51" s="567" t="s">
        <v>697</v>
      </c>
      <c r="C51" s="568">
        <v>1</v>
      </c>
      <c r="D51" s="568">
        <v>6</v>
      </c>
      <c r="E51" s="569" t="s">
        <v>698</v>
      </c>
      <c r="F51" s="570" t="s">
        <v>383</v>
      </c>
      <c r="G51" s="571">
        <v>26775</v>
      </c>
      <c r="H51" s="561" t="s">
        <v>383</v>
      </c>
    </row>
    <row r="52" spans="1:8" ht="48">
      <c r="A52" s="560"/>
      <c r="B52" s="567" t="s">
        <v>419</v>
      </c>
      <c r="C52" s="568">
        <v>1</v>
      </c>
      <c r="D52" s="568">
        <v>6</v>
      </c>
      <c r="E52" s="569" t="s">
        <v>698</v>
      </c>
      <c r="F52" s="570" t="s">
        <v>418</v>
      </c>
      <c r="G52" s="571">
        <v>24602</v>
      </c>
      <c r="H52" s="561" t="s">
        <v>383</v>
      </c>
    </row>
    <row r="53" spans="1:8" ht="24">
      <c r="A53" s="560"/>
      <c r="B53" s="567" t="s">
        <v>417</v>
      </c>
      <c r="C53" s="568">
        <v>1</v>
      </c>
      <c r="D53" s="568">
        <v>6</v>
      </c>
      <c r="E53" s="569" t="s">
        <v>698</v>
      </c>
      <c r="F53" s="570" t="s">
        <v>416</v>
      </c>
      <c r="G53" s="571">
        <v>24602</v>
      </c>
      <c r="H53" s="561" t="s">
        <v>383</v>
      </c>
    </row>
    <row r="54" spans="1:8" ht="24">
      <c r="A54" s="560"/>
      <c r="B54" s="567" t="s">
        <v>395</v>
      </c>
      <c r="C54" s="568">
        <v>1</v>
      </c>
      <c r="D54" s="568">
        <v>6</v>
      </c>
      <c r="E54" s="569" t="s">
        <v>698</v>
      </c>
      <c r="F54" s="570" t="s">
        <v>394</v>
      </c>
      <c r="G54" s="571">
        <v>2170</v>
      </c>
      <c r="H54" s="561" t="s">
        <v>383</v>
      </c>
    </row>
    <row r="55" spans="1:8" ht="24">
      <c r="A55" s="560"/>
      <c r="B55" s="567" t="s">
        <v>393</v>
      </c>
      <c r="C55" s="568">
        <v>1</v>
      </c>
      <c r="D55" s="568">
        <v>6</v>
      </c>
      <c r="E55" s="569" t="s">
        <v>698</v>
      </c>
      <c r="F55" s="570" t="s">
        <v>391</v>
      </c>
      <c r="G55" s="571">
        <v>2170</v>
      </c>
      <c r="H55" s="561" t="s">
        <v>383</v>
      </c>
    </row>
    <row r="56" spans="1:8">
      <c r="A56" s="560"/>
      <c r="B56" s="567" t="s">
        <v>389</v>
      </c>
      <c r="C56" s="568">
        <v>1</v>
      </c>
      <c r="D56" s="568">
        <v>6</v>
      </c>
      <c r="E56" s="569" t="s">
        <v>698</v>
      </c>
      <c r="F56" s="570" t="s">
        <v>388</v>
      </c>
      <c r="G56" s="571">
        <v>3</v>
      </c>
      <c r="H56" s="561" t="s">
        <v>383</v>
      </c>
    </row>
    <row r="57" spans="1:8">
      <c r="A57" s="560"/>
      <c r="B57" s="567" t="s">
        <v>433</v>
      </c>
      <c r="C57" s="568">
        <v>1</v>
      </c>
      <c r="D57" s="568">
        <v>6</v>
      </c>
      <c r="E57" s="569" t="s">
        <v>698</v>
      </c>
      <c r="F57" s="570" t="s">
        <v>431</v>
      </c>
      <c r="G57" s="571">
        <v>3</v>
      </c>
      <c r="H57" s="561" t="s">
        <v>383</v>
      </c>
    </row>
    <row r="58" spans="1:8">
      <c r="A58" s="560"/>
      <c r="B58" s="562" t="s">
        <v>683</v>
      </c>
      <c r="C58" s="563">
        <v>1</v>
      </c>
      <c r="D58" s="563">
        <v>6</v>
      </c>
      <c r="E58" s="564" t="s">
        <v>437</v>
      </c>
      <c r="F58" s="565" t="s">
        <v>383</v>
      </c>
      <c r="G58" s="566">
        <v>17227</v>
      </c>
      <c r="H58" s="561" t="s">
        <v>383</v>
      </c>
    </row>
    <row r="59" spans="1:8">
      <c r="A59" s="560"/>
      <c r="B59" s="567" t="s">
        <v>684</v>
      </c>
      <c r="C59" s="568">
        <v>1</v>
      </c>
      <c r="D59" s="568">
        <v>6</v>
      </c>
      <c r="E59" s="569" t="s">
        <v>435</v>
      </c>
      <c r="F59" s="570" t="s">
        <v>383</v>
      </c>
      <c r="G59" s="571">
        <v>17227</v>
      </c>
      <c r="H59" s="561" t="s">
        <v>383</v>
      </c>
    </row>
    <row r="60" spans="1:8">
      <c r="A60" s="560"/>
      <c r="B60" s="567" t="s">
        <v>687</v>
      </c>
      <c r="C60" s="568">
        <v>1</v>
      </c>
      <c r="D60" s="568">
        <v>6</v>
      </c>
      <c r="E60" s="569" t="s">
        <v>688</v>
      </c>
      <c r="F60" s="570" t="s">
        <v>383</v>
      </c>
      <c r="G60" s="571">
        <v>15040</v>
      </c>
      <c r="H60" s="561" t="s">
        <v>383</v>
      </c>
    </row>
    <row r="61" spans="1:8" ht="48">
      <c r="A61" s="560"/>
      <c r="B61" s="567" t="s">
        <v>419</v>
      </c>
      <c r="C61" s="568">
        <v>1</v>
      </c>
      <c r="D61" s="568">
        <v>6</v>
      </c>
      <c r="E61" s="569" t="s">
        <v>688</v>
      </c>
      <c r="F61" s="570" t="s">
        <v>418</v>
      </c>
      <c r="G61" s="571">
        <v>14520</v>
      </c>
      <c r="H61" s="561" t="s">
        <v>383</v>
      </c>
    </row>
    <row r="62" spans="1:8" ht="24">
      <c r="A62" s="560"/>
      <c r="B62" s="567" t="s">
        <v>417</v>
      </c>
      <c r="C62" s="568">
        <v>1</v>
      </c>
      <c r="D62" s="568">
        <v>6</v>
      </c>
      <c r="E62" s="569" t="s">
        <v>688</v>
      </c>
      <c r="F62" s="570" t="s">
        <v>416</v>
      </c>
      <c r="G62" s="571">
        <v>14520</v>
      </c>
      <c r="H62" s="561" t="s">
        <v>383</v>
      </c>
    </row>
    <row r="63" spans="1:8" ht="24">
      <c r="A63" s="560"/>
      <c r="B63" s="567" t="s">
        <v>395</v>
      </c>
      <c r="C63" s="568">
        <v>1</v>
      </c>
      <c r="D63" s="568">
        <v>6</v>
      </c>
      <c r="E63" s="569" t="s">
        <v>688</v>
      </c>
      <c r="F63" s="570" t="s">
        <v>394</v>
      </c>
      <c r="G63" s="571">
        <v>517</v>
      </c>
      <c r="H63" s="561" t="s">
        <v>383</v>
      </c>
    </row>
    <row r="64" spans="1:8" ht="24">
      <c r="A64" s="560"/>
      <c r="B64" s="567" t="s">
        <v>393</v>
      </c>
      <c r="C64" s="568">
        <v>1</v>
      </c>
      <c r="D64" s="568">
        <v>6</v>
      </c>
      <c r="E64" s="569" t="s">
        <v>688</v>
      </c>
      <c r="F64" s="570" t="s">
        <v>391</v>
      </c>
      <c r="G64" s="571">
        <v>517</v>
      </c>
      <c r="H64" s="561" t="s">
        <v>383</v>
      </c>
    </row>
    <row r="65" spans="1:8">
      <c r="A65" s="560"/>
      <c r="B65" s="567" t="s">
        <v>389</v>
      </c>
      <c r="C65" s="568">
        <v>1</v>
      </c>
      <c r="D65" s="568">
        <v>6</v>
      </c>
      <c r="E65" s="569" t="s">
        <v>688</v>
      </c>
      <c r="F65" s="570" t="s">
        <v>388</v>
      </c>
      <c r="G65" s="571">
        <v>3</v>
      </c>
      <c r="H65" s="561" t="s">
        <v>383</v>
      </c>
    </row>
    <row r="66" spans="1:8">
      <c r="A66" s="560"/>
      <c r="B66" s="567" t="s">
        <v>433</v>
      </c>
      <c r="C66" s="568">
        <v>1</v>
      </c>
      <c r="D66" s="568">
        <v>6</v>
      </c>
      <c r="E66" s="569" t="s">
        <v>688</v>
      </c>
      <c r="F66" s="570" t="s">
        <v>431</v>
      </c>
      <c r="G66" s="571">
        <v>3</v>
      </c>
      <c r="H66" s="561" t="s">
        <v>383</v>
      </c>
    </row>
    <row r="67" spans="1:8" ht="24">
      <c r="A67" s="560"/>
      <c r="B67" s="567" t="s">
        <v>699</v>
      </c>
      <c r="C67" s="568">
        <v>1</v>
      </c>
      <c r="D67" s="568">
        <v>6</v>
      </c>
      <c r="E67" s="569" t="s">
        <v>700</v>
      </c>
      <c r="F67" s="570" t="s">
        <v>383</v>
      </c>
      <c r="G67" s="571">
        <v>2187</v>
      </c>
      <c r="H67" s="561" t="s">
        <v>383</v>
      </c>
    </row>
    <row r="68" spans="1:8" ht="48">
      <c r="A68" s="560"/>
      <c r="B68" s="567" t="s">
        <v>419</v>
      </c>
      <c r="C68" s="568">
        <v>1</v>
      </c>
      <c r="D68" s="568">
        <v>6</v>
      </c>
      <c r="E68" s="569" t="s">
        <v>700</v>
      </c>
      <c r="F68" s="570" t="s">
        <v>418</v>
      </c>
      <c r="G68" s="571">
        <v>2187</v>
      </c>
      <c r="H68" s="561" t="s">
        <v>383</v>
      </c>
    </row>
    <row r="69" spans="1:8" ht="24">
      <c r="A69" s="560"/>
      <c r="B69" s="567" t="s">
        <v>417</v>
      </c>
      <c r="C69" s="568">
        <v>1</v>
      </c>
      <c r="D69" s="568">
        <v>6</v>
      </c>
      <c r="E69" s="569" t="s">
        <v>700</v>
      </c>
      <c r="F69" s="570" t="s">
        <v>416</v>
      </c>
      <c r="G69" s="571">
        <v>2187</v>
      </c>
      <c r="H69" s="561" t="s">
        <v>383</v>
      </c>
    </row>
    <row r="70" spans="1:8">
      <c r="A70" s="560"/>
      <c r="B70" s="349" t="s">
        <v>650</v>
      </c>
      <c r="C70" s="350">
        <v>1</v>
      </c>
      <c r="D70" s="350">
        <v>11</v>
      </c>
      <c r="E70" s="351" t="s">
        <v>383</v>
      </c>
      <c r="F70" s="352" t="s">
        <v>383</v>
      </c>
      <c r="G70" s="511">
        <v>1036</v>
      </c>
      <c r="H70" s="561" t="s">
        <v>383</v>
      </c>
    </row>
    <row r="71" spans="1:8">
      <c r="A71" s="560"/>
      <c r="B71" s="562" t="s">
        <v>683</v>
      </c>
      <c r="C71" s="563">
        <v>1</v>
      </c>
      <c r="D71" s="563">
        <v>11</v>
      </c>
      <c r="E71" s="564" t="s">
        <v>437</v>
      </c>
      <c r="F71" s="565" t="s">
        <v>383</v>
      </c>
      <c r="G71" s="566">
        <v>1036</v>
      </c>
      <c r="H71" s="561" t="s">
        <v>383</v>
      </c>
    </row>
    <row r="72" spans="1:8">
      <c r="A72" s="560"/>
      <c r="B72" s="567" t="s">
        <v>650</v>
      </c>
      <c r="C72" s="568">
        <v>1</v>
      </c>
      <c r="D72" s="568">
        <v>11</v>
      </c>
      <c r="E72" s="569" t="s">
        <v>705</v>
      </c>
      <c r="F72" s="570" t="s">
        <v>383</v>
      </c>
      <c r="G72" s="571">
        <v>1036</v>
      </c>
      <c r="H72" s="561" t="s">
        <v>383</v>
      </c>
    </row>
    <row r="73" spans="1:8">
      <c r="A73" s="560"/>
      <c r="B73" s="567" t="s">
        <v>706</v>
      </c>
      <c r="C73" s="568">
        <v>1</v>
      </c>
      <c r="D73" s="568">
        <v>11</v>
      </c>
      <c r="E73" s="569" t="s">
        <v>707</v>
      </c>
      <c r="F73" s="570" t="s">
        <v>383</v>
      </c>
      <c r="G73" s="571">
        <v>1036</v>
      </c>
      <c r="H73" s="561" t="s">
        <v>383</v>
      </c>
    </row>
    <row r="74" spans="1:8">
      <c r="A74" s="560"/>
      <c r="B74" s="567" t="s">
        <v>389</v>
      </c>
      <c r="C74" s="568">
        <v>1</v>
      </c>
      <c r="D74" s="568">
        <v>11</v>
      </c>
      <c r="E74" s="569" t="s">
        <v>707</v>
      </c>
      <c r="F74" s="570" t="s">
        <v>388</v>
      </c>
      <c r="G74" s="571">
        <v>1036</v>
      </c>
      <c r="H74" s="561" t="s">
        <v>383</v>
      </c>
    </row>
    <row r="75" spans="1:8">
      <c r="A75" s="560"/>
      <c r="B75" s="567" t="s">
        <v>708</v>
      </c>
      <c r="C75" s="568">
        <v>1</v>
      </c>
      <c r="D75" s="568">
        <v>11</v>
      </c>
      <c r="E75" s="569" t="s">
        <v>707</v>
      </c>
      <c r="F75" s="570" t="s">
        <v>709</v>
      </c>
      <c r="G75" s="571">
        <v>1036</v>
      </c>
      <c r="H75" s="561" t="s">
        <v>383</v>
      </c>
    </row>
    <row r="76" spans="1:8">
      <c r="A76" s="560"/>
      <c r="B76" s="349" t="s">
        <v>651</v>
      </c>
      <c r="C76" s="350">
        <v>1</v>
      </c>
      <c r="D76" s="350">
        <v>13</v>
      </c>
      <c r="E76" s="351" t="s">
        <v>383</v>
      </c>
      <c r="F76" s="352" t="s">
        <v>383</v>
      </c>
      <c r="G76" s="511">
        <v>112238.8</v>
      </c>
      <c r="H76" s="561" t="s">
        <v>383</v>
      </c>
    </row>
    <row r="77" spans="1:8" ht="36">
      <c r="A77" s="560"/>
      <c r="B77" s="562" t="s">
        <v>1328</v>
      </c>
      <c r="C77" s="563">
        <v>1</v>
      </c>
      <c r="D77" s="563">
        <v>13</v>
      </c>
      <c r="E77" s="564" t="s">
        <v>37</v>
      </c>
      <c r="F77" s="565" t="s">
        <v>383</v>
      </c>
      <c r="G77" s="566">
        <v>63</v>
      </c>
      <c r="H77" s="561" t="s">
        <v>383</v>
      </c>
    </row>
    <row r="78" spans="1:8" ht="60">
      <c r="A78" s="560"/>
      <c r="B78" s="567" t="s">
        <v>1393</v>
      </c>
      <c r="C78" s="568">
        <v>1</v>
      </c>
      <c r="D78" s="568">
        <v>13</v>
      </c>
      <c r="E78" s="569" t="s">
        <v>1394</v>
      </c>
      <c r="F78" s="570" t="s">
        <v>383</v>
      </c>
      <c r="G78" s="571">
        <v>63</v>
      </c>
      <c r="H78" s="561" t="s">
        <v>383</v>
      </c>
    </row>
    <row r="79" spans="1:8" ht="60">
      <c r="A79" s="560"/>
      <c r="B79" s="567" t="s">
        <v>1395</v>
      </c>
      <c r="C79" s="568">
        <v>1</v>
      </c>
      <c r="D79" s="568">
        <v>13</v>
      </c>
      <c r="E79" s="569" t="s">
        <v>1396</v>
      </c>
      <c r="F79" s="570" t="s">
        <v>383</v>
      </c>
      <c r="G79" s="571">
        <v>63</v>
      </c>
      <c r="H79" s="561" t="s">
        <v>383</v>
      </c>
    </row>
    <row r="80" spans="1:8" ht="24">
      <c r="A80" s="560"/>
      <c r="B80" s="567" t="s">
        <v>395</v>
      </c>
      <c r="C80" s="568">
        <v>1</v>
      </c>
      <c r="D80" s="568">
        <v>13</v>
      </c>
      <c r="E80" s="569" t="s">
        <v>1396</v>
      </c>
      <c r="F80" s="570" t="s">
        <v>394</v>
      </c>
      <c r="G80" s="571">
        <v>63</v>
      </c>
      <c r="H80" s="561" t="s">
        <v>383</v>
      </c>
    </row>
    <row r="81" spans="1:8" ht="24">
      <c r="A81" s="560"/>
      <c r="B81" s="567" t="s">
        <v>393</v>
      </c>
      <c r="C81" s="568">
        <v>1</v>
      </c>
      <c r="D81" s="568">
        <v>13</v>
      </c>
      <c r="E81" s="569" t="s">
        <v>1396</v>
      </c>
      <c r="F81" s="570" t="s">
        <v>391</v>
      </c>
      <c r="G81" s="571">
        <v>63</v>
      </c>
      <c r="H81" s="561" t="s">
        <v>383</v>
      </c>
    </row>
    <row r="82" spans="1:8" ht="24">
      <c r="A82" s="560"/>
      <c r="B82" s="562" t="s">
        <v>710</v>
      </c>
      <c r="C82" s="563">
        <v>1</v>
      </c>
      <c r="D82" s="563">
        <v>13</v>
      </c>
      <c r="E82" s="564" t="s">
        <v>61</v>
      </c>
      <c r="F82" s="565" t="s">
        <v>383</v>
      </c>
      <c r="G82" s="566">
        <v>44666.400000000001</v>
      </c>
      <c r="H82" s="561" t="s">
        <v>383</v>
      </c>
    </row>
    <row r="83" spans="1:8" ht="48">
      <c r="A83" s="560"/>
      <c r="B83" s="567" t="s">
        <v>711</v>
      </c>
      <c r="C83" s="568">
        <v>1</v>
      </c>
      <c r="D83" s="568">
        <v>13</v>
      </c>
      <c r="E83" s="569" t="s">
        <v>63</v>
      </c>
      <c r="F83" s="570" t="s">
        <v>383</v>
      </c>
      <c r="G83" s="571">
        <v>5458.4</v>
      </c>
      <c r="H83" s="561" t="s">
        <v>383</v>
      </c>
    </row>
    <row r="84" spans="1:8" ht="60">
      <c r="A84" s="560"/>
      <c r="B84" s="567" t="s">
        <v>712</v>
      </c>
      <c r="C84" s="568">
        <v>1</v>
      </c>
      <c r="D84" s="568">
        <v>13</v>
      </c>
      <c r="E84" s="569" t="s">
        <v>713</v>
      </c>
      <c r="F84" s="570" t="s">
        <v>383</v>
      </c>
      <c r="G84" s="571">
        <v>5458.4</v>
      </c>
      <c r="H84" s="561" t="s">
        <v>383</v>
      </c>
    </row>
    <row r="85" spans="1:8" ht="24">
      <c r="A85" s="560"/>
      <c r="B85" s="567" t="s">
        <v>395</v>
      </c>
      <c r="C85" s="568">
        <v>1</v>
      </c>
      <c r="D85" s="568">
        <v>13</v>
      </c>
      <c r="E85" s="569" t="s">
        <v>713</v>
      </c>
      <c r="F85" s="570" t="s">
        <v>394</v>
      </c>
      <c r="G85" s="571">
        <v>5328.4</v>
      </c>
      <c r="H85" s="561" t="s">
        <v>383</v>
      </c>
    </row>
    <row r="86" spans="1:8" ht="24">
      <c r="A86" s="560"/>
      <c r="B86" s="567" t="s">
        <v>393</v>
      </c>
      <c r="C86" s="568">
        <v>1</v>
      </c>
      <c r="D86" s="568">
        <v>13</v>
      </c>
      <c r="E86" s="569" t="s">
        <v>713</v>
      </c>
      <c r="F86" s="570" t="s">
        <v>391</v>
      </c>
      <c r="G86" s="571">
        <v>5328.4</v>
      </c>
      <c r="H86" s="561" t="s">
        <v>383</v>
      </c>
    </row>
    <row r="87" spans="1:8">
      <c r="A87" s="560"/>
      <c r="B87" s="567" t="s">
        <v>389</v>
      </c>
      <c r="C87" s="568">
        <v>1</v>
      </c>
      <c r="D87" s="568">
        <v>13</v>
      </c>
      <c r="E87" s="569" t="s">
        <v>713</v>
      </c>
      <c r="F87" s="570" t="s">
        <v>388</v>
      </c>
      <c r="G87" s="571">
        <v>130</v>
      </c>
      <c r="H87" s="561" t="s">
        <v>383</v>
      </c>
    </row>
    <row r="88" spans="1:8">
      <c r="A88" s="560"/>
      <c r="B88" s="567" t="s">
        <v>433</v>
      </c>
      <c r="C88" s="568">
        <v>1</v>
      </c>
      <c r="D88" s="568">
        <v>13</v>
      </c>
      <c r="E88" s="569" t="s">
        <v>713</v>
      </c>
      <c r="F88" s="570" t="s">
        <v>431</v>
      </c>
      <c r="G88" s="571">
        <v>130</v>
      </c>
      <c r="H88" s="561" t="s">
        <v>383</v>
      </c>
    </row>
    <row r="89" spans="1:8" ht="48">
      <c r="A89" s="560"/>
      <c r="B89" s="567" t="s">
        <v>714</v>
      </c>
      <c r="C89" s="568">
        <v>1</v>
      </c>
      <c r="D89" s="568">
        <v>13</v>
      </c>
      <c r="E89" s="569" t="s">
        <v>715</v>
      </c>
      <c r="F89" s="570" t="s">
        <v>383</v>
      </c>
      <c r="G89" s="571">
        <v>38808</v>
      </c>
      <c r="H89" s="561" t="s">
        <v>383</v>
      </c>
    </row>
    <row r="90" spans="1:8" ht="48">
      <c r="A90" s="560"/>
      <c r="B90" s="567" t="s">
        <v>716</v>
      </c>
      <c r="C90" s="568">
        <v>1</v>
      </c>
      <c r="D90" s="568">
        <v>13</v>
      </c>
      <c r="E90" s="569" t="s">
        <v>717</v>
      </c>
      <c r="F90" s="570" t="s">
        <v>383</v>
      </c>
      <c r="G90" s="571">
        <v>38808</v>
      </c>
      <c r="H90" s="561" t="s">
        <v>383</v>
      </c>
    </row>
    <row r="91" spans="1:8" ht="48">
      <c r="A91" s="560"/>
      <c r="B91" s="567" t="s">
        <v>419</v>
      </c>
      <c r="C91" s="568">
        <v>1</v>
      </c>
      <c r="D91" s="568">
        <v>13</v>
      </c>
      <c r="E91" s="569" t="s">
        <v>717</v>
      </c>
      <c r="F91" s="570" t="s">
        <v>418</v>
      </c>
      <c r="G91" s="571">
        <v>37479</v>
      </c>
      <c r="H91" s="561" t="s">
        <v>383</v>
      </c>
    </row>
    <row r="92" spans="1:8" ht="24">
      <c r="A92" s="560"/>
      <c r="B92" s="567" t="s">
        <v>417</v>
      </c>
      <c r="C92" s="568">
        <v>1</v>
      </c>
      <c r="D92" s="568">
        <v>13</v>
      </c>
      <c r="E92" s="569" t="s">
        <v>717</v>
      </c>
      <c r="F92" s="570" t="s">
        <v>416</v>
      </c>
      <c r="G92" s="571">
        <v>37479</v>
      </c>
      <c r="H92" s="561" t="s">
        <v>383</v>
      </c>
    </row>
    <row r="93" spans="1:8" ht="24">
      <c r="A93" s="560"/>
      <c r="B93" s="567" t="s">
        <v>395</v>
      </c>
      <c r="C93" s="568">
        <v>1</v>
      </c>
      <c r="D93" s="568">
        <v>13</v>
      </c>
      <c r="E93" s="569" t="s">
        <v>717</v>
      </c>
      <c r="F93" s="570" t="s">
        <v>394</v>
      </c>
      <c r="G93" s="571">
        <v>1326</v>
      </c>
      <c r="H93" s="561" t="s">
        <v>383</v>
      </c>
    </row>
    <row r="94" spans="1:8" ht="24">
      <c r="A94" s="560"/>
      <c r="B94" s="567" t="s">
        <v>393</v>
      </c>
      <c r="C94" s="568">
        <v>1</v>
      </c>
      <c r="D94" s="568">
        <v>13</v>
      </c>
      <c r="E94" s="569" t="s">
        <v>717</v>
      </c>
      <c r="F94" s="570" t="s">
        <v>391</v>
      </c>
      <c r="G94" s="571">
        <v>1326</v>
      </c>
      <c r="H94" s="561" t="s">
        <v>383</v>
      </c>
    </row>
    <row r="95" spans="1:8">
      <c r="A95" s="560"/>
      <c r="B95" s="567" t="s">
        <v>389</v>
      </c>
      <c r="C95" s="568">
        <v>1</v>
      </c>
      <c r="D95" s="568">
        <v>13</v>
      </c>
      <c r="E95" s="569" t="s">
        <v>717</v>
      </c>
      <c r="F95" s="570" t="s">
        <v>388</v>
      </c>
      <c r="G95" s="571">
        <v>3</v>
      </c>
      <c r="H95" s="561" t="s">
        <v>383</v>
      </c>
    </row>
    <row r="96" spans="1:8">
      <c r="A96" s="560"/>
      <c r="B96" s="567" t="s">
        <v>433</v>
      </c>
      <c r="C96" s="568">
        <v>1</v>
      </c>
      <c r="D96" s="568">
        <v>13</v>
      </c>
      <c r="E96" s="569" t="s">
        <v>717</v>
      </c>
      <c r="F96" s="570" t="s">
        <v>431</v>
      </c>
      <c r="G96" s="571">
        <v>3</v>
      </c>
      <c r="H96" s="561" t="s">
        <v>383</v>
      </c>
    </row>
    <row r="97" spans="1:8" ht="48">
      <c r="A97" s="560"/>
      <c r="B97" s="567" t="s">
        <v>1056</v>
      </c>
      <c r="C97" s="568">
        <v>1</v>
      </c>
      <c r="D97" s="568">
        <v>13</v>
      </c>
      <c r="E97" s="569" t="s">
        <v>67</v>
      </c>
      <c r="F97" s="570" t="s">
        <v>383</v>
      </c>
      <c r="G97" s="571">
        <v>400</v>
      </c>
      <c r="H97" s="561" t="s">
        <v>383</v>
      </c>
    </row>
    <row r="98" spans="1:8" ht="48">
      <c r="A98" s="560"/>
      <c r="B98" s="567" t="s">
        <v>1177</v>
      </c>
      <c r="C98" s="568">
        <v>1</v>
      </c>
      <c r="D98" s="568">
        <v>13</v>
      </c>
      <c r="E98" s="569" t="s">
        <v>1178</v>
      </c>
      <c r="F98" s="570" t="s">
        <v>383</v>
      </c>
      <c r="G98" s="571">
        <v>400</v>
      </c>
      <c r="H98" s="561" t="s">
        <v>383</v>
      </c>
    </row>
    <row r="99" spans="1:8" ht="24">
      <c r="A99" s="560"/>
      <c r="B99" s="567" t="s">
        <v>395</v>
      </c>
      <c r="C99" s="568">
        <v>1</v>
      </c>
      <c r="D99" s="568">
        <v>13</v>
      </c>
      <c r="E99" s="569" t="s">
        <v>1178</v>
      </c>
      <c r="F99" s="570" t="s">
        <v>394</v>
      </c>
      <c r="G99" s="571">
        <v>400</v>
      </c>
      <c r="H99" s="561" t="s">
        <v>383</v>
      </c>
    </row>
    <row r="100" spans="1:8" ht="24">
      <c r="A100" s="560"/>
      <c r="B100" s="567" t="s">
        <v>393</v>
      </c>
      <c r="C100" s="568">
        <v>1</v>
      </c>
      <c r="D100" s="568">
        <v>13</v>
      </c>
      <c r="E100" s="569" t="s">
        <v>1178</v>
      </c>
      <c r="F100" s="570" t="s">
        <v>391</v>
      </c>
      <c r="G100" s="571">
        <v>400</v>
      </c>
      <c r="H100" s="561" t="s">
        <v>383</v>
      </c>
    </row>
    <row r="101" spans="1:8" ht="36">
      <c r="A101" s="560"/>
      <c r="B101" s="562" t="s">
        <v>1179</v>
      </c>
      <c r="C101" s="563">
        <v>1</v>
      </c>
      <c r="D101" s="563">
        <v>13</v>
      </c>
      <c r="E101" s="564" t="s">
        <v>1180</v>
      </c>
      <c r="F101" s="565" t="s">
        <v>383</v>
      </c>
      <c r="G101" s="566">
        <v>2053</v>
      </c>
      <c r="H101" s="561" t="s">
        <v>383</v>
      </c>
    </row>
    <row r="102" spans="1:8" ht="36">
      <c r="A102" s="560"/>
      <c r="B102" s="567" t="s">
        <v>1181</v>
      </c>
      <c r="C102" s="568">
        <v>1</v>
      </c>
      <c r="D102" s="568">
        <v>13</v>
      </c>
      <c r="E102" s="569" t="s">
        <v>1182</v>
      </c>
      <c r="F102" s="570" t="s">
        <v>383</v>
      </c>
      <c r="G102" s="571">
        <v>2053</v>
      </c>
      <c r="H102" s="561" t="s">
        <v>383</v>
      </c>
    </row>
    <row r="103" spans="1:8" ht="24">
      <c r="A103" s="560"/>
      <c r="B103" s="567" t="s">
        <v>395</v>
      </c>
      <c r="C103" s="568">
        <v>1</v>
      </c>
      <c r="D103" s="568">
        <v>13</v>
      </c>
      <c r="E103" s="569" t="s">
        <v>1182</v>
      </c>
      <c r="F103" s="570" t="s">
        <v>394</v>
      </c>
      <c r="G103" s="571">
        <v>2053</v>
      </c>
      <c r="H103" s="561" t="s">
        <v>383</v>
      </c>
    </row>
    <row r="104" spans="1:8" ht="24">
      <c r="A104" s="560"/>
      <c r="B104" s="567" t="s">
        <v>393</v>
      </c>
      <c r="C104" s="568">
        <v>1</v>
      </c>
      <c r="D104" s="568">
        <v>13</v>
      </c>
      <c r="E104" s="569" t="s">
        <v>1182</v>
      </c>
      <c r="F104" s="570" t="s">
        <v>391</v>
      </c>
      <c r="G104" s="571">
        <v>2053</v>
      </c>
      <c r="H104" s="561" t="s">
        <v>383</v>
      </c>
    </row>
    <row r="105" spans="1:8">
      <c r="A105" s="560"/>
      <c r="B105" s="562" t="s">
        <v>683</v>
      </c>
      <c r="C105" s="563">
        <v>1</v>
      </c>
      <c r="D105" s="563">
        <v>13</v>
      </c>
      <c r="E105" s="564" t="s">
        <v>437</v>
      </c>
      <c r="F105" s="565" t="s">
        <v>383</v>
      </c>
      <c r="G105" s="566">
        <v>65456.4</v>
      </c>
      <c r="H105" s="561" t="s">
        <v>383</v>
      </c>
    </row>
    <row r="106" spans="1:8">
      <c r="A106" s="560"/>
      <c r="B106" s="567" t="s">
        <v>684</v>
      </c>
      <c r="C106" s="568">
        <v>1</v>
      </c>
      <c r="D106" s="568">
        <v>13</v>
      </c>
      <c r="E106" s="569" t="s">
        <v>435</v>
      </c>
      <c r="F106" s="570" t="s">
        <v>383</v>
      </c>
      <c r="G106" s="571">
        <v>10404.200000000001</v>
      </c>
      <c r="H106" s="561" t="s">
        <v>383</v>
      </c>
    </row>
    <row r="107" spans="1:8" ht="84">
      <c r="A107" s="560"/>
      <c r="B107" s="567" t="s">
        <v>718</v>
      </c>
      <c r="C107" s="568">
        <v>1</v>
      </c>
      <c r="D107" s="568">
        <v>13</v>
      </c>
      <c r="E107" s="569" t="s">
        <v>427</v>
      </c>
      <c r="F107" s="570" t="s">
        <v>383</v>
      </c>
      <c r="G107" s="571">
        <v>1632.7</v>
      </c>
      <c r="H107" s="561" t="s">
        <v>383</v>
      </c>
    </row>
    <row r="108" spans="1:8" ht="48">
      <c r="A108" s="560"/>
      <c r="B108" s="567" t="s">
        <v>419</v>
      </c>
      <c r="C108" s="568">
        <v>1</v>
      </c>
      <c r="D108" s="568">
        <v>13</v>
      </c>
      <c r="E108" s="569" t="s">
        <v>427</v>
      </c>
      <c r="F108" s="570" t="s">
        <v>418</v>
      </c>
      <c r="G108" s="571">
        <v>1375</v>
      </c>
      <c r="H108" s="561" t="s">
        <v>383</v>
      </c>
    </row>
    <row r="109" spans="1:8" ht="24">
      <c r="A109" s="560"/>
      <c r="B109" s="567" t="s">
        <v>417</v>
      </c>
      <c r="C109" s="568">
        <v>1</v>
      </c>
      <c r="D109" s="568">
        <v>13</v>
      </c>
      <c r="E109" s="569" t="s">
        <v>427</v>
      </c>
      <c r="F109" s="570" t="s">
        <v>416</v>
      </c>
      <c r="G109" s="571">
        <v>1375</v>
      </c>
      <c r="H109" s="561" t="s">
        <v>383</v>
      </c>
    </row>
    <row r="110" spans="1:8" ht="24">
      <c r="A110" s="560"/>
      <c r="B110" s="567" t="s">
        <v>395</v>
      </c>
      <c r="C110" s="568">
        <v>1</v>
      </c>
      <c r="D110" s="568">
        <v>13</v>
      </c>
      <c r="E110" s="569" t="s">
        <v>427</v>
      </c>
      <c r="F110" s="570" t="s">
        <v>394</v>
      </c>
      <c r="G110" s="571">
        <v>257.7</v>
      </c>
      <c r="H110" s="561" t="s">
        <v>383</v>
      </c>
    </row>
    <row r="111" spans="1:8" ht="24">
      <c r="A111" s="560"/>
      <c r="B111" s="567" t="s">
        <v>393</v>
      </c>
      <c r="C111" s="568">
        <v>1</v>
      </c>
      <c r="D111" s="568">
        <v>13</v>
      </c>
      <c r="E111" s="569" t="s">
        <v>427</v>
      </c>
      <c r="F111" s="570" t="s">
        <v>391</v>
      </c>
      <c r="G111" s="571">
        <v>257.7</v>
      </c>
      <c r="H111" s="561" t="s">
        <v>383</v>
      </c>
    </row>
    <row r="112" spans="1:8" ht="24">
      <c r="A112" s="560"/>
      <c r="B112" s="567" t="s">
        <v>719</v>
      </c>
      <c r="C112" s="568">
        <v>1</v>
      </c>
      <c r="D112" s="568">
        <v>13</v>
      </c>
      <c r="E112" s="569" t="s">
        <v>425</v>
      </c>
      <c r="F112" s="570" t="s">
        <v>383</v>
      </c>
      <c r="G112" s="571">
        <v>1416.8</v>
      </c>
      <c r="H112" s="561" t="s">
        <v>383</v>
      </c>
    </row>
    <row r="113" spans="1:8" ht="48">
      <c r="A113" s="560"/>
      <c r="B113" s="567" t="s">
        <v>419</v>
      </c>
      <c r="C113" s="568">
        <v>1</v>
      </c>
      <c r="D113" s="568">
        <v>13</v>
      </c>
      <c r="E113" s="569" t="s">
        <v>425</v>
      </c>
      <c r="F113" s="570" t="s">
        <v>418</v>
      </c>
      <c r="G113" s="571">
        <v>1200</v>
      </c>
      <c r="H113" s="561" t="s">
        <v>383</v>
      </c>
    </row>
    <row r="114" spans="1:8" ht="24">
      <c r="A114" s="560"/>
      <c r="B114" s="567" t="s">
        <v>417</v>
      </c>
      <c r="C114" s="568">
        <v>1</v>
      </c>
      <c r="D114" s="568">
        <v>13</v>
      </c>
      <c r="E114" s="569" t="s">
        <v>425</v>
      </c>
      <c r="F114" s="570" t="s">
        <v>416</v>
      </c>
      <c r="G114" s="571">
        <v>1200</v>
      </c>
      <c r="H114" s="561" t="s">
        <v>383</v>
      </c>
    </row>
    <row r="115" spans="1:8" ht="24">
      <c r="A115" s="560"/>
      <c r="B115" s="567" t="s">
        <v>395</v>
      </c>
      <c r="C115" s="568">
        <v>1</v>
      </c>
      <c r="D115" s="568">
        <v>13</v>
      </c>
      <c r="E115" s="569" t="s">
        <v>425</v>
      </c>
      <c r="F115" s="570" t="s">
        <v>394</v>
      </c>
      <c r="G115" s="571">
        <v>216.8</v>
      </c>
      <c r="H115" s="561" t="s">
        <v>383</v>
      </c>
    </row>
    <row r="116" spans="1:8" ht="24">
      <c r="A116" s="560"/>
      <c r="B116" s="567" t="s">
        <v>393</v>
      </c>
      <c r="C116" s="568">
        <v>1</v>
      </c>
      <c r="D116" s="568">
        <v>13</v>
      </c>
      <c r="E116" s="569" t="s">
        <v>425</v>
      </c>
      <c r="F116" s="570" t="s">
        <v>391</v>
      </c>
      <c r="G116" s="571">
        <v>216.8</v>
      </c>
      <c r="H116" s="561" t="s">
        <v>383</v>
      </c>
    </row>
    <row r="117" spans="1:8" ht="36">
      <c r="A117" s="560"/>
      <c r="B117" s="567" t="s">
        <v>720</v>
      </c>
      <c r="C117" s="568">
        <v>1</v>
      </c>
      <c r="D117" s="568">
        <v>13</v>
      </c>
      <c r="E117" s="569" t="s">
        <v>423</v>
      </c>
      <c r="F117" s="570" t="s">
        <v>383</v>
      </c>
      <c r="G117" s="571">
        <v>7354.7</v>
      </c>
      <c r="H117" s="561" t="s">
        <v>383</v>
      </c>
    </row>
    <row r="118" spans="1:8" ht="48">
      <c r="A118" s="560"/>
      <c r="B118" s="567" t="s">
        <v>419</v>
      </c>
      <c r="C118" s="568">
        <v>1</v>
      </c>
      <c r="D118" s="568">
        <v>13</v>
      </c>
      <c r="E118" s="569" t="s">
        <v>423</v>
      </c>
      <c r="F118" s="570" t="s">
        <v>418</v>
      </c>
      <c r="G118" s="571">
        <v>4773</v>
      </c>
      <c r="H118" s="561" t="s">
        <v>383</v>
      </c>
    </row>
    <row r="119" spans="1:8" ht="24">
      <c r="A119" s="560"/>
      <c r="B119" s="567" t="s">
        <v>417</v>
      </c>
      <c r="C119" s="568">
        <v>1</v>
      </c>
      <c r="D119" s="568">
        <v>13</v>
      </c>
      <c r="E119" s="569" t="s">
        <v>423</v>
      </c>
      <c r="F119" s="570" t="s">
        <v>416</v>
      </c>
      <c r="G119" s="571">
        <v>4773</v>
      </c>
      <c r="H119" s="561" t="s">
        <v>383</v>
      </c>
    </row>
    <row r="120" spans="1:8" ht="24">
      <c r="A120" s="560"/>
      <c r="B120" s="567" t="s">
        <v>395</v>
      </c>
      <c r="C120" s="568">
        <v>1</v>
      </c>
      <c r="D120" s="568">
        <v>13</v>
      </c>
      <c r="E120" s="569" t="s">
        <v>423</v>
      </c>
      <c r="F120" s="570" t="s">
        <v>394</v>
      </c>
      <c r="G120" s="571">
        <v>2581.6999999999998</v>
      </c>
      <c r="H120" s="561" t="s">
        <v>383</v>
      </c>
    </row>
    <row r="121" spans="1:8" ht="24">
      <c r="A121" s="560"/>
      <c r="B121" s="567" t="s">
        <v>393</v>
      </c>
      <c r="C121" s="568">
        <v>1</v>
      </c>
      <c r="D121" s="568">
        <v>13</v>
      </c>
      <c r="E121" s="569" t="s">
        <v>423</v>
      </c>
      <c r="F121" s="570" t="s">
        <v>391</v>
      </c>
      <c r="G121" s="571">
        <v>2581.6999999999998</v>
      </c>
      <c r="H121" s="561" t="s">
        <v>383</v>
      </c>
    </row>
    <row r="122" spans="1:8">
      <c r="A122" s="560"/>
      <c r="B122" s="567" t="s">
        <v>721</v>
      </c>
      <c r="C122" s="568">
        <v>1</v>
      </c>
      <c r="D122" s="568">
        <v>13</v>
      </c>
      <c r="E122" s="569" t="s">
        <v>722</v>
      </c>
      <c r="F122" s="570" t="s">
        <v>383</v>
      </c>
      <c r="G122" s="571">
        <v>52951</v>
      </c>
      <c r="H122" s="561" t="s">
        <v>383</v>
      </c>
    </row>
    <row r="123" spans="1:8">
      <c r="A123" s="560"/>
      <c r="B123" s="567" t="s">
        <v>723</v>
      </c>
      <c r="C123" s="568">
        <v>1</v>
      </c>
      <c r="D123" s="568">
        <v>13</v>
      </c>
      <c r="E123" s="569" t="s">
        <v>724</v>
      </c>
      <c r="F123" s="570" t="s">
        <v>383</v>
      </c>
      <c r="G123" s="571">
        <v>52951</v>
      </c>
      <c r="H123" s="561" t="s">
        <v>383</v>
      </c>
    </row>
    <row r="124" spans="1:8" ht="48">
      <c r="A124" s="560"/>
      <c r="B124" s="567" t="s">
        <v>419</v>
      </c>
      <c r="C124" s="568">
        <v>1</v>
      </c>
      <c r="D124" s="568">
        <v>13</v>
      </c>
      <c r="E124" s="569" t="s">
        <v>724</v>
      </c>
      <c r="F124" s="570" t="s">
        <v>418</v>
      </c>
      <c r="G124" s="571">
        <v>41066.1</v>
      </c>
      <c r="H124" s="561" t="s">
        <v>383</v>
      </c>
    </row>
    <row r="125" spans="1:8">
      <c r="A125" s="560"/>
      <c r="B125" s="567" t="s">
        <v>52</v>
      </c>
      <c r="C125" s="568">
        <v>1</v>
      </c>
      <c r="D125" s="568">
        <v>13</v>
      </c>
      <c r="E125" s="569" t="s">
        <v>724</v>
      </c>
      <c r="F125" s="570" t="s">
        <v>53</v>
      </c>
      <c r="G125" s="571">
        <v>41066.1</v>
      </c>
      <c r="H125" s="561" t="s">
        <v>383</v>
      </c>
    </row>
    <row r="126" spans="1:8" ht="24">
      <c r="A126" s="560"/>
      <c r="B126" s="567" t="s">
        <v>395</v>
      </c>
      <c r="C126" s="568">
        <v>1</v>
      </c>
      <c r="D126" s="568">
        <v>13</v>
      </c>
      <c r="E126" s="569" t="s">
        <v>724</v>
      </c>
      <c r="F126" s="570" t="s">
        <v>394</v>
      </c>
      <c r="G126" s="571">
        <v>11769.9</v>
      </c>
      <c r="H126" s="561" t="s">
        <v>383</v>
      </c>
    </row>
    <row r="127" spans="1:8" ht="24">
      <c r="A127" s="560"/>
      <c r="B127" s="567" t="s">
        <v>393</v>
      </c>
      <c r="C127" s="568">
        <v>1</v>
      </c>
      <c r="D127" s="568">
        <v>13</v>
      </c>
      <c r="E127" s="569" t="s">
        <v>724</v>
      </c>
      <c r="F127" s="570" t="s">
        <v>391</v>
      </c>
      <c r="G127" s="571">
        <v>11769.9</v>
      </c>
      <c r="H127" s="561" t="s">
        <v>383</v>
      </c>
    </row>
    <row r="128" spans="1:8">
      <c r="A128" s="560"/>
      <c r="B128" s="567" t="s">
        <v>389</v>
      </c>
      <c r="C128" s="568">
        <v>1</v>
      </c>
      <c r="D128" s="568">
        <v>13</v>
      </c>
      <c r="E128" s="569" t="s">
        <v>724</v>
      </c>
      <c r="F128" s="570" t="s">
        <v>388</v>
      </c>
      <c r="G128" s="571">
        <v>115</v>
      </c>
      <c r="H128" s="561" t="s">
        <v>383</v>
      </c>
    </row>
    <row r="129" spans="1:8">
      <c r="A129" s="560"/>
      <c r="B129" s="567" t="s">
        <v>433</v>
      </c>
      <c r="C129" s="568">
        <v>1</v>
      </c>
      <c r="D129" s="568">
        <v>13</v>
      </c>
      <c r="E129" s="569" t="s">
        <v>724</v>
      </c>
      <c r="F129" s="570" t="s">
        <v>431</v>
      </c>
      <c r="G129" s="571">
        <v>115</v>
      </c>
      <c r="H129" s="561" t="s">
        <v>383</v>
      </c>
    </row>
    <row r="130" spans="1:8">
      <c r="A130" s="560"/>
      <c r="B130" s="567" t="s">
        <v>701</v>
      </c>
      <c r="C130" s="568">
        <v>1</v>
      </c>
      <c r="D130" s="568">
        <v>13</v>
      </c>
      <c r="E130" s="569" t="s">
        <v>702</v>
      </c>
      <c r="F130" s="570" t="s">
        <v>383</v>
      </c>
      <c r="G130" s="571">
        <v>1945</v>
      </c>
      <c r="H130" s="561" t="s">
        <v>383</v>
      </c>
    </row>
    <row r="131" spans="1:8">
      <c r="A131" s="560"/>
      <c r="B131" s="567" t="s">
        <v>725</v>
      </c>
      <c r="C131" s="568">
        <v>1</v>
      </c>
      <c r="D131" s="568">
        <v>13</v>
      </c>
      <c r="E131" s="569" t="s">
        <v>726</v>
      </c>
      <c r="F131" s="570" t="s">
        <v>383</v>
      </c>
      <c r="G131" s="571">
        <v>700</v>
      </c>
      <c r="H131" s="561" t="s">
        <v>383</v>
      </c>
    </row>
    <row r="132" spans="1:8">
      <c r="A132" s="560"/>
      <c r="B132" s="567" t="s">
        <v>389</v>
      </c>
      <c r="C132" s="568">
        <v>1</v>
      </c>
      <c r="D132" s="568">
        <v>13</v>
      </c>
      <c r="E132" s="569" t="s">
        <v>726</v>
      </c>
      <c r="F132" s="570" t="s">
        <v>388</v>
      </c>
      <c r="G132" s="571">
        <v>700</v>
      </c>
      <c r="H132" s="561" t="s">
        <v>383</v>
      </c>
    </row>
    <row r="133" spans="1:8">
      <c r="A133" s="560"/>
      <c r="B133" s="567" t="s">
        <v>727</v>
      </c>
      <c r="C133" s="568">
        <v>1</v>
      </c>
      <c r="D133" s="568">
        <v>13</v>
      </c>
      <c r="E133" s="569" t="s">
        <v>726</v>
      </c>
      <c r="F133" s="570" t="s">
        <v>728</v>
      </c>
      <c r="G133" s="571">
        <v>463</v>
      </c>
      <c r="H133" s="561" t="s">
        <v>383</v>
      </c>
    </row>
    <row r="134" spans="1:8">
      <c r="A134" s="560"/>
      <c r="B134" s="567" t="s">
        <v>433</v>
      </c>
      <c r="C134" s="568">
        <v>1</v>
      </c>
      <c r="D134" s="568">
        <v>13</v>
      </c>
      <c r="E134" s="569" t="s">
        <v>726</v>
      </c>
      <c r="F134" s="570" t="s">
        <v>431</v>
      </c>
      <c r="G134" s="571">
        <v>237</v>
      </c>
      <c r="H134" s="561" t="s">
        <v>383</v>
      </c>
    </row>
    <row r="135" spans="1:8" ht="24">
      <c r="A135" s="560"/>
      <c r="B135" s="567" t="s">
        <v>703</v>
      </c>
      <c r="C135" s="568">
        <v>1</v>
      </c>
      <c r="D135" s="568">
        <v>13</v>
      </c>
      <c r="E135" s="569" t="s">
        <v>704</v>
      </c>
      <c r="F135" s="570" t="s">
        <v>383</v>
      </c>
      <c r="G135" s="571">
        <v>195</v>
      </c>
      <c r="H135" s="561" t="s">
        <v>383</v>
      </c>
    </row>
    <row r="136" spans="1:8" ht="24">
      <c r="A136" s="560"/>
      <c r="B136" s="567" t="s">
        <v>395</v>
      </c>
      <c r="C136" s="568">
        <v>1</v>
      </c>
      <c r="D136" s="568">
        <v>13</v>
      </c>
      <c r="E136" s="569" t="s">
        <v>704</v>
      </c>
      <c r="F136" s="570" t="s">
        <v>394</v>
      </c>
      <c r="G136" s="571">
        <v>195</v>
      </c>
      <c r="H136" s="561" t="s">
        <v>383</v>
      </c>
    </row>
    <row r="137" spans="1:8" ht="24">
      <c r="A137" s="560"/>
      <c r="B137" s="567" t="s">
        <v>393</v>
      </c>
      <c r="C137" s="568">
        <v>1</v>
      </c>
      <c r="D137" s="568">
        <v>13</v>
      </c>
      <c r="E137" s="569" t="s">
        <v>704</v>
      </c>
      <c r="F137" s="570" t="s">
        <v>391</v>
      </c>
      <c r="G137" s="571">
        <v>195</v>
      </c>
      <c r="H137" s="561" t="s">
        <v>383</v>
      </c>
    </row>
    <row r="138" spans="1:8" ht="24">
      <c r="A138" s="560"/>
      <c r="B138" s="567" t="s">
        <v>729</v>
      </c>
      <c r="C138" s="568">
        <v>1</v>
      </c>
      <c r="D138" s="568">
        <v>13</v>
      </c>
      <c r="E138" s="569" t="s">
        <v>730</v>
      </c>
      <c r="F138" s="570" t="s">
        <v>383</v>
      </c>
      <c r="G138" s="571">
        <v>1050</v>
      </c>
      <c r="H138" s="561" t="s">
        <v>383</v>
      </c>
    </row>
    <row r="139" spans="1:8" ht="24">
      <c r="A139" s="560"/>
      <c r="B139" s="567" t="s">
        <v>395</v>
      </c>
      <c r="C139" s="568">
        <v>1</v>
      </c>
      <c r="D139" s="568">
        <v>13</v>
      </c>
      <c r="E139" s="569" t="s">
        <v>730</v>
      </c>
      <c r="F139" s="570" t="s">
        <v>394</v>
      </c>
      <c r="G139" s="571">
        <v>1050</v>
      </c>
      <c r="H139" s="561" t="s">
        <v>383</v>
      </c>
    </row>
    <row r="140" spans="1:8" ht="24">
      <c r="A140" s="560"/>
      <c r="B140" s="567" t="s">
        <v>393</v>
      </c>
      <c r="C140" s="568">
        <v>1</v>
      </c>
      <c r="D140" s="568">
        <v>13</v>
      </c>
      <c r="E140" s="569" t="s">
        <v>730</v>
      </c>
      <c r="F140" s="570" t="s">
        <v>391</v>
      </c>
      <c r="G140" s="571">
        <v>1050</v>
      </c>
      <c r="H140" s="561" t="s">
        <v>383</v>
      </c>
    </row>
    <row r="141" spans="1:8" ht="24">
      <c r="A141" s="560"/>
      <c r="B141" s="567" t="s">
        <v>691</v>
      </c>
      <c r="C141" s="568">
        <v>1</v>
      </c>
      <c r="D141" s="568">
        <v>13</v>
      </c>
      <c r="E141" s="569" t="s">
        <v>413</v>
      </c>
      <c r="F141" s="570" t="s">
        <v>383</v>
      </c>
      <c r="G141" s="571">
        <v>156.19999999999999</v>
      </c>
      <c r="H141" s="561" t="s">
        <v>383</v>
      </c>
    </row>
    <row r="142" spans="1:8" ht="96">
      <c r="A142" s="560"/>
      <c r="B142" s="567" t="s">
        <v>731</v>
      </c>
      <c r="C142" s="568">
        <v>1</v>
      </c>
      <c r="D142" s="568">
        <v>13</v>
      </c>
      <c r="E142" s="569" t="s">
        <v>392</v>
      </c>
      <c r="F142" s="570" t="s">
        <v>383</v>
      </c>
      <c r="G142" s="571">
        <v>156.19999999999999</v>
      </c>
      <c r="H142" s="561" t="s">
        <v>383</v>
      </c>
    </row>
    <row r="143" spans="1:8" ht="24">
      <c r="A143" s="560"/>
      <c r="B143" s="567" t="s">
        <v>395</v>
      </c>
      <c r="C143" s="568">
        <v>1</v>
      </c>
      <c r="D143" s="568">
        <v>13</v>
      </c>
      <c r="E143" s="569" t="s">
        <v>392</v>
      </c>
      <c r="F143" s="570" t="s">
        <v>394</v>
      </c>
      <c r="G143" s="571">
        <v>156.19999999999999</v>
      </c>
      <c r="H143" s="561" t="s">
        <v>383</v>
      </c>
    </row>
    <row r="144" spans="1:8" ht="24">
      <c r="A144" s="560"/>
      <c r="B144" s="567" t="s">
        <v>393</v>
      </c>
      <c r="C144" s="568">
        <v>1</v>
      </c>
      <c r="D144" s="568">
        <v>13</v>
      </c>
      <c r="E144" s="569" t="s">
        <v>392</v>
      </c>
      <c r="F144" s="570" t="s">
        <v>391</v>
      </c>
      <c r="G144" s="571">
        <v>156.19999999999999</v>
      </c>
      <c r="H144" s="561" t="s">
        <v>383</v>
      </c>
    </row>
    <row r="145" spans="1:8" ht="24">
      <c r="A145" s="560"/>
      <c r="B145" s="349" t="s">
        <v>605</v>
      </c>
      <c r="C145" s="350">
        <v>3</v>
      </c>
      <c r="D145" s="350">
        <v>0</v>
      </c>
      <c r="E145" s="351" t="s">
        <v>383</v>
      </c>
      <c r="F145" s="352" t="s">
        <v>383</v>
      </c>
      <c r="G145" s="511">
        <v>21459.8</v>
      </c>
      <c r="H145" s="561" t="s">
        <v>383</v>
      </c>
    </row>
    <row r="146" spans="1:8">
      <c r="A146" s="560"/>
      <c r="B146" s="349" t="s">
        <v>652</v>
      </c>
      <c r="C146" s="350">
        <v>3</v>
      </c>
      <c r="D146" s="350">
        <v>4</v>
      </c>
      <c r="E146" s="351" t="s">
        <v>383</v>
      </c>
      <c r="F146" s="352" t="s">
        <v>383</v>
      </c>
      <c r="G146" s="511">
        <v>6174.9</v>
      </c>
      <c r="H146" s="561" t="s">
        <v>383</v>
      </c>
    </row>
    <row r="147" spans="1:8">
      <c r="A147" s="560"/>
      <c r="B147" s="562" t="s">
        <v>683</v>
      </c>
      <c r="C147" s="563">
        <v>3</v>
      </c>
      <c r="D147" s="563">
        <v>4</v>
      </c>
      <c r="E147" s="564" t="s">
        <v>437</v>
      </c>
      <c r="F147" s="565" t="s">
        <v>383</v>
      </c>
      <c r="G147" s="566">
        <v>6174.9</v>
      </c>
      <c r="H147" s="561" t="s">
        <v>383</v>
      </c>
    </row>
    <row r="148" spans="1:8">
      <c r="A148" s="560"/>
      <c r="B148" s="567" t="s">
        <v>684</v>
      </c>
      <c r="C148" s="568">
        <v>3</v>
      </c>
      <c r="D148" s="568">
        <v>4</v>
      </c>
      <c r="E148" s="569" t="s">
        <v>435</v>
      </c>
      <c r="F148" s="570" t="s">
        <v>383</v>
      </c>
      <c r="G148" s="571">
        <v>6174.9</v>
      </c>
      <c r="H148" s="561" t="s">
        <v>383</v>
      </c>
    </row>
    <row r="149" spans="1:8" ht="132">
      <c r="A149" s="560"/>
      <c r="B149" s="567" t="s">
        <v>736</v>
      </c>
      <c r="C149" s="568">
        <v>3</v>
      </c>
      <c r="D149" s="568">
        <v>4</v>
      </c>
      <c r="E149" s="569" t="s">
        <v>421</v>
      </c>
      <c r="F149" s="570" t="s">
        <v>383</v>
      </c>
      <c r="G149" s="571">
        <v>4782.6000000000004</v>
      </c>
      <c r="H149" s="561" t="s">
        <v>383</v>
      </c>
    </row>
    <row r="150" spans="1:8" ht="48">
      <c r="A150" s="560"/>
      <c r="B150" s="567" t="s">
        <v>419</v>
      </c>
      <c r="C150" s="568">
        <v>3</v>
      </c>
      <c r="D150" s="568">
        <v>4</v>
      </c>
      <c r="E150" s="569" t="s">
        <v>421</v>
      </c>
      <c r="F150" s="570" t="s">
        <v>418</v>
      </c>
      <c r="G150" s="571">
        <v>4722.6000000000004</v>
      </c>
      <c r="H150" s="561" t="s">
        <v>383</v>
      </c>
    </row>
    <row r="151" spans="1:8" ht="24">
      <c r="A151" s="560"/>
      <c r="B151" s="567" t="s">
        <v>417</v>
      </c>
      <c r="C151" s="568">
        <v>3</v>
      </c>
      <c r="D151" s="568">
        <v>4</v>
      </c>
      <c r="E151" s="569" t="s">
        <v>421</v>
      </c>
      <c r="F151" s="570" t="s">
        <v>416</v>
      </c>
      <c r="G151" s="571">
        <v>4722.6000000000004</v>
      </c>
      <c r="H151" s="561" t="s">
        <v>383</v>
      </c>
    </row>
    <row r="152" spans="1:8" ht="24">
      <c r="A152" s="560"/>
      <c r="B152" s="567" t="s">
        <v>395</v>
      </c>
      <c r="C152" s="568">
        <v>3</v>
      </c>
      <c r="D152" s="568">
        <v>4</v>
      </c>
      <c r="E152" s="569" t="s">
        <v>421</v>
      </c>
      <c r="F152" s="570" t="s">
        <v>394</v>
      </c>
      <c r="G152" s="571">
        <v>60</v>
      </c>
      <c r="H152" s="561" t="s">
        <v>383</v>
      </c>
    </row>
    <row r="153" spans="1:8" ht="24">
      <c r="A153" s="560"/>
      <c r="B153" s="567" t="s">
        <v>393</v>
      </c>
      <c r="C153" s="568">
        <v>3</v>
      </c>
      <c r="D153" s="568">
        <v>4</v>
      </c>
      <c r="E153" s="569" t="s">
        <v>421</v>
      </c>
      <c r="F153" s="570" t="s">
        <v>391</v>
      </c>
      <c r="G153" s="571">
        <v>60</v>
      </c>
      <c r="H153" s="561" t="s">
        <v>383</v>
      </c>
    </row>
    <row r="154" spans="1:8" ht="132">
      <c r="A154" s="560"/>
      <c r="B154" s="567" t="s">
        <v>737</v>
      </c>
      <c r="C154" s="568">
        <v>3</v>
      </c>
      <c r="D154" s="568">
        <v>4</v>
      </c>
      <c r="E154" s="569" t="s">
        <v>415</v>
      </c>
      <c r="F154" s="570" t="s">
        <v>383</v>
      </c>
      <c r="G154" s="571">
        <v>1392.3</v>
      </c>
      <c r="H154" s="561" t="s">
        <v>383</v>
      </c>
    </row>
    <row r="155" spans="1:8" ht="48">
      <c r="A155" s="560"/>
      <c r="B155" s="567" t="s">
        <v>419</v>
      </c>
      <c r="C155" s="568">
        <v>3</v>
      </c>
      <c r="D155" s="568">
        <v>4</v>
      </c>
      <c r="E155" s="569" t="s">
        <v>415</v>
      </c>
      <c r="F155" s="570" t="s">
        <v>418</v>
      </c>
      <c r="G155" s="571">
        <v>149.5</v>
      </c>
      <c r="H155" s="561" t="s">
        <v>383</v>
      </c>
    </row>
    <row r="156" spans="1:8" ht="24">
      <c r="A156" s="560"/>
      <c r="B156" s="567" t="s">
        <v>417</v>
      </c>
      <c r="C156" s="568">
        <v>3</v>
      </c>
      <c r="D156" s="568">
        <v>4</v>
      </c>
      <c r="E156" s="569" t="s">
        <v>415</v>
      </c>
      <c r="F156" s="570" t="s">
        <v>416</v>
      </c>
      <c r="G156" s="571">
        <v>149.5</v>
      </c>
      <c r="H156" s="561" t="s">
        <v>383</v>
      </c>
    </row>
    <row r="157" spans="1:8" ht="24">
      <c r="A157" s="560"/>
      <c r="B157" s="567" t="s">
        <v>395</v>
      </c>
      <c r="C157" s="568">
        <v>3</v>
      </c>
      <c r="D157" s="568">
        <v>4</v>
      </c>
      <c r="E157" s="569" t="s">
        <v>415</v>
      </c>
      <c r="F157" s="570" t="s">
        <v>394</v>
      </c>
      <c r="G157" s="571">
        <v>1242.8</v>
      </c>
      <c r="H157" s="561" t="s">
        <v>383</v>
      </c>
    </row>
    <row r="158" spans="1:8" ht="24">
      <c r="A158" s="560"/>
      <c r="B158" s="567" t="s">
        <v>393</v>
      </c>
      <c r="C158" s="568">
        <v>3</v>
      </c>
      <c r="D158" s="568">
        <v>4</v>
      </c>
      <c r="E158" s="569" t="s">
        <v>415</v>
      </c>
      <c r="F158" s="570" t="s">
        <v>391</v>
      </c>
      <c r="G158" s="571">
        <v>1242.8</v>
      </c>
      <c r="H158" s="561" t="s">
        <v>383</v>
      </c>
    </row>
    <row r="159" spans="1:8" ht="36">
      <c r="A159" s="560"/>
      <c r="B159" s="349" t="s">
        <v>1047</v>
      </c>
      <c r="C159" s="350">
        <v>3</v>
      </c>
      <c r="D159" s="350">
        <v>9</v>
      </c>
      <c r="E159" s="351" t="s">
        <v>383</v>
      </c>
      <c r="F159" s="352" t="s">
        <v>383</v>
      </c>
      <c r="G159" s="511">
        <v>9153.7999999999993</v>
      </c>
      <c r="H159" s="561" t="s">
        <v>383</v>
      </c>
    </row>
    <row r="160" spans="1:8" ht="36">
      <c r="A160" s="560"/>
      <c r="B160" s="562" t="s">
        <v>1328</v>
      </c>
      <c r="C160" s="563">
        <v>3</v>
      </c>
      <c r="D160" s="563">
        <v>9</v>
      </c>
      <c r="E160" s="564" t="s">
        <v>37</v>
      </c>
      <c r="F160" s="565" t="s">
        <v>383</v>
      </c>
      <c r="G160" s="566">
        <v>3870.6</v>
      </c>
      <c r="H160" s="561" t="s">
        <v>383</v>
      </c>
    </row>
    <row r="161" spans="1:8" ht="48">
      <c r="A161" s="560"/>
      <c r="B161" s="567" t="s">
        <v>1329</v>
      </c>
      <c r="C161" s="568">
        <v>3</v>
      </c>
      <c r="D161" s="568">
        <v>9</v>
      </c>
      <c r="E161" s="569" t="s">
        <v>39</v>
      </c>
      <c r="F161" s="570" t="s">
        <v>383</v>
      </c>
      <c r="G161" s="571">
        <v>3676</v>
      </c>
      <c r="H161" s="561" t="s">
        <v>383</v>
      </c>
    </row>
    <row r="162" spans="1:8" ht="60">
      <c r="A162" s="560"/>
      <c r="B162" s="567" t="s">
        <v>1183</v>
      </c>
      <c r="C162" s="568">
        <v>3</v>
      </c>
      <c r="D162" s="568">
        <v>9</v>
      </c>
      <c r="E162" s="569" t="s">
        <v>1184</v>
      </c>
      <c r="F162" s="570" t="s">
        <v>383</v>
      </c>
      <c r="G162" s="571">
        <v>3676</v>
      </c>
      <c r="H162" s="561" t="s">
        <v>383</v>
      </c>
    </row>
    <row r="163" spans="1:8" ht="24">
      <c r="A163" s="560"/>
      <c r="B163" s="567" t="s">
        <v>395</v>
      </c>
      <c r="C163" s="568">
        <v>3</v>
      </c>
      <c r="D163" s="568">
        <v>9</v>
      </c>
      <c r="E163" s="569" t="s">
        <v>1184</v>
      </c>
      <c r="F163" s="570" t="s">
        <v>394</v>
      </c>
      <c r="G163" s="571">
        <v>3676</v>
      </c>
      <c r="H163" s="561" t="s">
        <v>383</v>
      </c>
    </row>
    <row r="164" spans="1:8" ht="24">
      <c r="A164" s="560"/>
      <c r="B164" s="567" t="s">
        <v>393</v>
      </c>
      <c r="C164" s="568">
        <v>3</v>
      </c>
      <c r="D164" s="568">
        <v>9</v>
      </c>
      <c r="E164" s="569" t="s">
        <v>1184</v>
      </c>
      <c r="F164" s="570" t="s">
        <v>391</v>
      </c>
      <c r="G164" s="571">
        <v>3676</v>
      </c>
      <c r="H164" s="561" t="s">
        <v>383</v>
      </c>
    </row>
    <row r="165" spans="1:8" ht="60">
      <c r="A165" s="560"/>
      <c r="B165" s="567" t="s">
        <v>1393</v>
      </c>
      <c r="C165" s="568">
        <v>3</v>
      </c>
      <c r="D165" s="568">
        <v>9</v>
      </c>
      <c r="E165" s="569" t="s">
        <v>1394</v>
      </c>
      <c r="F165" s="570" t="s">
        <v>383</v>
      </c>
      <c r="G165" s="571">
        <v>194.6</v>
      </c>
      <c r="H165" s="561" t="s">
        <v>383</v>
      </c>
    </row>
    <row r="166" spans="1:8" ht="60">
      <c r="A166" s="560"/>
      <c r="B166" s="567" t="s">
        <v>1395</v>
      </c>
      <c r="C166" s="568">
        <v>3</v>
      </c>
      <c r="D166" s="568">
        <v>9</v>
      </c>
      <c r="E166" s="569" t="s">
        <v>1396</v>
      </c>
      <c r="F166" s="570" t="s">
        <v>383</v>
      </c>
      <c r="G166" s="571">
        <v>194.6</v>
      </c>
      <c r="H166" s="561" t="s">
        <v>383</v>
      </c>
    </row>
    <row r="167" spans="1:8" ht="24">
      <c r="A167" s="560"/>
      <c r="B167" s="567" t="s">
        <v>395</v>
      </c>
      <c r="C167" s="568">
        <v>3</v>
      </c>
      <c r="D167" s="568">
        <v>9</v>
      </c>
      <c r="E167" s="569" t="s">
        <v>1396</v>
      </c>
      <c r="F167" s="570" t="s">
        <v>394</v>
      </c>
      <c r="G167" s="571">
        <v>194.6</v>
      </c>
      <c r="H167" s="561" t="s">
        <v>383</v>
      </c>
    </row>
    <row r="168" spans="1:8" ht="24">
      <c r="A168" s="560"/>
      <c r="B168" s="567" t="s">
        <v>393</v>
      </c>
      <c r="C168" s="568">
        <v>3</v>
      </c>
      <c r="D168" s="568">
        <v>9</v>
      </c>
      <c r="E168" s="569" t="s">
        <v>1396</v>
      </c>
      <c r="F168" s="570" t="s">
        <v>391</v>
      </c>
      <c r="G168" s="571">
        <v>194.6</v>
      </c>
      <c r="H168" s="561" t="s">
        <v>383</v>
      </c>
    </row>
    <row r="169" spans="1:8" ht="24">
      <c r="A169" s="560"/>
      <c r="B169" s="562" t="s">
        <v>710</v>
      </c>
      <c r="C169" s="563">
        <v>3</v>
      </c>
      <c r="D169" s="563">
        <v>9</v>
      </c>
      <c r="E169" s="564" t="s">
        <v>61</v>
      </c>
      <c r="F169" s="565" t="s">
        <v>383</v>
      </c>
      <c r="G169" s="566">
        <v>5283.2</v>
      </c>
      <c r="H169" s="561" t="s">
        <v>383</v>
      </c>
    </row>
    <row r="170" spans="1:8" ht="48">
      <c r="A170" s="560"/>
      <c r="B170" s="567" t="s">
        <v>711</v>
      </c>
      <c r="C170" s="568">
        <v>3</v>
      </c>
      <c r="D170" s="568">
        <v>9</v>
      </c>
      <c r="E170" s="569" t="s">
        <v>63</v>
      </c>
      <c r="F170" s="570" t="s">
        <v>383</v>
      </c>
      <c r="G170" s="571">
        <v>5283.2</v>
      </c>
      <c r="H170" s="561" t="s">
        <v>383</v>
      </c>
    </row>
    <row r="171" spans="1:8" ht="72">
      <c r="A171" s="560"/>
      <c r="B171" s="567" t="s">
        <v>1185</v>
      </c>
      <c r="C171" s="568">
        <v>3</v>
      </c>
      <c r="D171" s="568">
        <v>9</v>
      </c>
      <c r="E171" s="569" t="s">
        <v>65</v>
      </c>
      <c r="F171" s="570" t="s">
        <v>383</v>
      </c>
      <c r="G171" s="571">
        <v>4153.6000000000004</v>
      </c>
      <c r="H171" s="561" t="s">
        <v>383</v>
      </c>
    </row>
    <row r="172" spans="1:8" ht="24">
      <c r="A172" s="560"/>
      <c r="B172" s="567" t="s">
        <v>395</v>
      </c>
      <c r="C172" s="568">
        <v>3</v>
      </c>
      <c r="D172" s="568">
        <v>9</v>
      </c>
      <c r="E172" s="569" t="s">
        <v>65</v>
      </c>
      <c r="F172" s="570" t="s">
        <v>394</v>
      </c>
      <c r="G172" s="571">
        <v>4153.6000000000004</v>
      </c>
      <c r="H172" s="561" t="s">
        <v>383</v>
      </c>
    </row>
    <row r="173" spans="1:8" ht="24">
      <c r="A173" s="560"/>
      <c r="B173" s="567" t="s">
        <v>393</v>
      </c>
      <c r="C173" s="568">
        <v>3</v>
      </c>
      <c r="D173" s="568">
        <v>9</v>
      </c>
      <c r="E173" s="569" t="s">
        <v>65</v>
      </c>
      <c r="F173" s="570" t="s">
        <v>391</v>
      </c>
      <c r="G173" s="571">
        <v>4153.6000000000004</v>
      </c>
      <c r="H173" s="561" t="s">
        <v>383</v>
      </c>
    </row>
    <row r="174" spans="1:8" ht="60">
      <c r="A174" s="560"/>
      <c r="B174" s="567" t="s">
        <v>712</v>
      </c>
      <c r="C174" s="568">
        <v>3</v>
      </c>
      <c r="D174" s="568">
        <v>9</v>
      </c>
      <c r="E174" s="569" t="s">
        <v>713</v>
      </c>
      <c r="F174" s="570" t="s">
        <v>383</v>
      </c>
      <c r="G174" s="571">
        <v>1129.5999999999999</v>
      </c>
      <c r="H174" s="561" t="s">
        <v>383</v>
      </c>
    </row>
    <row r="175" spans="1:8" ht="24">
      <c r="A175" s="560"/>
      <c r="B175" s="567" t="s">
        <v>395</v>
      </c>
      <c r="C175" s="568">
        <v>3</v>
      </c>
      <c r="D175" s="568">
        <v>9</v>
      </c>
      <c r="E175" s="569" t="s">
        <v>713</v>
      </c>
      <c r="F175" s="570" t="s">
        <v>394</v>
      </c>
      <c r="G175" s="571">
        <v>1129.5999999999999</v>
      </c>
      <c r="H175" s="561" t="s">
        <v>383</v>
      </c>
    </row>
    <row r="176" spans="1:8" ht="24">
      <c r="A176" s="560"/>
      <c r="B176" s="567" t="s">
        <v>393</v>
      </c>
      <c r="C176" s="568">
        <v>3</v>
      </c>
      <c r="D176" s="568">
        <v>9</v>
      </c>
      <c r="E176" s="569" t="s">
        <v>713</v>
      </c>
      <c r="F176" s="570" t="s">
        <v>391</v>
      </c>
      <c r="G176" s="571">
        <v>1129.5999999999999</v>
      </c>
      <c r="H176" s="561" t="s">
        <v>383</v>
      </c>
    </row>
    <row r="177" spans="1:8">
      <c r="A177" s="560"/>
      <c r="B177" s="349" t="s">
        <v>606</v>
      </c>
      <c r="C177" s="350">
        <v>3</v>
      </c>
      <c r="D177" s="350">
        <v>10</v>
      </c>
      <c r="E177" s="351" t="s">
        <v>383</v>
      </c>
      <c r="F177" s="352" t="s">
        <v>383</v>
      </c>
      <c r="G177" s="511">
        <v>348</v>
      </c>
      <c r="H177" s="561" t="s">
        <v>383</v>
      </c>
    </row>
    <row r="178" spans="1:8" ht="36">
      <c r="A178" s="560"/>
      <c r="B178" s="562" t="s">
        <v>1328</v>
      </c>
      <c r="C178" s="563">
        <v>3</v>
      </c>
      <c r="D178" s="563">
        <v>10</v>
      </c>
      <c r="E178" s="564" t="s">
        <v>37</v>
      </c>
      <c r="F178" s="565" t="s">
        <v>383</v>
      </c>
      <c r="G178" s="566">
        <v>348</v>
      </c>
      <c r="H178" s="561" t="s">
        <v>383</v>
      </c>
    </row>
    <row r="179" spans="1:8" ht="60">
      <c r="A179" s="560"/>
      <c r="B179" s="567" t="s">
        <v>1393</v>
      </c>
      <c r="C179" s="568">
        <v>3</v>
      </c>
      <c r="D179" s="568">
        <v>10</v>
      </c>
      <c r="E179" s="569" t="s">
        <v>1394</v>
      </c>
      <c r="F179" s="570" t="s">
        <v>383</v>
      </c>
      <c r="G179" s="571">
        <v>348</v>
      </c>
      <c r="H179" s="561" t="s">
        <v>383</v>
      </c>
    </row>
    <row r="180" spans="1:8" ht="60">
      <c r="A180" s="560"/>
      <c r="B180" s="567" t="s">
        <v>1395</v>
      </c>
      <c r="C180" s="568">
        <v>3</v>
      </c>
      <c r="D180" s="568">
        <v>10</v>
      </c>
      <c r="E180" s="569" t="s">
        <v>1396</v>
      </c>
      <c r="F180" s="570" t="s">
        <v>383</v>
      </c>
      <c r="G180" s="571">
        <v>348</v>
      </c>
      <c r="H180" s="561" t="s">
        <v>383</v>
      </c>
    </row>
    <row r="181" spans="1:8" ht="24">
      <c r="A181" s="560"/>
      <c r="B181" s="567" t="s">
        <v>461</v>
      </c>
      <c r="C181" s="568">
        <v>3</v>
      </c>
      <c r="D181" s="568">
        <v>10</v>
      </c>
      <c r="E181" s="569" t="s">
        <v>1396</v>
      </c>
      <c r="F181" s="570" t="s">
        <v>460</v>
      </c>
      <c r="G181" s="571">
        <v>348</v>
      </c>
      <c r="H181" s="561" t="s">
        <v>383</v>
      </c>
    </row>
    <row r="182" spans="1:8" ht="24">
      <c r="A182" s="560"/>
      <c r="B182" s="567" t="s">
        <v>30</v>
      </c>
      <c r="C182" s="568">
        <v>3</v>
      </c>
      <c r="D182" s="568">
        <v>10</v>
      </c>
      <c r="E182" s="569" t="s">
        <v>1396</v>
      </c>
      <c r="F182" s="570" t="s">
        <v>31</v>
      </c>
      <c r="G182" s="571">
        <v>348</v>
      </c>
      <c r="H182" s="561" t="s">
        <v>383</v>
      </c>
    </row>
    <row r="183" spans="1:8" ht="24">
      <c r="A183" s="560"/>
      <c r="B183" s="349" t="s">
        <v>608</v>
      </c>
      <c r="C183" s="350">
        <v>3</v>
      </c>
      <c r="D183" s="350">
        <v>14</v>
      </c>
      <c r="E183" s="351" t="s">
        <v>383</v>
      </c>
      <c r="F183" s="352" t="s">
        <v>383</v>
      </c>
      <c r="G183" s="511">
        <v>5783.1</v>
      </c>
      <c r="H183" s="561" t="s">
        <v>383</v>
      </c>
    </row>
    <row r="184" spans="1:8" ht="48">
      <c r="A184" s="560"/>
      <c r="B184" s="562" t="s">
        <v>738</v>
      </c>
      <c r="C184" s="563">
        <v>3</v>
      </c>
      <c r="D184" s="563">
        <v>14</v>
      </c>
      <c r="E184" s="564" t="s">
        <v>25</v>
      </c>
      <c r="F184" s="565" t="s">
        <v>383</v>
      </c>
      <c r="G184" s="566">
        <v>5683.7</v>
      </c>
      <c r="H184" s="561" t="s">
        <v>383</v>
      </c>
    </row>
    <row r="185" spans="1:8" ht="72">
      <c r="A185" s="560"/>
      <c r="B185" s="567" t="s">
        <v>739</v>
      </c>
      <c r="C185" s="568">
        <v>3</v>
      </c>
      <c r="D185" s="568">
        <v>14</v>
      </c>
      <c r="E185" s="569" t="s">
        <v>27</v>
      </c>
      <c r="F185" s="570" t="s">
        <v>383</v>
      </c>
      <c r="G185" s="571">
        <v>2603.8000000000002</v>
      </c>
      <c r="H185" s="561" t="s">
        <v>383</v>
      </c>
    </row>
    <row r="186" spans="1:8" ht="72">
      <c r="A186" s="560"/>
      <c r="B186" s="567" t="s">
        <v>1325</v>
      </c>
      <c r="C186" s="568">
        <v>3</v>
      </c>
      <c r="D186" s="568">
        <v>14</v>
      </c>
      <c r="E186" s="569" t="s">
        <v>29</v>
      </c>
      <c r="F186" s="570" t="s">
        <v>383</v>
      </c>
      <c r="G186" s="571">
        <v>1093.2</v>
      </c>
      <c r="H186" s="561" t="s">
        <v>383</v>
      </c>
    </row>
    <row r="187" spans="1:8" ht="24">
      <c r="A187" s="560"/>
      <c r="B187" s="567" t="s">
        <v>395</v>
      </c>
      <c r="C187" s="568">
        <v>3</v>
      </c>
      <c r="D187" s="568">
        <v>14</v>
      </c>
      <c r="E187" s="569" t="s">
        <v>29</v>
      </c>
      <c r="F187" s="570" t="s">
        <v>394</v>
      </c>
      <c r="G187" s="571">
        <v>958</v>
      </c>
      <c r="H187" s="561" t="s">
        <v>383</v>
      </c>
    </row>
    <row r="188" spans="1:8" ht="24">
      <c r="A188" s="560"/>
      <c r="B188" s="567" t="s">
        <v>393</v>
      </c>
      <c r="C188" s="568">
        <v>3</v>
      </c>
      <c r="D188" s="568">
        <v>14</v>
      </c>
      <c r="E188" s="569" t="s">
        <v>29</v>
      </c>
      <c r="F188" s="570" t="s">
        <v>391</v>
      </c>
      <c r="G188" s="571">
        <v>958</v>
      </c>
      <c r="H188" s="561" t="s">
        <v>383</v>
      </c>
    </row>
    <row r="189" spans="1:8" ht="24">
      <c r="A189" s="560"/>
      <c r="B189" s="567" t="s">
        <v>461</v>
      </c>
      <c r="C189" s="568">
        <v>3</v>
      </c>
      <c r="D189" s="568">
        <v>14</v>
      </c>
      <c r="E189" s="569" t="s">
        <v>29</v>
      </c>
      <c r="F189" s="570" t="s">
        <v>460</v>
      </c>
      <c r="G189" s="571">
        <v>135.19999999999999</v>
      </c>
      <c r="H189" s="561" t="s">
        <v>383</v>
      </c>
    </row>
    <row r="190" spans="1:8" ht="24">
      <c r="A190" s="560"/>
      <c r="B190" s="567" t="s">
        <v>30</v>
      </c>
      <c r="C190" s="568">
        <v>3</v>
      </c>
      <c r="D190" s="568">
        <v>14</v>
      </c>
      <c r="E190" s="569" t="s">
        <v>29</v>
      </c>
      <c r="F190" s="570" t="s">
        <v>31</v>
      </c>
      <c r="G190" s="571">
        <v>135.19999999999999</v>
      </c>
      <c r="H190" s="561" t="s">
        <v>383</v>
      </c>
    </row>
    <row r="191" spans="1:8" ht="108">
      <c r="A191" s="560"/>
      <c r="B191" s="567" t="s">
        <v>1186</v>
      </c>
      <c r="C191" s="568">
        <v>3</v>
      </c>
      <c r="D191" s="568">
        <v>14</v>
      </c>
      <c r="E191" s="569" t="s">
        <v>112</v>
      </c>
      <c r="F191" s="570" t="s">
        <v>383</v>
      </c>
      <c r="G191" s="571">
        <v>225</v>
      </c>
      <c r="H191" s="561" t="s">
        <v>383</v>
      </c>
    </row>
    <row r="192" spans="1:8" ht="24">
      <c r="A192" s="560"/>
      <c r="B192" s="567" t="s">
        <v>395</v>
      </c>
      <c r="C192" s="568">
        <v>3</v>
      </c>
      <c r="D192" s="568">
        <v>14</v>
      </c>
      <c r="E192" s="569" t="s">
        <v>112</v>
      </c>
      <c r="F192" s="570" t="s">
        <v>394</v>
      </c>
      <c r="G192" s="571">
        <v>225</v>
      </c>
      <c r="H192" s="561" t="s">
        <v>383</v>
      </c>
    </row>
    <row r="193" spans="1:8" ht="24">
      <c r="A193" s="560"/>
      <c r="B193" s="567" t="s">
        <v>393</v>
      </c>
      <c r="C193" s="568">
        <v>3</v>
      </c>
      <c r="D193" s="568">
        <v>14</v>
      </c>
      <c r="E193" s="569" t="s">
        <v>112</v>
      </c>
      <c r="F193" s="570" t="s">
        <v>391</v>
      </c>
      <c r="G193" s="571">
        <v>225</v>
      </c>
      <c r="H193" s="561" t="s">
        <v>383</v>
      </c>
    </row>
    <row r="194" spans="1:8" ht="72">
      <c r="A194" s="560"/>
      <c r="B194" s="567" t="s">
        <v>1326</v>
      </c>
      <c r="C194" s="568">
        <v>3</v>
      </c>
      <c r="D194" s="568">
        <v>14</v>
      </c>
      <c r="E194" s="569" t="s">
        <v>1327</v>
      </c>
      <c r="F194" s="570" t="s">
        <v>383</v>
      </c>
      <c r="G194" s="571">
        <v>1046.0999999999999</v>
      </c>
      <c r="H194" s="561" t="s">
        <v>383</v>
      </c>
    </row>
    <row r="195" spans="1:8" ht="24">
      <c r="A195" s="560"/>
      <c r="B195" s="567" t="s">
        <v>395</v>
      </c>
      <c r="C195" s="568">
        <v>3</v>
      </c>
      <c r="D195" s="568">
        <v>14</v>
      </c>
      <c r="E195" s="569" t="s">
        <v>1327</v>
      </c>
      <c r="F195" s="570" t="s">
        <v>394</v>
      </c>
      <c r="G195" s="571">
        <v>636.1</v>
      </c>
      <c r="H195" s="561" t="s">
        <v>383</v>
      </c>
    </row>
    <row r="196" spans="1:8" ht="24">
      <c r="A196" s="560"/>
      <c r="B196" s="567" t="s">
        <v>393</v>
      </c>
      <c r="C196" s="568">
        <v>3</v>
      </c>
      <c r="D196" s="568">
        <v>14</v>
      </c>
      <c r="E196" s="569" t="s">
        <v>1327</v>
      </c>
      <c r="F196" s="570" t="s">
        <v>391</v>
      </c>
      <c r="G196" s="571">
        <v>636.1</v>
      </c>
      <c r="H196" s="561" t="s">
        <v>383</v>
      </c>
    </row>
    <row r="197" spans="1:8" ht="24">
      <c r="A197" s="560"/>
      <c r="B197" s="567" t="s">
        <v>461</v>
      </c>
      <c r="C197" s="568">
        <v>3</v>
      </c>
      <c r="D197" s="568">
        <v>14</v>
      </c>
      <c r="E197" s="569" t="s">
        <v>1327</v>
      </c>
      <c r="F197" s="570" t="s">
        <v>460</v>
      </c>
      <c r="G197" s="571">
        <v>410</v>
      </c>
      <c r="H197" s="561" t="s">
        <v>383</v>
      </c>
    </row>
    <row r="198" spans="1:8" ht="24">
      <c r="A198" s="560"/>
      <c r="B198" s="567" t="s">
        <v>30</v>
      </c>
      <c r="C198" s="568">
        <v>3</v>
      </c>
      <c r="D198" s="568">
        <v>14</v>
      </c>
      <c r="E198" s="569" t="s">
        <v>1327</v>
      </c>
      <c r="F198" s="570" t="s">
        <v>31</v>
      </c>
      <c r="G198" s="571">
        <v>410</v>
      </c>
      <c r="H198" s="561" t="s">
        <v>383</v>
      </c>
    </row>
    <row r="199" spans="1:8" ht="84">
      <c r="A199" s="560"/>
      <c r="B199" s="567" t="s">
        <v>1187</v>
      </c>
      <c r="C199" s="568">
        <v>3</v>
      </c>
      <c r="D199" s="568">
        <v>14</v>
      </c>
      <c r="E199" s="569" t="s">
        <v>1188</v>
      </c>
      <c r="F199" s="570" t="s">
        <v>383</v>
      </c>
      <c r="G199" s="571">
        <v>239.5</v>
      </c>
      <c r="H199" s="561" t="s">
        <v>383</v>
      </c>
    </row>
    <row r="200" spans="1:8" ht="24">
      <c r="A200" s="560"/>
      <c r="B200" s="567" t="s">
        <v>395</v>
      </c>
      <c r="C200" s="568">
        <v>3</v>
      </c>
      <c r="D200" s="568">
        <v>14</v>
      </c>
      <c r="E200" s="569" t="s">
        <v>1188</v>
      </c>
      <c r="F200" s="570" t="s">
        <v>394</v>
      </c>
      <c r="G200" s="571">
        <v>239.5</v>
      </c>
      <c r="H200" s="561" t="s">
        <v>383</v>
      </c>
    </row>
    <row r="201" spans="1:8" ht="24">
      <c r="A201" s="560"/>
      <c r="B201" s="567" t="s">
        <v>393</v>
      </c>
      <c r="C201" s="568">
        <v>3</v>
      </c>
      <c r="D201" s="568">
        <v>14</v>
      </c>
      <c r="E201" s="569" t="s">
        <v>1188</v>
      </c>
      <c r="F201" s="570" t="s">
        <v>391</v>
      </c>
      <c r="G201" s="571">
        <v>239.5</v>
      </c>
      <c r="H201" s="561" t="s">
        <v>383</v>
      </c>
    </row>
    <row r="202" spans="1:8" ht="60">
      <c r="A202" s="560"/>
      <c r="B202" s="567" t="s">
        <v>1189</v>
      </c>
      <c r="C202" s="568">
        <v>3</v>
      </c>
      <c r="D202" s="568">
        <v>14</v>
      </c>
      <c r="E202" s="569" t="s">
        <v>33</v>
      </c>
      <c r="F202" s="570" t="s">
        <v>383</v>
      </c>
      <c r="G202" s="571">
        <v>3079.9</v>
      </c>
      <c r="H202" s="561" t="s">
        <v>383</v>
      </c>
    </row>
    <row r="203" spans="1:8" ht="72">
      <c r="A203" s="560"/>
      <c r="B203" s="567" t="s">
        <v>1190</v>
      </c>
      <c r="C203" s="568">
        <v>3</v>
      </c>
      <c r="D203" s="568">
        <v>14</v>
      </c>
      <c r="E203" s="569" t="s">
        <v>35</v>
      </c>
      <c r="F203" s="570" t="s">
        <v>383</v>
      </c>
      <c r="G203" s="571">
        <v>1348</v>
      </c>
      <c r="H203" s="561" t="s">
        <v>383</v>
      </c>
    </row>
    <row r="204" spans="1:8" ht="24">
      <c r="A204" s="560"/>
      <c r="B204" s="567" t="s">
        <v>395</v>
      </c>
      <c r="C204" s="568">
        <v>3</v>
      </c>
      <c r="D204" s="568">
        <v>14</v>
      </c>
      <c r="E204" s="569" t="s">
        <v>35</v>
      </c>
      <c r="F204" s="570" t="s">
        <v>394</v>
      </c>
      <c r="G204" s="571">
        <v>1348</v>
      </c>
      <c r="H204" s="561" t="s">
        <v>383</v>
      </c>
    </row>
    <row r="205" spans="1:8" ht="24">
      <c r="A205" s="560"/>
      <c r="B205" s="567" t="s">
        <v>393</v>
      </c>
      <c r="C205" s="568">
        <v>3</v>
      </c>
      <c r="D205" s="568">
        <v>14</v>
      </c>
      <c r="E205" s="569" t="s">
        <v>35</v>
      </c>
      <c r="F205" s="570" t="s">
        <v>391</v>
      </c>
      <c r="G205" s="571">
        <v>1348</v>
      </c>
      <c r="H205" s="561" t="s">
        <v>383</v>
      </c>
    </row>
    <row r="206" spans="1:8" ht="72">
      <c r="A206" s="560"/>
      <c r="B206" s="567" t="s">
        <v>1191</v>
      </c>
      <c r="C206" s="568">
        <v>3</v>
      </c>
      <c r="D206" s="568">
        <v>14</v>
      </c>
      <c r="E206" s="569" t="s">
        <v>1192</v>
      </c>
      <c r="F206" s="570" t="s">
        <v>383</v>
      </c>
      <c r="G206" s="571">
        <v>1394.9</v>
      </c>
      <c r="H206" s="561" t="s">
        <v>383</v>
      </c>
    </row>
    <row r="207" spans="1:8" ht="24">
      <c r="A207" s="560"/>
      <c r="B207" s="567" t="s">
        <v>395</v>
      </c>
      <c r="C207" s="568">
        <v>3</v>
      </c>
      <c r="D207" s="568">
        <v>14</v>
      </c>
      <c r="E207" s="569" t="s">
        <v>1192</v>
      </c>
      <c r="F207" s="570" t="s">
        <v>394</v>
      </c>
      <c r="G207" s="571">
        <v>1394.9</v>
      </c>
      <c r="H207" s="561" t="s">
        <v>383</v>
      </c>
    </row>
    <row r="208" spans="1:8" ht="24">
      <c r="A208" s="560"/>
      <c r="B208" s="567" t="s">
        <v>393</v>
      </c>
      <c r="C208" s="568">
        <v>3</v>
      </c>
      <c r="D208" s="568">
        <v>14</v>
      </c>
      <c r="E208" s="569" t="s">
        <v>1192</v>
      </c>
      <c r="F208" s="570" t="s">
        <v>391</v>
      </c>
      <c r="G208" s="571">
        <v>1394.9</v>
      </c>
      <c r="H208" s="561" t="s">
        <v>383</v>
      </c>
    </row>
    <row r="209" spans="1:8" ht="72">
      <c r="A209" s="560"/>
      <c r="B209" s="567" t="s">
        <v>1193</v>
      </c>
      <c r="C209" s="568">
        <v>3</v>
      </c>
      <c r="D209" s="568">
        <v>14</v>
      </c>
      <c r="E209" s="569" t="s">
        <v>1194</v>
      </c>
      <c r="F209" s="570" t="s">
        <v>383</v>
      </c>
      <c r="G209" s="571">
        <v>337</v>
      </c>
      <c r="H209" s="561" t="s">
        <v>383</v>
      </c>
    </row>
    <row r="210" spans="1:8" ht="24">
      <c r="A210" s="560"/>
      <c r="B210" s="567" t="s">
        <v>395</v>
      </c>
      <c r="C210" s="568">
        <v>3</v>
      </c>
      <c r="D210" s="568">
        <v>14</v>
      </c>
      <c r="E210" s="569" t="s">
        <v>1194</v>
      </c>
      <c r="F210" s="570" t="s">
        <v>394</v>
      </c>
      <c r="G210" s="571">
        <v>337</v>
      </c>
      <c r="H210" s="561" t="s">
        <v>383</v>
      </c>
    </row>
    <row r="211" spans="1:8" ht="24">
      <c r="A211" s="560"/>
      <c r="B211" s="567" t="s">
        <v>393</v>
      </c>
      <c r="C211" s="568">
        <v>3</v>
      </c>
      <c r="D211" s="568">
        <v>14</v>
      </c>
      <c r="E211" s="569" t="s">
        <v>1194</v>
      </c>
      <c r="F211" s="570" t="s">
        <v>391</v>
      </c>
      <c r="G211" s="571">
        <v>337</v>
      </c>
      <c r="H211" s="561" t="s">
        <v>383</v>
      </c>
    </row>
    <row r="212" spans="1:8" ht="36">
      <c r="A212" s="560"/>
      <c r="B212" s="562" t="s">
        <v>1328</v>
      </c>
      <c r="C212" s="563">
        <v>3</v>
      </c>
      <c r="D212" s="563">
        <v>14</v>
      </c>
      <c r="E212" s="564" t="s">
        <v>37</v>
      </c>
      <c r="F212" s="565" t="s">
        <v>383</v>
      </c>
      <c r="G212" s="566">
        <v>99.4</v>
      </c>
      <c r="H212" s="561" t="s">
        <v>383</v>
      </c>
    </row>
    <row r="213" spans="1:8" ht="48">
      <c r="A213" s="560"/>
      <c r="B213" s="567" t="s">
        <v>1329</v>
      </c>
      <c r="C213" s="568">
        <v>3</v>
      </c>
      <c r="D213" s="568">
        <v>14</v>
      </c>
      <c r="E213" s="569" t="s">
        <v>39</v>
      </c>
      <c r="F213" s="570" t="s">
        <v>383</v>
      </c>
      <c r="G213" s="571">
        <v>99.4</v>
      </c>
      <c r="H213" s="561" t="s">
        <v>383</v>
      </c>
    </row>
    <row r="214" spans="1:8" ht="72">
      <c r="A214" s="560"/>
      <c r="B214" s="567" t="s">
        <v>1330</v>
      </c>
      <c r="C214" s="568">
        <v>3</v>
      </c>
      <c r="D214" s="568">
        <v>14</v>
      </c>
      <c r="E214" s="569" t="s">
        <v>41</v>
      </c>
      <c r="F214" s="570" t="s">
        <v>383</v>
      </c>
      <c r="G214" s="571">
        <v>99.4</v>
      </c>
      <c r="H214" s="561" t="s">
        <v>383</v>
      </c>
    </row>
    <row r="215" spans="1:8" ht="24">
      <c r="A215" s="560"/>
      <c r="B215" s="567" t="s">
        <v>395</v>
      </c>
      <c r="C215" s="568">
        <v>3</v>
      </c>
      <c r="D215" s="568">
        <v>14</v>
      </c>
      <c r="E215" s="569" t="s">
        <v>41</v>
      </c>
      <c r="F215" s="570" t="s">
        <v>394</v>
      </c>
      <c r="G215" s="571">
        <v>99.4</v>
      </c>
      <c r="H215" s="561" t="s">
        <v>383</v>
      </c>
    </row>
    <row r="216" spans="1:8" ht="24">
      <c r="A216" s="560"/>
      <c r="B216" s="567" t="s">
        <v>393</v>
      </c>
      <c r="C216" s="568">
        <v>3</v>
      </c>
      <c r="D216" s="568">
        <v>14</v>
      </c>
      <c r="E216" s="569" t="s">
        <v>41</v>
      </c>
      <c r="F216" s="570" t="s">
        <v>391</v>
      </c>
      <c r="G216" s="571">
        <v>99.4</v>
      </c>
      <c r="H216" s="561" t="s">
        <v>383</v>
      </c>
    </row>
    <row r="217" spans="1:8">
      <c r="A217" s="560"/>
      <c r="B217" s="349" t="s">
        <v>610</v>
      </c>
      <c r="C217" s="350">
        <v>4</v>
      </c>
      <c r="D217" s="350">
        <v>0</v>
      </c>
      <c r="E217" s="351" t="s">
        <v>383</v>
      </c>
      <c r="F217" s="352" t="s">
        <v>383</v>
      </c>
      <c r="G217" s="511">
        <v>222165.16</v>
      </c>
      <c r="H217" s="561" t="s">
        <v>383</v>
      </c>
    </row>
    <row r="218" spans="1:8">
      <c r="A218" s="560"/>
      <c r="B218" s="349" t="s">
        <v>1046</v>
      </c>
      <c r="C218" s="350">
        <v>4</v>
      </c>
      <c r="D218" s="350">
        <v>1</v>
      </c>
      <c r="E218" s="351" t="s">
        <v>383</v>
      </c>
      <c r="F218" s="352" t="s">
        <v>383</v>
      </c>
      <c r="G218" s="511">
        <v>11419.98</v>
      </c>
      <c r="H218" s="561" t="s">
        <v>383</v>
      </c>
    </row>
    <row r="219" spans="1:8" ht="24">
      <c r="A219" s="560"/>
      <c r="B219" s="562" t="s">
        <v>1386</v>
      </c>
      <c r="C219" s="563">
        <v>4</v>
      </c>
      <c r="D219" s="563">
        <v>1</v>
      </c>
      <c r="E219" s="564" t="s">
        <v>473</v>
      </c>
      <c r="F219" s="565" t="s">
        <v>383</v>
      </c>
      <c r="G219" s="566">
        <v>11092.78</v>
      </c>
      <c r="H219" s="561" t="s">
        <v>383</v>
      </c>
    </row>
    <row r="220" spans="1:8" ht="48">
      <c r="A220" s="560"/>
      <c r="B220" s="567" t="s">
        <v>1195</v>
      </c>
      <c r="C220" s="568">
        <v>4</v>
      </c>
      <c r="D220" s="568">
        <v>1</v>
      </c>
      <c r="E220" s="569" t="s">
        <v>88</v>
      </c>
      <c r="F220" s="570" t="s">
        <v>383</v>
      </c>
      <c r="G220" s="571">
        <v>11092.78</v>
      </c>
      <c r="H220" s="561" t="s">
        <v>383</v>
      </c>
    </row>
    <row r="221" spans="1:8" ht="72">
      <c r="A221" s="560"/>
      <c r="B221" s="567" t="s">
        <v>1196</v>
      </c>
      <c r="C221" s="568">
        <v>4</v>
      </c>
      <c r="D221" s="568">
        <v>1</v>
      </c>
      <c r="E221" s="569" t="s">
        <v>90</v>
      </c>
      <c r="F221" s="570" t="s">
        <v>383</v>
      </c>
      <c r="G221" s="571">
        <v>5092.78</v>
      </c>
      <c r="H221" s="561" t="s">
        <v>383</v>
      </c>
    </row>
    <row r="222" spans="1:8" ht="24">
      <c r="A222" s="560"/>
      <c r="B222" s="567" t="s">
        <v>461</v>
      </c>
      <c r="C222" s="568">
        <v>4</v>
      </c>
      <c r="D222" s="568">
        <v>1</v>
      </c>
      <c r="E222" s="569" t="s">
        <v>90</v>
      </c>
      <c r="F222" s="570" t="s">
        <v>460</v>
      </c>
      <c r="G222" s="571">
        <v>5092.78</v>
      </c>
      <c r="H222" s="561" t="s">
        <v>383</v>
      </c>
    </row>
    <row r="223" spans="1:8">
      <c r="A223" s="560"/>
      <c r="B223" s="567" t="s">
        <v>457</v>
      </c>
      <c r="C223" s="568">
        <v>4</v>
      </c>
      <c r="D223" s="568">
        <v>1</v>
      </c>
      <c r="E223" s="569" t="s">
        <v>90</v>
      </c>
      <c r="F223" s="570" t="s">
        <v>455</v>
      </c>
      <c r="G223" s="571">
        <v>5092.78</v>
      </c>
      <c r="H223" s="561" t="s">
        <v>383</v>
      </c>
    </row>
    <row r="224" spans="1:8" ht="48">
      <c r="A224" s="560"/>
      <c r="B224" s="567" t="s">
        <v>1197</v>
      </c>
      <c r="C224" s="568">
        <v>4</v>
      </c>
      <c r="D224" s="568">
        <v>1</v>
      </c>
      <c r="E224" s="569" t="s">
        <v>1198</v>
      </c>
      <c r="F224" s="570" t="s">
        <v>383</v>
      </c>
      <c r="G224" s="571">
        <v>6000</v>
      </c>
      <c r="H224" s="561" t="s">
        <v>383</v>
      </c>
    </row>
    <row r="225" spans="1:8" ht="24">
      <c r="A225" s="560"/>
      <c r="B225" s="567" t="s">
        <v>461</v>
      </c>
      <c r="C225" s="568">
        <v>4</v>
      </c>
      <c r="D225" s="568">
        <v>1</v>
      </c>
      <c r="E225" s="569" t="s">
        <v>1198</v>
      </c>
      <c r="F225" s="570" t="s">
        <v>460</v>
      </c>
      <c r="G225" s="571">
        <v>6000</v>
      </c>
      <c r="H225" s="561" t="s">
        <v>383</v>
      </c>
    </row>
    <row r="226" spans="1:8">
      <c r="A226" s="560"/>
      <c r="B226" s="567" t="s">
        <v>457</v>
      </c>
      <c r="C226" s="568">
        <v>4</v>
      </c>
      <c r="D226" s="568">
        <v>1</v>
      </c>
      <c r="E226" s="569" t="s">
        <v>1198</v>
      </c>
      <c r="F226" s="570" t="s">
        <v>455</v>
      </c>
      <c r="G226" s="571">
        <v>6000</v>
      </c>
      <c r="H226" s="561" t="s">
        <v>383</v>
      </c>
    </row>
    <row r="227" spans="1:8">
      <c r="A227" s="560"/>
      <c r="B227" s="562" t="s">
        <v>683</v>
      </c>
      <c r="C227" s="563">
        <v>4</v>
      </c>
      <c r="D227" s="563">
        <v>1</v>
      </c>
      <c r="E227" s="564" t="s">
        <v>437</v>
      </c>
      <c r="F227" s="565" t="s">
        <v>383</v>
      </c>
      <c r="G227" s="566">
        <v>327.2</v>
      </c>
      <c r="H227" s="561" t="s">
        <v>383</v>
      </c>
    </row>
    <row r="228" spans="1:8">
      <c r="A228" s="560"/>
      <c r="B228" s="567" t="s">
        <v>1199</v>
      </c>
      <c r="C228" s="568">
        <v>4</v>
      </c>
      <c r="D228" s="568">
        <v>1</v>
      </c>
      <c r="E228" s="569" t="s">
        <v>114</v>
      </c>
      <c r="F228" s="570" t="s">
        <v>383</v>
      </c>
      <c r="G228" s="571">
        <v>327.2</v>
      </c>
      <c r="H228" s="561" t="s">
        <v>383</v>
      </c>
    </row>
    <row r="229" spans="1:8" ht="84">
      <c r="A229" s="560"/>
      <c r="B229" s="567" t="s">
        <v>1200</v>
      </c>
      <c r="C229" s="568">
        <v>4</v>
      </c>
      <c r="D229" s="568">
        <v>1</v>
      </c>
      <c r="E229" s="569" t="s">
        <v>116</v>
      </c>
      <c r="F229" s="570" t="s">
        <v>383</v>
      </c>
      <c r="G229" s="571">
        <v>69.3</v>
      </c>
      <c r="H229" s="561" t="s">
        <v>383</v>
      </c>
    </row>
    <row r="230" spans="1:8" ht="24">
      <c r="A230" s="560"/>
      <c r="B230" s="567" t="s">
        <v>461</v>
      </c>
      <c r="C230" s="568">
        <v>4</v>
      </c>
      <c r="D230" s="568">
        <v>1</v>
      </c>
      <c r="E230" s="569" t="s">
        <v>116</v>
      </c>
      <c r="F230" s="570" t="s">
        <v>460</v>
      </c>
      <c r="G230" s="571">
        <v>69.3</v>
      </c>
      <c r="H230" s="561" t="s">
        <v>383</v>
      </c>
    </row>
    <row r="231" spans="1:8">
      <c r="A231" s="560"/>
      <c r="B231" s="567" t="s">
        <v>457</v>
      </c>
      <c r="C231" s="568">
        <v>4</v>
      </c>
      <c r="D231" s="568">
        <v>1</v>
      </c>
      <c r="E231" s="569" t="s">
        <v>116</v>
      </c>
      <c r="F231" s="570" t="s">
        <v>455</v>
      </c>
      <c r="G231" s="571">
        <v>69.3</v>
      </c>
      <c r="H231" s="561" t="s">
        <v>383</v>
      </c>
    </row>
    <row r="232" spans="1:8" ht="72">
      <c r="A232" s="560"/>
      <c r="B232" s="567" t="s">
        <v>1201</v>
      </c>
      <c r="C232" s="568">
        <v>4</v>
      </c>
      <c r="D232" s="568">
        <v>1</v>
      </c>
      <c r="E232" s="569" t="s">
        <v>118</v>
      </c>
      <c r="F232" s="570" t="s">
        <v>383</v>
      </c>
      <c r="G232" s="571">
        <v>257.89999999999998</v>
      </c>
      <c r="H232" s="561" t="s">
        <v>383</v>
      </c>
    </row>
    <row r="233" spans="1:8" ht="24">
      <c r="A233" s="560"/>
      <c r="B233" s="567" t="s">
        <v>461</v>
      </c>
      <c r="C233" s="568">
        <v>4</v>
      </c>
      <c r="D233" s="568">
        <v>1</v>
      </c>
      <c r="E233" s="569" t="s">
        <v>118</v>
      </c>
      <c r="F233" s="570" t="s">
        <v>460</v>
      </c>
      <c r="G233" s="571">
        <v>257.89999999999998</v>
      </c>
      <c r="H233" s="561" t="s">
        <v>383</v>
      </c>
    </row>
    <row r="234" spans="1:8">
      <c r="A234" s="560"/>
      <c r="B234" s="567" t="s">
        <v>459</v>
      </c>
      <c r="C234" s="568">
        <v>4</v>
      </c>
      <c r="D234" s="568">
        <v>1</v>
      </c>
      <c r="E234" s="569" t="s">
        <v>118</v>
      </c>
      <c r="F234" s="570" t="s">
        <v>458</v>
      </c>
      <c r="G234" s="571">
        <v>69.3</v>
      </c>
      <c r="H234" s="561" t="s">
        <v>383</v>
      </c>
    </row>
    <row r="235" spans="1:8">
      <c r="A235" s="560"/>
      <c r="B235" s="567" t="s">
        <v>457</v>
      </c>
      <c r="C235" s="568">
        <v>4</v>
      </c>
      <c r="D235" s="568">
        <v>1</v>
      </c>
      <c r="E235" s="569" t="s">
        <v>118</v>
      </c>
      <c r="F235" s="570" t="s">
        <v>455</v>
      </c>
      <c r="G235" s="571">
        <v>188.6</v>
      </c>
      <c r="H235" s="561" t="s">
        <v>383</v>
      </c>
    </row>
    <row r="236" spans="1:8">
      <c r="A236" s="560"/>
      <c r="B236" s="349" t="s">
        <v>653</v>
      </c>
      <c r="C236" s="350">
        <v>4</v>
      </c>
      <c r="D236" s="350">
        <v>5</v>
      </c>
      <c r="E236" s="351" t="s">
        <v>383</v>
      </c>
      <c r="F236" s="352" t="s">
        <v>383</v>
      </c>
      <c r="G236" s="511">
        <v>1239.8</v>
      </c>
      <c r="H236" s="561" t="s">
        <v>383</v>
      </c>
    </row>
    <row r="237" spans="1:8" ht="36">
      <c r="A237" s="560"/>
      <c r="B237" s="562" t="s">
        <v>1331</v>
      </c>
      <c r="C237" s="563">
        <v>4</v>
      </c>
      <c r="D237" s="563">
        <v>5</v>
      </c>
      <c r="E237" s="564" t="s">
        <v>447</v>
      </c>
      <c r="F237" s="565" t="s">
        <v>383</v>
      </c>
      <c r="G237" s="566">
        <v>371.7</v>
      </c>
      <c r="H237" s="561" t="s">
        <v>383</v>
      </c>
    </row>
    <row r="238" spans="1:8" ht="60">
      <c r="A238" s="560"/>
      <c r="B238" s="567" t="s">
        <v>1332</v>
      </c>
      <c r="C238" s="568">
        <v>4</v>
      </c>
      <c r="D238" s="568">
        <v>5</v>
      </c>
      <c r="E238" s="569" t="s">
        <v>445</v>
      </c>
      <c r="F238" s="570" t="s">
        <v>383</v>
      </c>
      <c r="G238" s="571">
        <v>371.7</v>
      </c>
      <c r="H238" s="561" t="s">
        <v>383</v>
      </c>
    </row>
    <row r="239" spans="1:8" ht="72">
      <c r="A239" s="560"/>
      <c r="B239" s="567" t="s">
        <v>1333</v>
      </c>
      <c r="C239" s="568">
        <v>4</v>
      </c>
      <c r="D239" s="568">
        <v>5</v>
      </c>
      <c r="E239" s="569" t="s">
        <v>443</v>
      </c>
      <c r="F239" s="570" t="s">
        <v>383</v>
      </c>
      <c r="G239" s="571">
        <v>371.7</v>
      </c>
      <c r="H239" s="561" t="s">
        <v>383</v>
      </c>
    </row>
    <row r="240" spans="1:8" ht="24">
      <c r="A240" s="560"/>
      <c r="B240" s="567" t="s">
        <v>395</v>
      </c>
      <c r="C240" s="568">
        <v>4</v>
      </c>
      <c r="D240" s="568">
        <v>5</v>
      </c>
      <c r="E240" s="569" t="s">
        <v>443</v>
      </c>
      <c r="F240" s="570" t="s">
        <v>394</v>
      </c>
      <c r="G240" s="571">
        <v>371.7</v>
      </c>
      <c r="H240" s="561" t="s">
        <v>383</v>
      </c>
    </row>
    <row r="241" spans="1:8" ht="24">
      <c r="A241" s="560"/>
      <c r="B241" s="567" t="s">
        <v>393</v>
      </c>
      <c r="C241" s="568">
        <v>4</v>
      </c>
      <c r="D241" s="568">
        <v>5</v>
      </c>
      <c r="E241" s="569" t="s">
        <v>443</v>
      </c>
      <c r="F241" s="570" t="s">
        <v>391</v>
      </c>
      <c r="G241" s="571">
        <v>371.7</v>
      </c>
      <c r="H241" s="561" t="s">
        <v>383</v>
      </c>
    </row>
    <row r="242" spans="1:8">
      <c r="A242" s="560"/>
      <c r="B242" s="562" t="s">
        <v>683</v>
      </c>
      <c r="C242" s="563">
        <v>4</v>
      </c>
      <c r="D242" s="563">
        <v>5</v>
      </c>
      <c r="E242" s="564" t="s">
        <v>437</v>
      </c>
      <c r="F242" s="565" t="s">
        <v>383</v>
      </c>
      <c r="G242" s="566">
        <v>868.1</v>
      </c>
      <c r="H242" s="561" t="s">
        <v>383</v>
      </c>
    </row>
    <row r="243" spans="1:8" ht="24">
      <c r="A243" s="560"/>
      <c r="B243" s="567" t="s">
        <v>691</v>
      </c>
      <c r="C243" s="568">
        <v>4</v>
      </c>
      <c r="D243" s="568">
        <v>5</v>
      </c>
      <c r="E243" s="569" t="s">
        <v>413</v>
      </c>
      <c r="F243" s="570" t="s">
        <v>383</v>
      </c>
      <c r="G243" s="571">
        <v>868.1</v>
      </c>
      <c r="H243" s="561" t="s">
        <v>383</v>
      </c>
    </row>
    <row r="244" spans="1:8" ht="48">
      <c r="A244" s="560"/>
      <c r="B244" s="567" t="s">
        <v>1334</v>
      </c>
      <c r="C244" s="568">
        <v>4</v>
      </c>
      <c r="D244" s="568">
        <v>5</v>
      </c>
      <c r="E244" s="569" t="s">
        <v>385</v>
      </c>
      <c r="F244" s="570" t="s">
        <v>383</v>
      </c>
      <c r="G244" s="571">
        <v>868.1</v>
      </c>
      <c r="H244" s="561" t="s">
        <v>383</v>
      </c>
    </row>
    <row r="245" spans="1:8">
      <c r="A245" s="560"/>
      <c r="B245" s="567" t="s">
        <v>389</v>
      </c>
      <c r="C245" s="568">
        <v>4</v>
      </c>
      <c r="D245" s="568">
        <v>5</v>
      </c>
      <c r="E245" s="569" t="s">
        <v>385</v>
      </c>
      <c r="F245" s="570" t="s">
        <v>388</v>
      </c>
      <c r="G245" s="571">
        <v>868.1</v>
      </c>
      <c r="H245" s="561" t="s">
        <v>383</v>
      </c>
    </row>
    <row r="246" spans="1:8" ht="36">
      <c r="A246" s="560"/>
      <c r="B246" s="567" t="s">
        <v>387</v>
      </c>
      <c r="C246" s="568">
        <v>4</v>
      </c>
      <c r="D246" s="568">
        <v>5</v>
      </c>
      <c r="E246" s="569" t="s">
        <v>385</v>
      </c>
      <c r="F246" s="570" t="s">
        <v>386</v>
      </c>
      <c r="G246" s="571">
        <v>868.1</v>
      </c>
      <c r="H246" s="561" t="s">
        <v>383</v>
      </c>
    </row>
    <row r="247" spans="1:8">
      <c r="A247" s="560"/>
      <c r="B247" s="349" t="s">
        <v>1045</v>
      </c>
      <c r="C247" s="350">
        <v>4</v>
      </c>
      <c r="D247" s="350">
        <v>7</v>
      </c>
      <c r="E247" s="351" t="s">
        <v>383</v>
      </c>
      <c r="F247" s="352" t="s">
        <v>383</v>
      </c>
      <c r="G247" s="511">
        <v>199</v>
      </c>
      <c r="H247" s="561" t="s">
        <v>383</v>
      </c>
    </row>
    <row r="248" spans="1:8" ht="24">
      <c r="A248" s="560"/>
      <c r="B248" s="562" t="s">
        <v>710</v>
      </c>
      <c r="C248" s="563">
        <v>4</v>
      </c>
      <c r="D248" s="563">
        <v>7</v>
      </c>
      <c r="E248" s="564" t="s">
        <v>61</v>
      </c>
      <c r="F248" s="565" t="s">
        <v>383</v>
      </c>
      <c r="G248" s="566">
        <v>199</v>
      </c>
      <c r="H248" s="561" t="s">
        <v>383</v>
      </c>
    </row>
    <row r="249" spans="1:8" ht="48">
      <c r="A249" s="560"/>
      <c r="B249" s="567" t="s">
        <v>711</v>
      </c>
      <c r="C249" s="568">
        <v>4</v>
      </c>
      <c r="D249" s="568">
        <v>7</v>
      </c>
      <c r="E249" s="569" t="s">
        <v>63</v>
      </c>
      <c r="F249" s="570" t="s">
        <v>383</v>
      </c>
      <c r="G249" s="571">
        <v>199</v>
      </c>
      <c r="H249" s="561" t="s">
        <v>383</v>
      </c>
    </row>
    <row r="250" spans="1:8" ht="60">
      <c r="A250" s="560"/>
      <c r="B250" s="567" t="s">
        <v>712</v>
      </c>
      <c r="C250" s="568">
        <v>4</v>
      </c>
      <c r="D250" s="568">
        <v>7</v>
      </c>
      <c r="E250" s="569" t="s">
        <v>713</v>
      </c>
      <c r="F250" s="570" t="s">
        <v>383</v>
      </c>
      <c r="G250" s="571">
        <v>199</v>
      </c>
      <c r="H250" s="561" t="s">
        <v>383</v>
      </c>
    </row>
    <row r="251" spans="1:8" ht="24">
      <c r="A251" s="560"/>
      <c r="B251" s="567" t="s">
        <v>395</v>
      </c>
      <c r="C251" s="568">
        <v>4</v>
      </c>
      <c r="D251" s="568">
        <v>7</v>
      </c>
      <c r="E251" s="569" t="s">
        <v>713</v>
      </c>
      <c r="F251" s="570" t="s">
        <v>394</v>
      </c>
      <c r="G251" s="571">
        <v>199</v>
      </c>
      <c r="H251" s="561" t="s">
        <v>383</v>
      </c>
    </row>
    <row r="252" spans="1:8" ht="24">
      <c r="A252" s="560"/>
      <c r="B252" s="567" t="s">
        <v>393</v>
      </c>
      <c r="C252" s="568">
        <v>4</v>
      </c>
      <c r="D252" s="568">
        <v>7</v>
      </c>
      <c r="E252" s="569" t="s">
        <v>713</v>
      </c>
      <c r="F252" s="570" t="s">
        <v>391</v>
      </c>
      <c r="G252" s="571">
        <v>199</v>
      </c>
      <c r="H252" s="561" t="s">
        <v>383</v>
      </c>
    </row>
    <row r="253" spans="1:8">
      <c r="A253" s="560"/>
      <c r="B253" s="349" t="s">
        <v>611</v>
      </c>
      <c r="C253" s="350">
        <v>4</v>
      </c>
      <c r="D253" s="350">
        <v>8</v>
      </c>
      <c r="E253" s="351" t="s">
        <v>383</v>
      </c>
      <c r="F253" s="352" t="s">
        <v>383</v>
      </c>
      <c r="G253" s="511">
        <v>26589</v>
      </c>
      <c r="H253" s="561" t="s">
        <v>383</v>
      </c>
    </row>
    <row r="254" spans="1:8" ht="24">
      <c r="A254" s="560"/>
      <c r="B254" s="562" t="s">
        <v>1335</v>
      </c>
      <c r="C254" s="563">
        <v>4</v>
      </c>
      <c r="D254" s="563">
        <v>8</v>
      </c>
      <c r="E254" s="564" t="s">
        <v>55</v>
      </c>
      <c r="F254" s="565" t="s">
        <v>383</v>
      </c>
      <c r="G254" s="566">
        <v>26589</v>
      </c>
      <c r="H254" s="561" t="s">
        <v>383</v>
      </c>
    </row>
    <row r="255" spans="1:8" ht="36">
      <c r="A255" s="560"/>
      <c r="B255" s="567" t="s">
        <v>1336</v>
      </c>
      <c r="C255" s="568">
        <v>4</v>
      </c>
      <c r="D255" s="568">
        <v>8</v>
      </c>
      <c r="E255" s="569" t="s">
        <v>1337</v>
      </c>
      <c r="F255" s="570" t="s">
        <v>383</v>
      </c>
      <c r="G255" s="571">
        <v>26589</v>
      </c>
      <c r="H255" s="561" t="s">
        <v>383</v>
      </c>
    </row>
    <row r="256" spans="1:8" ht="36">
      <c r="A256" s="560"/>
      <c r="B256" s="567" t="s">
        <v>1338</v>
      </c>
      <c r="C256" s="568">
        <v>4</v>
      </c>
      <c r="D256" s="568">
        <v>8</v>
      </c>
      <c r="E256" s="569" t="s">
        <v>1339</v>
      </c>
      <c r="F256" s="570" t="s">
        <v>383</v>
      </c>
      <c r="G256" s="571">
        <v>26589</v>
      </c>
      <c r="H256" s="561" t="s">
        <v>383</v>
      </c>
    </row>
    <row r="257" spans="1:8">
      <c r="A257" s="560"/>
      <c r="B257" s="567" t="s">
        <v>389</v>
      </c>
      <c r="C257" s="568">
        <v>4</v>
      </c>
      <c r="D257" s="568">
        <v>8</v>
      </c>
      <c r="E257" s="569" t="s">
        <v>1339</v>
      </c>
      <c r="F257" s="570" t="s">
        <v>388</v>
      </c>
      <c r="G257" s="571">
        <v>26589</v>
      </c>
      <c r="H257" s="561" t="s">
        <v>383</v>
      </c>
    </row>
    <row r="258" spans="1:8" ht="36">
      <c r="A258" s="560"/>
      <c r="B258" s="567" t="s">
        <v>387</v>
      </c>
      <c r="C258" s="568">
        <v>4</v>
      </c>
      <c r="D258" s="568">
        <v>8</v>
      </c>
      <c r="E258" s="569" t="s">
        <v>1339</v>
      </c>
      <c r="F258" s="570" t="s">
        <v>386</v>
      </c>
      <c r="G258" s="571">
        <v>26589</v>
      </c>
      <c r="H258" s="561" t="s">
        <v>383</v>
      </c>
    </row>
    <row r="259" spans="1:8">
      <c r="A259" s="560"/>
      <c r="B259" s="349" t="s">
        <v>654</v>
      </c>
      <c r="C259" s="350">
        <v>4</v>
      </c>
      <c r="D259" s="350">
        <v>9</v>
      </c>
      <c r="E259" s="351" t="s">
        <v>383</v>
      </c>
      <c r="F259" s="352" t="s">
        <v>383</v>
      </c>
      <c r="G259" s="511">
        <v>111599.6</v>
      </c>
      <c r="H259" s="561" t="s">
        <v>383</v>
      </c>
    </row>
    <row r="260" spans="1:8" ht="24">
      <c r="A260" s="560"/>
      <c r="B260" s="562" t="s">
        <v>1335</v>
      </c>
      <c r="C260" s="563">
        <v>4</v>
      </c>
      <c r="D260" s="563">
        <v>9</v>
      </c>
      <c r="E260" s="564" t="s">
        <v>55</v>
      </c>
      <c r="F260" s="565" t="s">
        <v>383</v>
      </c>
      <c r="G260" s="566">
        <v>111599.6</v>
      </c>
      <c r="H260" s="561" t="s">
        <v>383</v>
      </c>
    </row>
    <row r="261" spans="1:8" ht="36">
      <c r="A261" s="560"/>
      <c r="B261" s="567" t="s">
        <v>1340</v>
      </c>
      <c r="C261" s="568">
        <v>4</v>
      </c>
      <c r="D261" s="568">
        <v>9</v>
      </c>
      <c r="E261" s="569" t="s">
        <v>57</v>
      </c>
      <c r="F261" s="570" t="s">
        <v>383</v>
      </c>
      <c r="G261" s="571">
        <v>108660</v>
      </c>
      <c r="H261" s="561" t="s">
        <v>383</v>
      </c>
    </row>
    <row r="262" spans="1:8" ht="60">
      <c r="A262" s="560"/>
      <c r="B262" s="567" t="s">
        <v>1341</v>
      </c>
      <c r="C262" s="568">
        <v>4</v>
      </c>
      <c r="D262" s="568">
        <v>9</v>
      </c>
      <c r="E262" s="569" t="s">
        <v>59</v>
      </c>
      <c r="F262" s="570" t="s">
        <v>383</v>
      </c>
      <c r="G262" s="571">
        <v>42298.9</v>
      </c>
      <c r="H262" s="561" t="s">
        <v>383</v>
      </c>
    </row>
    <row r="263" spans="1:8" ht="24">
      <c r="A263" s="560"/>
      <c r="B263" s="567" t="s">
        <v>395</v>
      </c>
      <c r="C263" s="568">
        <v>4</v>
      </c>
      <c r="D263" s="568">
        <v>9</v>
      </c>
      <c r="E263" s="569" t="s">
        <v>59</v>
      </c>
      <c r="F263" s="570" t="s">
        <v>394</v>
      </c>
      <c r="G263" s="571">
        <v>13575</v>
      </c>
      <c r="H263" s="561" t="s">
        <v>383</v>
      </c>
    </row>
    <row r="264" spans="1:8" ht="24">
      <c r="A264" s="560"/>
      <c r="B264" s="567" t="s">
        <v>393</v>
      </c>
      <c r="C264" s="568">
        <v>4</v>
      </c>
      <c r="D264" s="568">
        <v>9</v>
      </c>
      <c r="E264" s="569" t="s">
        <v>59</v>
      </c>
      <c r="F264" s="570" t="s">
        <v>391</v>
      </c>
      <c r="G264" s="571">
        <v>13575</v>
      </c>
      <c r="H264" s="561" t="s">
        <v>383</v>
      </c>
    </row>
    <row r="265" spans="1:8" ht="24">
      <c r="A265" s="560"/>
      <c r="B265" s="567" t="s">
        <v>8</v>
      </c>
      <c r="C265" s="568">
        <v>4</v>
      </c>
      <c r="D265" s="568">
        <v>9</v>
      </c>
      <c r="E265" s="569" t="s">
        <v>59</v>
      </c>
      <c r="F265" s="570" t="s">
        <v>9</v>
      </c>
      <c r="G265" s="571">
        <v>28723.9</v>
      </c>
      <c r="H265" s="561" t="s">
        <v>383</v>
      </c>
    </row>
    <row r="266" spans="1:8">
      <c r="A266" s="560"/>
      <c r="B266" s="567" t="s">
        <v>10</v>
      </c>
      <c r="C266" s="568">
        <v>4</v>
      </c>
      <c r="D266" s="568">
        <v>9</v>
      </c>
      <c r="E266" s="569" t="s">
        <v>59</v>
      </c>
      <c r="F266" s="570" t="s">
        <v>11</v>
      </c>
      <c r="G266" s="571">
        <v>28723.9</v>
      </c>
      <c r="H266" s="561" t="s">
        <v>383</v>
      </c>
    </row>
    <row r="267" spans="1:8" ht="36">
      <c r="A267" s="560"/>
      <c r="B267" s="567" t="s">
        <v>1342</v>
      </c>
      <c r="C267" s="568">
        <v>4</v>
      </c>
      <c r="D267" s="568">
        <v>9</v>
      </c>
      <c r="E267" s="569" t="s">
        <v>1343</v>
      </c>
      <c r="F267" s="570" t="s">
        <v>383</v>
      </c>
      <c r="G267" s="571">
        <v>66361.100000000006</v>
      </c>
      <c r="H267" s="561" t="s">
        <v>383</v>
      </c>
    </row>
    <row r="268" spans="1:8" ht="24">
      <c r="A268" s="560"/>
      <c r="B268" s="567" t="s">
        <v>395</v>
      </c>
      <c r="C268" s="568">
        <v>4</v>
      </c>
      <c r="D268" s="568">
        <v>9</v>
      </c>
      <c r="E268" s="569" t="s">
        <v>1343</v>
      </c>
      <c r="F268" s="570" t="s">
        <v>394</v>
      </c>
      <c r="G268" s="571">
        <v>59901.599999999999</v>
      </c>
      <c r="H268" s="561" t="s">
        <v>383</v>
      </c>
    </row>
    <row r="269" spans="1:8" ht="24">
      <c r="A269" s="560"/>
      <c r="B269" s="567" t="s">
        <v>393</v>
      </c>
      <c r="C269" s="568">
        <v>4</v>
      </c>
      <c r="D269" s="568">
        <v>9</v>
      </c>
      <c r="E269" s="569" t="s">
        <v>1343</v>
      </c>
      <c r="F269" s="570" t="s">
        <v>391</v>
      </c>
      <c r="G269" s="571">
        <v>59901.599999999999</v>
      </c>
      <c r="H269" s="561" t="s">
        <v>383</v>
      </c>
    </row>
    <row r="270" spans="1:8" ht="24">
      <c r="A270" s="560"/>
      <c r="B270" s="567" t="s">
        <v>8</v>
      </c>
      <c r="C270" s="568">
        <v>4</v>
      </c>
      <c r="D270" s="568">
        <v>9</v>
      </c>
      <c r="E270" s="569" t="s">
        <v>1343</v>
      </c>
      <c r="F270" s="570" t="s">
        <v>9</v>
      </c>
      <c r="G270" s="571">
        <v>6459.5</v>
      </c>
      <c r="H270" s="561" t="s">
        <v>383</v>
      </c>
    </row>
    <row r="271" spans="1:8">
      <c r="A271" s="560"/>
      <c r="B271" s="567" t="s">
        <v>10</v>
      </c>
      <c r="C271" s="568">
        <v>4</v>
      </c>
      <c r="D271" s="568">
        <v>9</v>
      </c>
      <c r="E271" s="569" t="s">
        <v>1343</v>
      </c>
      <c r="F271" s="570" t="s">
        <v>11</v>
      </c>
      <c r="G271" s="571">
        <v>6459.5</v>
      </c>
      <c r="H271" s="561" t="s">
        <v>383</v>
      </c>
    </row>
    <row r="272" spans="1:8" ht="36">
      <c r="A272" s="560"/>
      <c r="B272" s="567" t="s">
        <v>1336</v>
      </c>
      <c r="C272" s="568">
        <v>4</v>
      </c>
      <c r="D272" s="568">
        <v>9</v>
      </c>
      <c r="E272" s="569" t="s">
        <v>1337</v>
      </c>
      <c r="F272" s="570" t="s">
        <v>383</v>
      </c>
      <c r="G272" s="571">
        <v>2939.6</v>
      </c>
      <c r="H272" s="561" t="s">
        <v>383</v>
      </c>
    </row>
    <row r="273" spans="1:8" ht="36">
      <c r="A273" s="560"/>
      <c r="B273" s="567" t="s">
        <v>1338</v>
      </c>
      <c r="C273" s="568">
        <v>4</v>
      </c>
      <c r="D273" s="568">
        <v>9</v>
      </c>
      <c r="E273" s="569" t="s">
        <v>1339</v>
      </c>
      <c r="F273" s="570" t="s">
        <v>383</v>
      </c>
      <c r="G273" s="571">
        <v>2939.6</v>
      </c>
      <c r="H273" s="561" t="s">
        <v>383</v>
      </c>
    </row>
    <row r="274" spans="1:8" ht="24">
      <c r="A274" s="560"/>
      <c r="B274" s="567" t="s">
        <v>395</v>
      </c>
      <c r="C274" s="568">
        <v>4</v>
      </c>
      <c r="D274" s="568">
        <v>9</v>
      </c>
      <c r="E274" s="569" t="s">
        <v>1339</v>
      </c>
      <c r="F274" s="570" t="s">
        <v>394</v>
      </c>
      <c r="G274" s="571">
        <v>2939.6</v>
      </c>
      <c r="H274" s="561" t="s">
        <v>383</v>
      </c>
    </row>
    <row r="275" spans="1:8" ht="24">
      <c r="A275" s="560"/>
      <c r="B275" s="567" t="s">
        <v>393</v>
      </c>
      <c r="C275" s="568">
        <v>4</v>
      </c>
      <c r="D275" s="568">
        <v>9</v>
      </c>
      <c r="E275" s="569" t="s">
        <v>1339</v>
      </c>
      <c r="F275" s="570" t="s">
        <v>391</v>
      </c>
      <c r="G275" s="571">
        <v>2939.6</v>
      </c>
      <c r="H275" s="561" t="s">
        <v>383</v>
      </c>
    </row>
    <row r="276" spans="1:8">
      <c r="A276" s="560"/>
      <c r="B276" s="349" t="s">
        <v>615</v>
      </c>
      <c r="C276" s="350">
        <v>4</v>
      </c>
      <c r="D276" s="350">
        <v>12</v>
      </c>
      <c r="E276" s="351" t="s">
        <v>383</v>
      </c>
      <c r="F276" s="352" t="s">
        <v>383</v>
      </c>
      <c r="G276" s="511">
        <v>71117.78</v>
      </c>
      <c r="H276" s="561" t="s">
        <v>383</v>
      </c>
    </row>
    <row r="277" spans="1:8" ht="36">
      <c r="A277" s="560"/>
      <c r="B277" s="562" t="s">
        <v>1363</v>
      </c>
      <c r="C277" s="563">
        <v>4</v>
      </c>
      <c r="D277" s="563">
        <v>12</v>
      </c>
      <c r="E277" s="564" t="s">
        <v>453</v>
      </c>
      <c r="F277" s="565" t="s">
        <v>383</v>
      </c>
      <c r="G277" s="566">
        <v>9193.48</v>
      </c>
      <c r="H277" s="561" t="s">
        <v>383</v>
      </c>
    </row>
    <row r="278" spans="1:8" ht="48">
      <c r="A278" s="560"/>
      <c r="B278" s="567" t="s">
        <v>1202</v>
      </c>
      <c r="C278" s="568">
        <v>4</v>
      </c>
      <c r="D278" s="568">
        <v>12</v>
      </c>
      <c r="E278" s="569" t="s">
        <v>13</v>
      </c>
      <c r="F278" s="570" t="s">
        <v>383</v>
      </c>
      <c r="G278" s="571">
        <v>9193.48</v>
      </c>
      <c r="H278" s="561" t="s">
        <v>383</v>
      </c>
    </row>
    <row r="279" spans="1:8" ht="60">
      <c r="A279" s="560"/>
      <c r="B279" s="567" t="s">
        <v>1203</v>
      </c>
      <c r="C279" s="568">
        <v>4</v>
      </c>
      <c r="D279" s="568">
        <v>12</v>
      </c>
      <c r="E279" s="569" t="s">
        <v>15</v>
      </c>
      <c r="F279" s="570" t="s">
        <v>383</v>
      </c>
      <c r="G279" s="571">
        <v>1193.48</v>
      </c>
      <c r="H279" s="561" t="s">
        <v>383</v>
      </c>
    </row>
    <row r="280" spans="1:8" ht="24">
      <c r="A280" s="560"/>
      <c r="B280" s="567" t="s">
        <v>395</v>
      </c>
      <c r="C280" s="568">
        <v>4</v>
      </c>
      <c r="D280" s="568">
        <v>12</v>
      </c>
      <c r="E280" s="569" t="s">
        <v>15</v>
      </c>
      <c r="F280" s="570" t="s">
        <v>394</v>
      </c>
      <c r="G280" s="571">
        <v>1193.48</v>
      </c>
      <c r="H280" s="561" t="s">
        <v>383</v>
      </c>
    </row>
    <row r="281" spans="1:8" ht="24">
      <c r="A281" s="560"/>
      <c r="B281" s="567" t="s">
        <v>393</v>
      </c>
      <c r="C281" s="568">
        <v>4</v>
      </c>
      <c r="D281" s="568">
        <v>12</v>
      </c>
      <c r="E281" s="569" t="s">
        <v>15</v>
      </c>
      <c r="F281" s="570" t="s">
        <v>391</v>
      </c>
      <c r="G281" s="571">
        <v>1193.48</v>
      </c>
      <c r="H281" s="561" t="s">
        <v>383</v>
      </c>
    </row>
    <row r="282" spans="1:8" ht="60">
      <c r="A282" s="560"/>
      <c r="B282" s="567" t="s">
        <v>1204</v>
      </c>
      <c r="C282" s="568">
        <v>4</v>
      </c>
      <c r="D282" s="568">
        <v>12</v>
      </c>
      <c r="E282" s="569" t="s">
        <v>1205</v>
      </c>
      <c r="F282" s="570" t="s">
        <v>383</v>
      </c>
      <c r="G282" s="571">
        <v>8000</v>
      </c>
      <c r="H282" s="561" t="s">
        <v>383</v>
      </c>
    </row>
    <row r="283" spans="1:8" ht="24">
      <c r="A283" s="560"/>
      <c r="B283" s="567" t="s">
        <v>395</v>
      </c>
      <c r="C283" s="568">
        <v>4</v>
      </c>
      <c r="D283" s="568">
        <v>12</v>
      </c>
      <c r="E283" s="569" t="s">
        <v>1205</v>
      </c>
      <c r="F283" s="570" t="s">
        <v>394</v>
      </c>
      <c r="G283" s="571">
        <v>8000</v>
      </c>
      <c r="H283" s="561" t="s">
        <v>383</v>
      </c>
    </row>
    <row r="284" spans="1:8" ht="24">
      <c r="A284" s="560"/>
      <c r="B284" s="567" t="s">
        <v>393</v>
      </c>
      <c r="C284" s="568">
        <v>4</v>
      </c>
      <c r="D284" s="568">
        <v>12</v>
      </c>
      <c r="E284" s="569" t="s">
        <v>1205</v>
      </c>
      <c r="F284" s="570" t="s">
        <v>391</v>
      </c>
      <c r="G284" s="571">
        <v>8000</v>
      </c>
      <c r="H284" s="561" t="s">
        <v>383</v>
      </c>
    </row>
    <row r="285" spans="1:8" ht="36">
      <c r="A285" s="560"/>
      <c r="B285" s="562" t="s">
        <v>1344</v>
      </c>
      <c r="C285" s="563">
        <v>4</v>
      </c>
      <c r="D285" s="563">
        <v>12</v>
      </c>
      <c r="E285" s="564" t="s">
        <v>43</v>
      </c>
      <c r="F285" s="565" t="s">
        <v>383</v>
      </c>
      <c r="G285" s="566">
        <v>1751.9</v>
      </c>
      <c r="H285" s="561" t="s">
        <v>383</v>
      </c>
    </row>
    <row r="286" spans="1:8" ht="48">
      <c r="A286" s="560"/>
      <c r="B286" s="567" t="s">
        <v>1206</v>
      </c>
      <c r="C286" s="568">
        <v>4</v>
      </c>
      <c r="D286" s="568">
        <v>12</v>
      </c>
      <c r="E286" s="569" t="s">
        <v>45</v>
      </c>
      <c r="F286" s="570" t="s">
        <v>383</v>
      </c>
      <c r="G286" s="571">
        <v>1431.9</v>
      </c>
      <c r="H286" s="561" t="s">
        <v>383</v>
      </c>
    </row>
    <row r="287" spans="1:8" ht="24">
      <c r="A287" s="560"/>
      <c r="B287" s="567" t="s">
        <v>395</v>
      </c>
      <c r="C287" s="568">
        <v>4</v>
      </c>
      <c r="D287" s="568">
        <v>12</v>
      </c>
      <c r="E287" s="569" t="s">
        <v>45</v>
      </c>
      <c r="F287" s="570" t="s">
        <v>394</v>
      </c>
      <c r="G287" s="571">
        <v>286.10000000000002</v>
      </c>
      <c r="H287" s="561" t="s">
        <v>383</v>
      </c>
    </row>
    <row r="288" spans="1:8" ht="24">
      <c r="A288" s="560"/>
      <c r="B288" s="567" t="s">
        <v>393</v>
      </c>
      <c r="C288" s="568">
        <v>4</v>
      </c>
      <c r="D288" s="568">
        <v>12</v>
      </c>
      <c r="E288" s="569" t="s">
        <v>45</v>
      </c>
      <c r="F288" s="570" t="s">
        <v>391</v>
      </c>
      <c r="G288" s="571">
        <v>286.10000000000002</v>
      </c>
      <c r="H288" s="561" t="s">
        <v>383</v>
      </c>
    </row>
    <row r="289" spans="1:8">
      <c r="A289" s="560"/>
      <c r="B289" s="567" t="s">
        <v>389</v>
      </c>
      <c r="C289" s="568">
        <v>4</v>
      </c>
      <c r="D289" s="568">
        <v>12</v>
      </c>
      <c r="E289" s="569" t="s">
        <v>45</v>
      </c>
      <c r="F289" s="570" t="s">
        <v>388</v>
      </c>
      <c r="G289" s="571">
        <v>1145.8</v>
      </c>
      <c r="H289" s="561" t="s">
        <v>383</v>
      </c>
    </row>
    <row r="290" spans="1:8" ht="36">
      <c r="A290" s="560"/>
      <c r="B290" s="567" t="s">
        <v>387</v>
      </c>
      <c r="C290" s="568">
        <v>4</v>
      </c>
      <c r="D290" s="568">
        <v>12</v>
      </c>
      <c r="E290" s="569" t="s">
        <v>45</v>
      </c>
      <c r="F290" s="570" t="s">
        <v>386</v>
      </c>
      <c r="G290" s="571">
        <v>1145.8</v>
      </c>
      <c r="H290" s="561" t="s">
        <v>383</v>
      </c>
    </row>
    <row r="291" spans="1:8" ht="36">
      <c r="A291" s="560"/>
      <c r="B291" s="567" t="s">
        <v>1345</v>
      </c>
      <c r="C291" s="568">
        <v>4</v>
      </c>
      <c r="D291" s="568">
        <v>12</v>
      </c>
      <c r="E291" s="569" t="s">
        <v>1346</v>
      </c>
      <c r="F291" s="570" t="s">
        <v>383</v>
      </c>
      <c r="G291" s="571">
        <v>320</v>
      </c>
      <c r="H291" s="561" t="s">
        <v>383</v>
      </c>
    </row>
    <row r="292" spans="1:8" ht="24">
      <c r="A292" s="560"/>
      <c r="B292" s="567" t="s">
        <v>395</v>
      </c>
      <c r="C292" s="568">
        <v>4</v>
      </c>
      <c r="D292" s="568">
        <v>12</v>
      </c>
      <c r="E292" s="569" t="s">
        <v>1346</v>
      </c>
      <c r="F292" s="570" t="s">
        <v>394</v>
      </c>
      <c r="G292" s="571">
        <v>30</v>
      </c>
      <c r="H292" s="561" t="s">
        <v>383</v>
      </c>
    </row>
    <row r="293" spans="1:8" ht="24">
      <c r="A293" s="560"/>
      <c r="B293" s="567" t="s">
        <v>393</v>
      </c>
      <c r="C293" s="568">
        <v>4</v>
      </c>
      <c r="D293" s="568">
        <v>12</v>
      </c>
      <c r="E293" s="569" t="s">
        <v>1346</v>
      </c>
      <c r="F293" s="570" t="s">
        <v>391</v>
      </c>
      <c r="G293" s="571">
        <v>30</v>
      </c>
      <c r="H293" s="561" t="s">
        <v>383</v>
      </c>
    </row>
    <row r="294" spans="1:8">
      <c r="A294" s="560"/>
      <c r="B294" s="567" t="s">
        <v>389</v>
      </c>
      <c r="C294" s="568">
        <v>4</v>
      </c>
      <c r="D294" s="568">
        <v>12</v>
      </c>
      <c r="E294" s="569" t="s">
        <v>1346</v>
      </c>
      <c r="F294" s="570" t="s">
        <v>388</v>
      </c>
      <c r="G294" s="571">
        <v>290</v>
      </c>
      <c r="H294" s="561" t="s">
        <v>383</v>
      </c>
    </row>
    <row r="295" spans="1:8" ht="36">
      <c r="A295" s="560"/>
      <c r="B295" s="567" t="s">
        <v>387</v>
      </c>
      <c r="C295" s="568">
        <v>4</v>
      </c>
      <c r="D295" s="568">
        <v>12</v>
      </c>
      <c r="E295" s="569" t="s">
        <v>1346</v>
      </c>
      <c r="F295" s="570" t="s">
        <v>386</v>
      </c>
      <c r="G295" s="571">
        <v>290</v>
      </c>
      <c r="H295" s="561" t="s">
        <v>383</v>
      </c>
    </row>
    <row r="296" spans="1:8" ht="24">
      <c r="A296" s="560"/>
      <c r="B296" s="562" t="s">
        <v>1347</v>
      </c>
      <c r="C296" s="563">
        <v>4</v>
      </c>
      <c r="D296" s="563">
        <v>12</v>
      </c>
      <c r="E296" s="564" t="s">
        <v>47</v>
      </c>
      <c r="F296" s="565" t="s">
        <v>383</v>
      </c>
      <c r="G296" s="566">
        <v>26848.799999999999</v>
      </c>
      <c r="H296" s="561" t="s">
        <v>383</v>
      </c>
    </row>
    <row r="297" spans="1:8" ht="36">
      <c r="A297" s="560"/>
      <c r="B297" s="567" t="s">
        <v>1348</v>
      </c>
      <c r="C297" s="568">
        <v>4</v>
      </c>
      <c r="D297" s="568">
        <v>12</v>
      </c>
      <c r="E297" s="569" t="s">
        <v>1349</v>
      </c>
      <c r="F297" s="570" t="s">
        <v>383</v>
      </c>
      <c r="G297" s="571">
        <v>24161.200000000001</v>
      </c>
      <c r="H297" s="561" t="s">
        <v>383</v>
      </c>
    </row>
    <row r="298" spans="1:8" ht="48">
      <c r="A298" s="560"/>
      <c r="B298" s="567" t="s">
        <v>419</v>
      </c>
      <c r="C298" s="568">
        <v>4</v>
      </c>
      <c r="D298" s="568">
        <v>12</v>
      </c>
      <c r="E298" s="569" t="s">
        <v>1349</v>
      </c>
      <c r="F298" s="570" t="s">
        <v>418</v>
      </c>
      <c r="G298" s="571">
        <v>19468</v>
      </c>
      <c r="H298" s="561" t="s">
        <v>383</v>
      </c>
    </row>
    <row r="299" spans="1:8">
      <c r="A299" s="560"/>
      <c r="B299" s="567" t="s">
        <v>52</v>
      </c>
      <c r="C299" s="568">
        <v>4</v>
      </c>
      <c r="D299" s="568">
        <v>12</v>
      </c>
      <c r="E299" s="569" t="s">
        <v>1349</v>
      </c>
      <c r="F299" s="570" t="s">
        <v>53</v>
      </c>
      <c r="G299" s="571">
        <v>19468</v>
      </c>
      <c r="H299" s="561" t="s">
        <v>383</v>
      </c>
    </row>
    <row r="300" spans="1:8" ht="24">
      <c r="A300" s="560"/>
      <c r="B300" s="567" t="s">
        <v>395</v>
      </c>
      <c r="C300" s="568">
        <v>4</v>
      </c>
      <c r="D300" s="568">
        <v>12</v>
      </c>
      <c r="E300" s="569" t="s">
        <v>1349</v>
      </c>
      <c r="F300" s="570" t="s">
        <v>394</v>
      </c>
      <c r="G300" s="571">
        <v>4682.2</v>
      </c>
      <c r="H300" s="561" t="s">
        <v>383</v>
      </c>
    </row>
    <row r="301" spans="1:8" ht="24">
      <c r="A301" s="560"/>
      <c r="B301" s="567" t="s">
        <v>393</v>
      </c>
      <c r="C301" s="568">
        <v>4</v>
      </c>
      <c r="D301" s="568">
        <v>12</v>
      </c>
      <c r="E301" s="569" t="s">
        <v>1349</v>
      </c>
      <c r="F301" s="570" t="s">
        <v>391</v>
      </c>
      <c r="G301" s="571">
        <v>4682.2</v>
      </c>
      <c r="H301" s="561" t="s">
        <v>383</v>
      </c>
    </row>
    <row r="302" spans="1:8">
      <c r="A302" s="560"/>
      <c r="B302" s="567" t="s">
        <v>389</v>
      </c>
      <c r="C302" s="568">
        <v>4</v>
      </c>
      <c r="D302" s="568">
        <v>12</v>
      </c>
      <c r="E302" s="569" t="s">
        <v>1349</v>
      </c>
      <c r="F302" s="570" t="s">
        <v>388</v>
      </c>
      <c r="G302" s="571">
        <v>11</v>
      </c>
      <c r="H302" s="561" t="s">
        <v>383</v>
      </c>
    </row>
    <row r="303" spans="1:8">
      <c r="A303" s="560"/>
      <c r="B303" s="567" t="s">
        <v>433</v>
      </c>
      <c r="C303" s="568">
        <v>4</v>
      </c>
      <c r="D303" s="568">
        <v>12</v>
      </c>
      <c r="E303" s="569" t="s">
        <v>1349</v>
      </c>
      <c r="F303" s="570" t="s">
        <v>431</v>
      </c>
      <c r="G303" s="571">
        <v>11</v>
      </c>
      <c r="H303" s="561" t="s">
        <v>383</v>
      </c>
    </row>
    <row r="304" spans="1:8" ht="48">
      <c r="A304" s="560"/>
      <c r="B304" s="567" t="s">
        <v>1207</v>
      </c>
      <c r="C304" s="568">
        <v>4</v>
      </c>
      <c r="D304" s="568">
        <v>12</v>
      </c>
      <c r="E304" s="569" t="s">
        <v>49</v>
      </c>
      <c r="F304" s="570" t="s">
        <v>383</v>
      </c>
      <c r="G304" s="571">
        <v>440</v>
      </c>
      <c r="H304" s="561" t="s">
        <v>383</v>
      </c>
    </row>
    <row r="305" spans="1:8" ht="24">
      <c r="A305" s="560"/>
      <c r="B305" s="567" t="s">
        <v>395</v>
      </c>
      <c r="C305" s="568">
        <v>4</v>
      </c>
      <c r="D305" s="568">
        <v>12</v>
      </c>
      <c r="E305" s="569" t="s">
        <v>49</v>
      </c>
      <c r="F305" s="570" t="s">
        <v>394</v>
      </c>
      <c r="G305" s="571">
        <v>440</v>
      </c>
      <c r="H305" s="561" t="s">
        <v>383</v>
      </c>
    </row>
    <row r="306" spans="1:8" ht="24">
      <c r="A306" s="560"/>
      <c r="B306" s="567" t="s">
        <v>393</v>
      </c>
      <c r="C306" s="568">
        <v>4</v>
      </c>
      <c r="D306" s="568">
        <v>12</v>
      </c>
      <c r="E306" s="569" t="s">
        <v>49</v>
      </c>
      <c r="F306" s="570" t="s">
        <v>391</v>
      </c>
      <c r="G306" s="571">
        <v>440</v>
      </c>
      <c r="H306" s="561" t="s">
        <v>383</v>
      </c>
    </row>
    <row r="307" spans="1:8" ht="60">
      <c r="A307" s="560"/>
      <c r="B307" s="567" t="s">
        <v>1208</v>
      </c>
      <c r="C307" s="568">
        <v>4</v>
      </c>
      <c r="D307" s="568">
        <v>12</v>
      </c>
      <c r="E307" s="569" t="s">
        <v>51</v>
      </c>
      <c r="F307" s="570" t="s">
        <v>383</v>
      </c>
      <c r="G307" s="571">
        <v>1407.6</v>
      </c>
      <c r="H307" s="561" t="s">
        <v>383</v>
      </c>
    </row>
    <row r="308" spans="1:8" ht="48">
      <c r="A308" s="560"/>
      <c r="B308" s="567" t="s">
        <v>419</v>
      </c>
      <c r="C308" s="568">
        <v>4</v>
      </c>
      <c r="D308" s="568">
        <v>12</v>
      </c>
      <c r="E308" s="569" t="s">
        <v>51</v>
      </c>
      <c r="F308" s="570" t="s">
        <v>418</v>
      </c>
      <c r="G308" s="571">
        <v>1302</v>
      </c>
      <c r="H308" s="561" t="s">
        <v>383</v>
      </c>
    </row>
    <row r="309" spans="1:8">
      <c r="A309" s="560"/>
      <c r="B309" s="567" t="s">
        <v>52</v>
      </c>
      <c r="C309" s="568">
        <v>4</v>
      </c>
      <c r="D309" s="568">
        <v>12</v>
      </c>
      <c r="E309" s="569" t="s">
        <v>51</v>
      </c>
      <c r="F309" s="570" t="s">
        <v>53</v>
      </c>
      <c r="G309" s="571">
        <v>1302</v>
      </c>
      <c r="H309" s="561" t="s">
        <v>383</v>
      </c>
    </row>
    <row r="310" spans="1:8" ht="24">
      <c r="A310" s="560"/>
      <c r="B310" s="567" t="s">
        <v>395</v>
      </c>
      <c r="C310" s="568">
        <v>4</v>
      </c>
      <c r="D310" s="568">
        <v>12</v>
      </c>
      <c r="E310" s="569" t="s">
        <v>51</v>
      </c>
      <c r="F310" s="570" t="s">
        <v>394</v>
      </c>
      <c r="G310" s="571">
        <v>105.6</v>
      </c>
      <c r="H310" s="561" t="s">
        <v>383</v>
      </c>
    </row>
    <row r="311" spans="1:8" ht="24">
      <c r="A311" s="560"/>
      <c r="B311" s="567" t="s">
        <v>393</v>
      </c>
      <c r="C311" s="568">
        <v>4</v>
      </c>
      <c r="D311" s="568">
        <v>12</v>
      </c>
      <c r="E311" s="569" t="s">
        <v>51</v>
      </c>
      <c r="F311" s="570" t="s">
        <v>391</v>
      </c>
      <c r="G311" s="571">
        <v>105.6</v>
      </c>
      <c r="H311" s="561" t="s">
        <v>383</v>
      </c>
    </row>
    <row r="312" spans="1:8" ht="36">
      <c r="A312" s="560"/>
      <c r="B312" s="567" t="s">
        <v>1209</v>
      </c>
      <c r="C312" s="568">
        <v>4</v>
      </c>
      <c r="D312" s="568">
        <v>12</v>
      </c>
      <c r="E312" s="569" t="s">
        <v>1210</v>
      </c>
      <c r="F312" s="570" t="s">
        <v>383</v>
      </c>
      <c r="G312" s="571">
        <v>840</v>
      </c>
      <c r="H312" s="561" t="s">
        <v>383</v>
      </c>
    </row>
    <row r="313" spans="1:8" ht="24">
      <c r="A313" s="560"/>
      <c r="B313" s="567" t="s">
        <v>395</v>
      </c>
      <c r="C313" s="568">
        <v>4</v>
      </c>
      <c r="D313" s="568">
        <v>12</v>
      </c>
      <c r="E313" s="569" t="s">
        <v>1210</v>
      </c>
      <c r="F313" s="570" t="s">
        <v>394</v>
      </c>
      <c r="G313" s="571">
        <v>840</v>
      </c>
      <c r="H313" s="561" t="s">
        <v>383</v>
      </c>
    </row>
    <row r="314" spans="1:8" ht="24">
      <c r="A314" s="560"/>
      <c r="B314" s="567" t="s">
        <v>393</v>
      </c>
      <c r="C314" s="568">
        <v>4</v>
      </c>
      <c r="D314" s="568">
        <v>12</v>
      </c>
      <c r="E314" s="569" t="s">
        <v>1210</v>
      </c>
      <c r="F314" s="570" t="s">
        <v>391</v>
      </c>
      <c r="G314" s="571">
        <v>840</v>
      </c>
      <c r="H314" s="561" t="s">
        <v>383</v>
      </c>
    </row>
    <row r="315" spans="1:8" ht="24">
      <c r="A315" s="560"/>
      <c r="B315" s="562" t="s">
        <v>933</v>
      </c>
      <c r="C315" s="563">
        <v>4</v>
      </c>
      <c r="D315" s="563">
        <v>12</v>
      </c>
      <c r="E315" s="564" t="s">
        <v>934</v>
      </c>
      <c r="F315" s="565" t="s">
        <v>383</v>
      </c>
      <c r="G315" s="566">
        <v>200</v>
      </c>
      <c r="H315" s="561" t="s">
        <v>383</v>
      </c>
    </row>
    <row r="316" spans="1:8" ht="24">
      <c r="A316" s="560"/>
      <c r="B316" s="567" t="s">
        <v>935</v>
      </c>
      <c r="C316" s="568">
        <v>4</v>
      </c>
      <c r="D316" s="568">
        <v>12</v>
      </c>
      <c r="E316" s="569" t="s">
        <v>936</v>
      </c>
      <c r="F316" s="570" t="s">
        <v>383</v>
      </c>
      <c r="G316" s="571">
        <v>200</v>
      </c>
      <c r="H316" s="561" t="s">
        <v>383</v>
      </c>
    </row>
    <row r="317" spans="1:8" ht="24">
      <c r="A317" s="560"/>
      <c r="B317" s="567" t="s">
        <v>461</v>
      </c>
      <c r="C317" s="568">
        <v>4</v>
      </c>
      <c r="D317" s="568">
        <v>12</v>
      </c>
      <c r="E317" s="569" t="s">
        <v>936</v>
      </c>
      <c r="F317" s="570" t="s">
        <v>460</v>
      </c>
      <c r="G317" s="571">
        <v>200</v>
      </c>
      <c r="H317" s="561" t="s">
        <v>383</v>
      </c>
    </row>
    <row r="318" spans="1:8" ht="24">
      <c r="A318" s="560"/>
      <c r="B318" s="567" t="s">
        <v>30</v>
      </c>
      <c r="C318" s="568">
        <v>4</v>
      </c>
      <c r="D318" s="568">
        <v>12</v>
      </c>
      <c r="E318" s="569" t="s">
        <v>936</v>
      </c>
      <c r="F318" s="570" t="s">
        <v>31</v>
      </c>
      <c r="G318" s="571">
        <v>200</v>
      </c>
      <c r="H318" s="561" t="s">
        <v>383</v>
      </c>
    </row>
    <row r="319" spans="1:8" ht="24">
      <c r="A319" s="560"/>
      <c r="B319" s="562" t="s">
        <v>710</v>
      </c>
      <c r="C319" s="563">
        <v>4</v>
      </c>
      <c r="D319" s="563">
        <v>12</v>
      </c>
      <c r="E319" s="564" t="s">
        <v>61</v>
      </c>
      <c r="F319" s="565" t="s">
        <v>383</v>
      </c>
      <c r="G319" s="566">
        <v>1601</v>
      </c>
      <c r="H319" s="561" t="s">
        <v>383</v>
      </c>
    </row>
    <row r="320" spans="1:8" ht="48">
      <c r="A320" s="560"/>
      <c r="B320" s="567" t="s">
        <v>711</v>
      </c>
      <c r="C320" s="568">
        <v>4</v>
      </c>
      <c r="D320" s="568">
        <v>12</v>
      </c>
      <c r="E320" s="569" t="s">
        <v>63</v>
      </c>
      <c r="F320" s="570" t="s">
        <v>383</v>
      </c>
      <c r="G320" s="571">
        <v>1601</v>
      </c>
      <c r="H320" s="561" t="s">
        <v>383</v>
      </c>
    </row>
    <row r="321" spans="1:8" ht="60">
      <c r="A321" s="560"/>
      <c r="B321" s="567" t="s">
        <v>712</v>
      </c>
      <c r="C321" s="568">
        <v>4</v>
      </c>
      <c r="D321" s="568">
        <v>12</v>
      </c>
      <c r="E321" s="569" t="s">
        <v>713</v>
      </c>
      <c r="F321" s="570" t="s">
        <v>383</v>
      </c>
      <c r="G321" s="571">
        <v>1601</v>
      </c>
      <c r="H321" s="561" t="s">
        <v>383</v>
      </c>
    </row>
    <row r="322" spans="1:8" ht="24">
      <c r="A322" s="560"/>
      <c r="B322" s="567" t="s">
        <v>395</v>
      </c>
      <c r="C322" s="568">
        <v>4</v>
      </c>
      <c r="D322" s="568">
        <v>12</v>
      </c>
      <c r="E322" s="569" t="s">
        <v>713</v>
      </c>
      <c r="F322" s="570" t="s">
        <v>394</v>
      </c>
      <c r="G322" s="571">
        <v>1601</v>
      </c>
      <c r="H322" s="561" t="s">
        <v>383</v>
      </c>
    </row>
    <row r="323" spans="1:8" ht="24">
      <c r="A323" s="560"/>
      <c r="B323" s="567" t="s">
        <v>393</v>
      </c>
      <c r="C323" s="568">
        <v>4</v>
      </c>
      <c r="D323" s="568">
        <v>12</v>
      </c>
      <c r="E323" s="569" t="s">
        <v>713</v>
      </c>
      <c r="F323" s="570" t="s">
        <v>391</v>
      </c>
      <c r="G323" s="571">
        <v>1601</v>
      </c>
      <c r="H323" s="561" t="s">
        <v>383</v>
      </c>
    </row>
    <row r="324" spans="1:8">
      <c r="A324" s="560"/>
      <c r="B324" s="562" t="s">
        <v>683</v>
      </c>
      <c r="C324" s="563">
        <v>4</v>
      </c>
      <c r="D324" s="563">
        <v>12</v>
      </c>
      <c r="E324" s="564" t="s">
        <v>437</v>
      </c>
      <c r="F324" s="565" t="s">
        <v>383</v>
      </c>
      <c r="G324" s="566">
        <v>31522.6</v>
      </c>
      <c r="H324" s="561" t="s">
        <v>383</v>
      </c>
    </row>
    <row r="325" spans="1:8">
      <c r="A325" s="560"/>
      <c r="B325" s="567" t="s">
        <v>684</v>
      </c>
      <c r="C325" s="568">
        <v>4</v>
      </c>
      <c r="D325" s="568">
        <v>12</v>
      </c>
      <c r="E325" s="569" t="s">
        <v>435</v>
      </c>
      <c r="F325" s="570" t="s">
        <v>383</v>
      </c>
      <c r="G325" s="571">
        <v>2833.5</v>
      </c>
      <c r="H325" s="561" t="s">
        <v>383</v>
      </c>
    </row>
    <row r="326" spans="1:8" ht="72">
      <c r="A326" s="560"/>
      <c r="B326" s="567" t="s">
        <v>1350</v>
      </c>
      <c r="C326" s="568">
        <v>4</v>
      </c>
      <c r="D326" s="568">
        <v>12</v>
      </c>
      <c r="E326" s="569" t="s">
        <v>429</v>
      </c>
      <c r="F326" s="570" t="s">
        <v>383</v>
      </c>
      <c r="G326" s="571">
        <v>2833.5</v>
      </c>
      <c r="H326" s="561" t="s">
        <v>383</v>
      </c>
    </row>
    <row r="327" spans="1:8" ht="48">
      <c r="A327" s="560"/>
      <c r="B327" s="567" t="s">
        <v>419</v>
      </c>
      <c r="C327" s="568">
        <v>4</v>
      </c>
      <c r="D327" s="568">
        <v>12</v>
      </c>
      <c r="E327" s="569" t="s">
        <v>429</v>
      </c>
      <c r="F327" s="570" t="s">
        <v>418</v>
      </c>
      <c r="G327" s="571">
        <v>2584</v>
      </c>
      <c r="H327" s="561" t="s">
        <v>383</v>
      </c>
    </row>
    <row r="328" spans="1:8" ht="24">
      <c r="A328" s="560"/>
      <c r="B328" s="567" t="s">
        <v>417</v>
      </c>
      <c r="C328" s="568">
        <v>4</v>
      </c>
      <c r="D328" s="568">
        <v>12</v>
      </c>
      <c r="E328" s="569" t="s">
        <v>429</v>
      </c>
      <c r="F328" s="570" t="s">
        <v>416</v>
      </c>
      <c r="G328" s="571">
        <v>2584</v>
      </c>
      <c r="H328" s="561" t="s">
        <v>383</v>
      </c>
    </row>
    <row r="329" spans="1:8" ht="24">
      <c r="A329" s="560"/>
      <c r="B329" s="567" t="s">
        <v>395</v>
      </c>
      <c r="C329" s="568">
        <v>4</v>
      </c>
      <c r="D329" s="568">
        <v>12</v>
      </c>
      <c r="E329" s="569" t="s">
        <v>429</v>
      </c>
      <c r="F329" s="570" t="s">
        <v>394</v>
      </c>
      <c r="G329" s="571">
        <v>249.5</v>
      </c>
      <c r="H329" s="561" t="s">
        <v>383</v>
      </c>
    </row>
    <row r="330" spans="1:8" ht="24">
      <c r="A330" s="560"/>
      <c r="B330" s="567" t="s">
        <v>393</v>
      </c>
      <c r="C330" s="568">
        <v>4</v>
      </c>
      <c r="D330" s="568">
        <v>12</v>
      </c>
      <c r="E330" s="569" t="s">
        <v>429</v>
      </c>
      <c r="F330" s="570" t="s">
        <v>391</v>
      </c>
      <c r="G330" s="571">
        <v>249.5</v>
      </c>
      <c r="H330" s="561" t="s">
        <v>383</v>
      </c>
    </row>
    <row r="331" spans="1:8">
      <c r="A331" s="560"/>
      <c r="B331" s="567" t="s">
        <v>721</v>
      </c>
      <c r="C331" s="568">
        <v>4</v>
      </c>
      <c r="D331" s="568">
        <v>12</v>
      </c>
      <c r="E331" s="569" t="s">
        <v>722</v>
      </c>
      <c r="F331" s="570" t="s">
        <v>383</v>
      </c>
      <c r="G331" s="571">
        <v>28689.1</v>
      </c>
      <c r="H331" s="561" t="s">
        <v>383</v>
      </c>
    </row>
    <row r="332" spans="1:8">
      <c r="A332" s="560"/>
      <c r="B332" s="567" t="s">
        <v>723</v>
      </c>
      <c r="C332" s="568">
        <v>4</v>
      </c>
      <c r="D332" s="568">
        <v>12</v>
      </c>
      <c r="E332" s="569" t="s">
        <v>724</v>
      </c>
      <c r="F332" s="570" t="s">
        <v>383</v>
      </c>
      <c r="G332" s="571">
        <v>28689.1</v>
      </c>
      <c r="H332" s="561" t="s">
        <v>383</v>
      </c>
    </row>
    <row r="333" spans="1:8" ht="48">
      <c r="A333" s="560"/>
      <c r="B333" s="567" t="s">
        <v>419</v>
      </c>
      <c r="C333" s="568">
        <v>4</v>
      </c>
      <c r="D333" s="568">
        <v>12</v>
      </c>
      <c r="E333" s="569" t="s">
        <v>724</v>
      </c>
      <c r="F333" s="570" t="s">
        <v>418</v>
      </c>
      <c r="G333" s="571">
        <v>25955</v>
      </c>
      <c r="H333" s="561" t="s">
        <v>383</v>
      </c>
    </row>
    <row r="334" spans="1:8">
      <c r="A334" s="560"/>
      <c r="B334" s="567" t="s">
        <v>52</v>
      </c>
      <c r="C334" s="568">
        <v>4</v>
      </c>
      <c r="D334" s="568">
        <v>12</v>
      </c>
      <c r="E334" s="569" t="s">
        <v>724</v>
      </c>
      <c r="F334" s="570" t="s">
        <v>53</v>
      </c>
      <c r="G334" s="571">
        <v>25955</v>
      </c>
      <c r="H334" s="561" t="s">
        <v>383</v>
      </c>
    </row>
    <row r="335" spans="1:8" ht="24">
      <c r="A335" s="560"/>
      <c r="B335" s="567" t="s">
        <v>395</v>
      </c>
      <c r="C335" s="568">
        <v>4</v>
      </c>
      <c r="D335" s="568">
        <v>12</v>
      </c>
      <c r="E335" s="569" t="s">
        <v>724</v>
      </c>
      <c r="F335" s="570" t="s">
        <v>394</v>
      </c>
      <c r="G335" s="571">
        <v>2604.1</v>
      </c>
      <c r="H335" s="561" t="s">
        <v>383</v>
      </c>
    </row>
    <row r="336" spans="1:8" ht="24">
      <c r="A336" s="560"/>
      <c r="B336" s="567" t="s">
        <v>393</v>
      </c>
      <c r="C336" s="568">
        <v>4</v>
      </c>
      <c r="D336" s="568">
        <v>12</v>
      </c>
      <c r="E336" s="569" t="s">
        <v>724</v>
      </c>
      <c r="F336" s="570" t="s">
        <v>391</v>
      </c>
      <c r="G336" s="571">
        <v>2604.1</v>
      </c>
      <c r="H336" s="561" t="s">
        <v>383</v>
      </c>
    </row>
    <row r="337" spans="1:8">
      <c r="A337" s="560"/>
      <c r="B337" s="567" t="s">
        <v>389</v>
      </c>
      <c r="C337" s="568">
        <v>4</v>
      </c>
      <c r="D337" s="568">
        <v>12</v>
      </c>
      <c r="E337" s="569" t="s">
        <v>724</v>
      </c>
      <c r="F337" s="570" t="s">
        <v>388</v>
      </c>
      <c r="G337" s="571">
        <v>130</v>
      </c>
      <c r="H337" s="561" t="s">
        <v>383</v>
      </c>
    </row>
    <row r="338" spans="1:8">
      <c r="A338" s="560"/>
      <c r="B338" s="567" t="s">
        <v>433</v>
      </c>
      <c r="C338" s="568">
        <v>4</v>
      </c>
      <c r="D338" s="568">
        <v>12</v>
      </c>
      <c r="E338" s="569" t="s">
        <v>724</v>
      </c>
      <c r="F338" s="570" t="s">
        <v>431</v>
      </c>
      <c r="G338" s="571">
        <v>130</v>
      </c>
      <c r="H338" s="561" t="s">
        <v>383</v>
      </c>
    </row>
    <row r="339" spans="1:8">
      <c r="A339" s="560"/>
      <c r="B339" s="349" t="s">
        <v>620</v>
      </c>
      <c r="C339" s="350">
        <v>5</v>
      </c>
      <c r="D339" s="350">
        <v>0</v>
      </c>
      <c r="E339" s="351" t="s">
        <v>383</v>
      </c>
      <c r="F339" s="352" t="s">
        <v>383</v>
      </c>
      <c r="G339" s="511">
        <v>311808.47094999999</v>
      </c>
      <c r="H339" s="561" t="s">
        <v>383</v>
      </c>
    </row>
    <row r="340" spans="1:8">
      <c r="A340" s="560"/>
      <c r="B340" s="349" t="s">
        <v>621</v>
      </c>
      <c r="C340" s="350">
        <v>5</v>
      </c>
      <c r="D340" s="350">
        <v>1</v>
      </c>
      <c r="E340" s="351" t="s">
        <v>383</v>
      </c>
      <c r="F340" s="352" t="s">
        <v>383</v>
      </c>
      <c r="G340" s="511">
        <v>88230.825949999999</v>
      </c>
      <c r="H340" s="561" t="s">
        <v>383</v>
      </c>
    </row>
    <row r="341" spans="1:8" ht="36">
      <c r="A341" s="560"/>
      <c r="B341" s="562" t="s">
        <v>1363</v>
      </c>
      <c r="C341" s="563">
        <v>5</v>
      </c>
      <c r="D341" s="563">
        <v>1</v>
      </c>
      <c r="E341" s="564" t="s">
        <v>453</v>
      </c>
      <c r="F341" s="565" t="s">
        <v>383</v>
      </c>
      <c r="G341" s="566">
        <v>21681.5</v>
      </c>
      <c r="H341" s="561" t="s">
        <v>383</v>
      </c>
    </row>
    <row r="342" spans="1:8" ht="48">
      <c r="A342" s="560"/>
      <c r="B342" s="567" t="s">
        <v>1364</v>
      </c>
      <c r="C342" s="568">
        <v>5</v>
      </c>
      <c r="D342" s="568">
        <v>1</v>
      </c>
      <c r="E342" s="569" t="s">
        <v>5</v>
      </c>
      <c r="F342" s="570" t="s">
        <v>383</v>
      </c>
      <c r="G342" s="571">
        <v>17488.2</v>
      </c>
      <c r="H342" s="561" t="s">
        <v>383</v>
      </c>
    </row>
    <row r="343" spans="1:8" ht="48">
      <c r="A343" s="560"/>
      <c r="B343" s="567" t="s">
        <v>1365</v>
      </c>
      <c r="C343" s="568">
        <v>5</v>
      </c>
      <c r="D343" s="568">
        <v>1</v>
      </c>
      <c r="E343" s="569" t="s">
        <v>7</v>
      </c>
      <c r="F343" s="570" t="s">
        <v>383</v>
      </c>
      <c r="G343" s="571">
        <v>17488.2</v>
      </c>
      <c r="H343" s="561" t="s">
        <v>383</v>
      </c>
    </row>
    <row r="344" spans="1:8" ht="24">
      <c r="A344" s="560"/>
      <c r="B344" s="567" t="s">
        <v>8</v>
      </c>
      <c r="C344" s="568">
        <v>5</v>
      </c>
      <c r="D344" s="568">
        <v>1</v>
      </c>
      <c r="E344" s="569" t="s">
        <v>7</v>
      </c>
      <c r="F344" s="570" t="s">
        <v>9</v>
      </c>
      <c r="G344" s="571">
        <v>17488.2</v>
      </c>
      <c r="H344" s="561" t="s">
        <v>383</v>
      </c>
    </row>
    <row r="345" spans="1:8">
      <c r="A345" s="560"/>
      <c r="B345" s="567" t="s">
        <v>10</v>
      </c>
      <c r="C345" s="568">
        <v>5</v>
      </c>
      <c r="D345" s="568">
        <v>1</v>
      </c>
      <c r="E345" s="569" t="s">
        <v>7</v>
      </c>
      <c r="F345" s="570" t="s">
        <v>11</v>
      </c>
      <c r="G345" s="571">
        <v>17488.2</v>
      </c>
      <c r="H345" s="561" t="s">
        <v>383</v>
      </c>
    </row>
    <row r="346" spans="1:8" ht="48">
      <c r="A346" s="560"/>
      <c r="B346" s="567" t="s">
        <v>1211</v>
      </c>
      <c r="C346" s="568">
        <v>5</v>
      </c>
      <c r="D346" s="568">
        <v>1</v>
      </c>
      <c r="E346" s="569" t="s">
        <v>1212</v>
      </c>
      <c r="F346" s="570" t="s">
        <v>383</v>
      </c>
      <c r="G346" s="571">
        <v>4193.3</v>
      </c>
      <c r="H346" s="561" t="s">
        <v>383</v>
      </c>
    </row>
    <row r="347" spans="1:8" ht="48">
      <c r="A347" s="560"/>
      <c r="B347" s="567" t="s">
        <v>1213</v>
      </c>
      <c r="C347" s="568">
        <v>5</v>
      </c>
      <c r="D347" s="568">
        <v>1</v>
      </c>
      <c r="E347" s="569" t="s">
        <v>1214</v>
      </c>
      <c r="F347" s="570" t="s">
        <v>383</v>
      </c>
      <c r="G347" s="571">
        <v>4193.3</v>
      </c>
      <c r="H347" s="561" t="s">
        <v>383</v>
      </c>
    </row>
    <row r="348" spans="1:8" ht="24">
      <c r="A348" s="560"/>
      <c r="B348" s="567" t="s">
        <v>395</v>
      </c>
      <c r="C348" s="568">
        <v>5</v>
      </c>
      <c r="D348" s="568">
        <v>1</v>
      </c>
      <c r="E348" s="569" t="s">
        <v>1214</v>
      </c>
      <c r="F348" s="570" t="s">
        <v>394</v>
      </c>
      <c r="G348" s="571">
        <v>780.3</v>
      </c>
      <c r="H348" s="561" t="s">
        <v>383</v>
      </c>
    </row>
    <row r="349" spans="1:8" ht="24">
      <c r="A349" s="560"/>
      <c r="B349" s="567" t="s">
        <v>393</v>
      </c>
      <c r="C349" s="568">
        <v>5</v>
      </c>
      <c r="D349" s="568">
        <v>1</v>
      </c>
      <c r="E349" s="569" t="s">
        <v>1214</v>
      </c>
      <c r="F349" s="570" t="s">
        <v>391</v>
      </c>
      <c r="G349" s="571">
        <v>780.3</v>
      </c>
      <c r="H349" s="561" t="s">
        <v>383</v>
      </c>
    </row>
    <row r="350" spans="1:8" ht="24">
      <c r="A350" s="560"/>
      <c r="B350" s="567" t="s">
        <v>8</v>
      </c>
      <c r="C350" s="568">
        <v>5</v>
      </c>
      <c r="D350" s="568">
        <v>1</v>
      </c>
      <c r="E350" s="569" t="s">
        <v>1214</v>
      </c>
      <c r="F350" s="570" t="s">
        <v>9</v>
      </c>
      <c r="G350" s="571">
        <v>3413</v>
      </c>
      <c r="H350" s="561" t="s">
        <v>383</v>
      </c>
    </row>
    <row r="351" spans="1:8">
      <c r="A351" s="560"/>
      <c r="B351" s="567" t="s">
        <v>10</v>
      </c>
      <c r="C351" s="568">
        <v>5</v>
      </c>
      <c r="D351" s="568">
        <v>1</v>
      </c>
      <c r="E351" s="569" t="s">
        <v>1214</v>
      </c>
      <c r="F351" s="570" t="s">
        <v>11</v>
      </c>
      <c r="G351" s="571">
        <v>3413</v>
      </c>
      <c r="H351" s="561" t="s">
        <v>383</v>
      </c>
    </row>
    <row r="352" spans="1:8" ht="36">
      <c r="A352" s="560"/>
      <c r="B352" s="562" t="s">
        <v>1331</v>
      </c>
      <c r="C352" s="563">
        <v>5</v>
      </c>
      <c r="D352" s="563">
        <v>1</v>
      </c>
      <c r="E352" s="564" t="s">
        <v>447</v>
      </c>
      <c r="F352" s="565" t="s">
        <v>383</v>
      </c>
      <c r="G352" s="566">
        <v>9922.7000000000007</v>
      </c>
      <c r="H352" s="561" t="s">
        <v>383</v>
      </c>
    </row>
    <row r="353" spans="1:8" ht="60">
      <c r="A353" s="560"/>
      <c r="B353" s="567" t="s">
        <v>1351</v>
      </c>
      <c r="C353" s="568">
        <v>5</v>
      </c>
      <c r="D353" s="568">
        <v>1</v>
      </c>
      <c r="E353" s="569" t="s">
        <v>128</v>
      </c>
      <c r="F353" s="570" t="s">
        <v>383</v>
      </c>
      <c r="G353" s="571">
        <v>1602.2</v>
      </c>
      <c r="H353" s="561" t="s">
        <v>383</v>
      </c>
    </row>
    <row r="354" spans="1:8" ht="60">
      <c r="A354" s="560"/>
      <c r="B354" s="567" t="s">
        <v>1215</v>
      </c>
      <c r="C354" s="568">
        <v>5</v>
      </c>
      <c r="D354" s="568">
        <v>1</v>
      </c>
      <c r="E354" s="569" t="s">
        <v>1216</v>
      </c>
      <c r="F354" s="570" t="s">
        <v>383</v>
      </c>
      <c r="G354" s="571">
        <v>1602.2</v>
      </c>
      <c r="H354" s="561" t="s">
        <v>383</v>
      </c>
    </row>
    <row r="355" spans="1:8">
      <c r="A355" s="560"/>
      <c r="B355" s="567" t="s">
        <v>389</v>
      </c>
      <c r="C355" s="568">
        <v>5</v>
      </c>
      <c r="D355" s="568">
        <v>1</v>
      </c>
      <c r="E355" s="569" t="s">
        <v>1216</v>
      </c>
      <c r="F355" s="570" t="s">
        <v>388</v>
      </c>
      <c r="G355" s="571">
        <v>1602.2</v>
      </c>
      <c r="H355" s="561" t="s">
        <v>383</v>
      </c>
    </row>
    <row r="356" spans="1:8" ht="36">
      <c r="A356" s="560"/>
      <c r="B356" s="567" t="s">
        <v>387</v>
      </c>
      <c r="C356" s="568">
        <v>5</v>
      </c>
      <c r="D356" s="568">
        <v>1</v>
      </c>
      <c r="E356" s="569" t="s">
        <v>1216</v>
      </c>
      <c r="F356" s="570" t="s">
        <v>386</v>
      </c>
      <c r="G356" s="571">
        <v>1602.2</v>
      </c>
      <c r="H356" s="561" t="s">
        <v>383</v>
      </c>
    </row>
    <row r="357" spans="1:8" ht="60">
      <c r="A357" s="560"/>
      <c r="B357" s="567" t="s">
        <v>1355</v>
      </c>
      <c r="C357" s="568">
        <v>5</v>
      </c>
      <c r="D357" s="568">
        <v>1</v>
      </c>
      <c r="E357" s="569" t="s">
        <v>1356</v>
      </c>
      <c r="F357" s="570" t="s">
        <v>383</v>
      </c>
      <c r="G357" s="571">
        <v>4815.3</v>
      </c>
      <c r="H357" s="561" t="s">
        <v>383</v>
      </c>
    </row>
    <row r="358" spans="1:8" ht="60">
      <c r="A358" s="560"/>
      <c r="B358" s="567" t="s">
        <v>1357</v>
      </c>
      <c r="C358" s="568">
        <v>5</v>
      </c>
      <c r="D358" s="568">
        <v>1</v>
      </c>
      <c r="E358" s="569" t="s">
        <v>1358</v>
      </c>
      <c r="F358" s="570" t="s">
        <v>383</v>
      </c>
      <c r="G358" s="571">
        <v>4815.3</v>
      </c>
      <c r="H358" s="561" t="s">
        <v>383</v>
      </c>
    </row>
    <row r="359" spans="1:8">
      <c r="A359" s="560"/>
      <c r="B359" s="567" t="s">
        <v>389</v>
      </c>
      <c r="C359" s="568">
        <v>5</v>
      </c>
      <c r="D359" s="568">
        <v>1</v>
      </c>
      <c r="E359" s="569" t="s">
        <v>1358</v>
      </c>
      <c r="F359" s="570" t="s">
        <v>388</v>
      </c>
      <c r="G359" s="571">
        <v>4815.3</v>
      </c>
      <c r="H359" s="561" t="s">
        <v>383</v>
      </c>
    </row>
    <row r="360" spans="1:8" ht="36">
      <c r="A360" s="560"/>
      <c r="B360" s="567" t="s">
        <v>387</v>
      </c>
      <c r="C360" s="568">
        <v>5</v>
      </c>
      <c r="D360" s="568">
        <v>1</v>
      </c>
      <c r="E360" s="569" t="s">
        <v>1358</v>
      </c>
      <c r="F360" s="570" t="s">
        <v>386</v>
      </c>
      <c r="G360" s="571">
        <v>4815.3</v>
      </c>
      <c r="H360" s="561" t="s">
        <v>383</v>
      </c>
    </row>
    <row r="361" spans="1:8" ht="60">
      <c r="A361" s="560"/>
      <c r="B361" s="567" t="s">
        <v>1217</v>
      </c>
      <c r="C361" s="568">
        <v>5</v>
      </c>
      <c r="D361" s="568">
        <v>1</v>
      </c>
      <c r="E361" s="569" t="s">
        <v>1218</v>
      </c>
      <c r="F361" s="570" t="s">
        <v>383</v>
      </c>
      <c r="G361" s="571">
        <v>973.3</v>
      </c>
      <c r="H361" s="561" t="s">
        <v>383</v>
      </c>
    </row>
    <row r="362" spans="1:8" ht="60">
      <c r="A362" s="560"/>
      <c r="B362" s="567" t="s">
        <v>1219</v>
      </c>
      <c r="C362" s="568">
        <v>5</v>
      </c>
      <c r="D362" s="568">
        <v>1</v>
      </c>
      <c r="E362" s="569" t="s">
        <v>1220</v>
      </c>
      <c r="F362" s="570" t="s">
        <v>383</v>
      </c>
      <c r="G362" s="571">
        <v>973.3</v>
      </c>
      <c r="H362" s="561" t="s">
        <v>383</v>
      </c>
    </row>
    <row r="363" spans="1:8" ht="24">
      <c r="A363" s="560"/>
      <c r="B363" s="567" t="s">
        <v>395</v>
      </c>
      <c r="C363" s="568">
        <v>5</v>
      </c>
      <c r="D363" s="568">
        <v>1</v>
      </c>
      <c r="E363" s="569" t="s">
        <v>1220</v>
      </c>
      <c r="F363" s="570" t="s">
        <v>394</v>
      </c>
      <c r="G363" s="571">
        <v>417.7</v>
      </c>
      <c r="H363" s="561" t="s">
        <v>383</v>
      </c>
    </row>
    <row r="364" spans="1:8" ht="24">
      <c r="A364" s="560"/>
      <c r="B364" s="567" t="s">
        <v>393</v>
      </c>
      <c r="C364" s="568">
        <v>5</v>
      </c>
      <c r="D364" s="568">
        <v>1</v>
      </c>
      <c r="E364" s="569" t="s">
        <v>1220</v>
      </c>
      <c r="F364" s="570" t="s">
        <v>391</v>
      </c>
      <c r="G364" s="571">
        <v>417.7</v>
      </c>
      <c r="H364" s="561" t="s">
        <v>383</v>
      </c>
    </row>
    <row r="365" spans="1:8">
      <c r="A365" s="560"/>
      <c r="B365" s="567" t="s">
        <v>389</v>
      </c>
      <c r="C365" s="568">
        <v>5</v>
      </c>
      <c r="D365" s="568">
        <v>1</v>
      </c>
      <c r="E365" s="569" t="s">
        <v>1220</v>
      </c>
      <c r="F365" s="570" t="s">
        <v>388</v>
      </c>
      <c r="G365" s="571">
        <v>555.6</v>
      </c>
      <c r="H365" s="561" t="s">
        <v>383</v>
      </c>
    </row>
    <row r="366" spans="1:8" ht="36">
      <c r="A366" s="560"/>
      <c r="B366" s="567" t="s">
        <v>387</v>
      </c>
      <c r="C366" s="568">
        <v>5</v>
      </c>
      <c r="D366" s="568">
        <v>1</v>
      </c>
      <c r="E366" s="569" t="s">
        <v>1220</v>
      </c>
      <c r="F366" s="570" t="s">
        <v>386</v>
      </c>
      <c r="G366" s="571">
        <v>555.6</v>
      </c>
      <c r="H366" s="561" t="s">
        <v>383</v>
      </c>
    </row>
    <row r="367" spans="1:8" ht="60">
      <c r="A367" s="560"/>
      <c r="B367" s="567" t="s">
        <v>1359</v>
      </c>
      <c r="C367" s="568">
        <v>5</v>
      </c>
      <c r="D367" s="568">
        <v>1</v>
      </c>
      <c r="E367" s="569" t="s">
        <v>1360</v>
      </c>
      <c r="F367" s="570" t="s">
        <v>383</v>
      </c>
      <c r="G367" s="571">
        <v>2531.9</v>
      </c>
      <c r="H367" s="561" t="s">
        <v>383</v>
      </c>
    </row>
    <row r="368" spans="1:8" ht="72">
      <c r="A368" s="560"/>
      <c r="B368" s="567" t="s">
        <v>1361</v>
      </c>
      <c r="C368" s="568">
        <v>5</v>
      </c>
      <c r="D368" s="568">
        <v>1</v>
      </c>
      <c r="E368" s="569" t="s">
        <v>1362</v>
      </c>
      <c r="F368" s="570" t="s">
        <v>383</v>
      </c>
      <c r="G368" s="571">
        <v>2531.9</v>
      </c>
      <c r="H368" s="561" t="s">
        <v>383</v>
      </c>
    </row>
    <row r="369" spans="1:8" ht="24">
      <c r="A369" s="560"/>
      <c r="B369" s="567" t="s">
        <v>395</v>
      </c>
      <c r="C369" s="568">
        <v>5</v>
      </c>
      <c r="D369" s="568">
        <v>1</v>
      </c>
      <c r="E369" s="569" t="s">
        <v>1362</v>
      </c>
      <c r="F369" s="570" t="s">
        <v>394</v>
      </c>
      <c r="G369" s="571">
        <v>2531.9</v>
      </c>
      <c r="H369" s="561" t="s">
        <v>383</v>
      </c>
    </row>
    <row r="370" spans="1:8" ht="24">
      <c r="A370" s="560"/>
      <c r="B370" s="567" t="s">
        <v>393</v>
      </c>
      <c r="C370" s="568">
        <v>5</v>
      </c>
      <c r="D370" s="568">
        <v>1</v>
      </c>
      <c r="E370" s="569" t="s">
        <v>1362</v>
      </c>
      <c r="F370" s="570" t="s">
        <v>391</v>
      </c>
      <c r="G370" s="571">
        <v>2531.9</v>
      </c>
      <c r="H370" s="561" t="s">
        <v>383</v>
      </c>
    </row>
    <row r="371" spans="1:8" ht="24">
      <c r="A371" s="560"/>
      <c r="B371" s="562" t="s">
        <v>710</v>
      </c>
      <c r="C371" s="563">
        <v>5</v>
      </c>
      <c r="D371" s="563">
        <v>1</v>
      </c>
      <c r="E371" s="564" t="s">
        <v>61</v>
      </c>
      <c r="F371" s="565" t="s">
        <v>383</v>
      </c>
      <c r="G371" s="566">
        <v>1744.1</v>
      </c>
      <c r="H371" s="561" t="s">
        <v>383</v>
      </c>
    </row>
    <row r="372" spans="1:8" ht="48">
      <c r="A372" s="560"/>
      <c r="B372" s="567" t="s">
        <v>711</v>
      </c>
      <c r="C372" s="568">
        <v>5</v>
      </c>
      <c r="D372" s="568">
        <v>1</v>
      </c>
      <c r="E372" s="569" t="s">
        <v>63</v>
      </c>
      <c r="F372" s="570" t="s">
        <v>383</v>
      </c>
      <c r="G372" s="571">
        <v>1744.1</v>
      </c>
      <c r="H372" s="561" t="s">
        <v>383</v>
      </c>
    </row>
    <row r="373" spans="1:8" ht="60">
      <c r="A373" s="560"/>
      <c r="B373" s="567" t="s">
        <v>712</v>
      </c>
      <c r="C373" s="568">
        <v>5</v>
      </c>
      <c r="D373" s="568">
        <v>1</v>
      </c>
      <c r="E373" s="569" t="s">
        <v>713</v>
      </c>
      <c r="F373" s="570" t="s">
        <v>383</v>
      </c>
      <c r="G373" s="571">
        <v>1744.1</v>
      </c>
      <c r="H373" s="561" t="s">
        <v>383</v>
      </c>
    </row>
    <row r="374" spans="1:8" ht="24">
      <c r="A374" s="560"/>
      <c r="B374" s="567" t="s">
        <v>395</v>
      </c>
      <c r="C374" s="568">
        <v>5</v>
      </c>
      <c r="D374" s="568">
        <v>1</v>
      </c>
      <c r="E374" s="569" t="s">
        <v>713</v>
      </c>
      <c r="F374" s="570" t="s">
        <v>394</v>
      </c>
      <c r="G374" s="571">
        <v>1744.1</v>
      </c>
      <c r="H374" s="561" t="s">
        <v>383</v>
      </c>
    </row>
    <row r="375" spans="1:8" ht="24">
      <c r="A375" s="560"/>
      <c r="B375" s="567" t="s">
        <v>393</v>
      </c>
      <c r="C375" s="568">
        <v>5</v>
      </c>
      <c r="D375" s="568">
        <v>1</v>
      </c>
      <c r="E375" s="569" t="s">
        <v>713</v>
      </c>
      <c r="F375" s="570" t="s">
        <v>391</v>
      </c>
      <c r="G375" s="571">
        <v>1744.1</v>
      </c>
      <c r="H375" s="561" t="s">
        <v>383</v>
      </c>
    </row>
    <row r="376" spans="1:8">
      <c r="A376" s="560"/>
      <c r="B376" s="562" t="s">
        <v>683</v>
      </c>
      <c r="C376" s="563">
        <v>5</v>
      </c>
      <c r="D376" s="563">
        <v>1</v>
      </c>
      <c r="E376" s="564" t="s">
        <v>437</v>
      </c>
      <c r="F376" s="565" t="s">
        <v>383</v>
      </c>
      <c r="G376" s="566">
        <v>54882.525950000003</v>
      </c>
      <c r="H376" s="561" t="s">
        <v>383</v>
      </c>
    </row>
    <row r="377" spans="1:8" ht="48">
      <c r="A377" s="560"/>
      <c r="B377" s="567" t="s">
        <v>1221</v>
      </c>
      <c r="C377" s="568">
        <v>5</v>
      </c>
      <c r="D377" s="568">
        <v>1</v>
      </c>
      <c r="E377" s="569" t="s">
        <v>73</v>
      </c>
      <c r="F377" s="570" t="s">
        <v>383</v>
      </c>
      <c r="G377" s="571">
        <v>54882.525950000003</v>
      </c>
      <c r="H377" s="561" t="s">
        <v>383</v>
      </c>
    </row>
    <row r="378" spans="1:8" ht="84">
      <c r="A378" s="560"/>
      <c r="B378" s="567" t="s">
        <v>1222</v>
      </c>
      <c r="C378" s="568">
        <v>5</v>
      </c>
      <c r="D378" s="568">
        <v>1</v>
      </c>
      <c r="E378" s="569" t="s">
        <v>75</v>
      </c>
      <c r="F378" s="570" t="s">
        <v>383</v>
      </c>
      <c r="G378" s="571">
        <v>49394.267950000001</v>
      </c>
      <c r="H378" s="561" t="s">
        <v>383</v>
      </c>
    </row>
    <row r="379" spans="1:8" ht="24">
      <c r="A379" s="560"/>
      <c r="B379" s="567" t="s">
        <v>395</v>
      </c>
      <c r="C379" s="568">
        <v>5</v>
      </c>
      <c r="D379" s="568">
        <v>1</v>
      </c>
      <c r="E379" s="569" t="s">
        <v>75</v>
      </c>
      <c r="F379" s="570" t="s">
        <v>394</v>
      </c>
      <c r="G379" s="571">
        <v>12111.63313</v>
      </c>
      <c r="H379" s="561" t="s">
        <v>383</v>
      </c>
    </row>
    <row r="380" spans="1:8" ht="24">
      <c r="A380" s="560"/>
      <c r="B380" s="567" t="s">
        <v>393</v>
      </c>
      <c r="C380" s="568">
        <v>5</v>
      </c>
      <c r="D380" s="568">
        <v>1</v>
      </c>
      <c r="E380" s="569" t="s">
        <v>75</v>
      </c>
      <c r="F380" s="570" t="s">
        <v>391</v>
      </c>
      <c r="G380" s="571">
        <v>12111.63313</v>
      </c>
      <c r="H380" s="561" t="s">
        <v>383</v>
      </c>
    </row>
    <row r="381" spans="1:8" ht="24">
      <c r="A381" s="560"/>
      <c r="B381" s="567" t="s">
        <v>8</v>
      </c>
      <c r="C381" s="568">
        <v>5</v>
      </c>
      <c r="D381" s="568">
        <v>1</v>
      </c>
      <c r="E381" s="569" t="s">
        <v>75</v>
      </c>
      <c r="F381" s="570" t="s">
        <v>9</v>
      </c>
      <c r="G381" s="571">
        <v>37282.634819999999</v>
      </c>
      <c r="H381" s="561" t="s">
        <v>383</v>
      </c>
    </row>
    <row r="382" spans="1:8">
      <c r="A382" s="560"/>
      <c r="B382" s="567" t="s">
        <v>10</v>
      </c>
      <c r="C382" s="568">
        <v>5</v>
      </c>
      <c r="D382" s="568">
        <v>1</v>
      </c>
      <c r="E382" s="569" t="s">
        <v>75</v>
      </c>
      <c r="F382" s="570" t="s">
        <v>11</v>
      </c>
      <c r="G382" s="571">
        <v>37282.634819999999</v>
      </c>
      <c r="H382" s="561" t="s">
        <v>383</v>
      </c>
    </row>
    <row r="383" spans="1:8" ht="36">
      <c r="A383" s="560"/>
      <c r="B383" s="567" t="s">
        <v>1223</v>
      </c>
      <c r="C383" s="568">
        <v>5</v>
      </c>
      <c r="D383" s="568">
        <v>1</v>
      </c>
      <c r="E383" s="569" t="s">
        <v>1224</v>
      </c>
      <c r="F383" s="570" t="s">
        <v>383</v>
      </c>
      <c r="G383" s="571">
        <v>5488.2579999999998</v>
      </c>
      <c r="H383" s="561" t="s">
        <v>383</v>
      </c>
    </row>
    <row r="384" spans="1:8" ht="24">
      <c r="A384" s="560"/>
      <c r="B384" s="567" t="s">
        <v>395</v>
      </c>
      <c r="C384" s="568">
        <v>5</v>
      </c>
      <c r="D384" s="568">
        <v>1</v>
      </c>
      <c r="E384" s="569" t="s">
        <v>1224</v>
      </c>
      <c r="F384" s="570" t="s">
        <v>394</v>
      </c>
      <c r="G384" s="571">
        <v>1345.7</v>
      </c>
      <c r="H384" s="561" t="s">
        <v>383</v>
      </c>
    </row>
    <row r="385" spans="1:8" ht="24">
      <c r="A385" s="560"/>
      <c r="B385" s="567" t="s">
        <v>393</v>
      </c>
      <c r="C385" s="568">
        <v>5</v>
      </c>
      <c r="D385" s="568">
        <v>1</v>
      </c>
      <c r="E385" s="569" t="s">
        <v>1224</v>
      </c>
      <c r="F385" s="570" t="s">
        <v>391</v>
      </c>
      <c r="G385" s="571">
        <v>1345.7</v>
      </c>
      <c r="H385" s="561" t="s">
        <v>383</v>
      </c>
    </row>
    <row r="386" spans="1:8" ht="24">
      <c r="A386" s="560"/>
      <c r="B386" s="567" t="s">
        <v>8</v>
      </c>
      <c r="C386" s="568">
        <v>5</v>
      </c>
      <c r="D386" s="568">
        <v>1</v>
      </c>
      <c r="E386" s="569" t="s">
        <v>1224</v>
      </c>
      <c r="F386" s="570" t="s">
        <v>9</v>
      </c>
      <c r="G386" s="571">
        <v>4142.558</v>
      </c>
      <c r="H386" s="561" t="s">
        <v>383</v>
      </c>
    </row>
    <row r="387" spans="1:8">
      <c r="A387" s="560"/>
      <c r="B387" s="567" t="s">
        <v>10</v>
      </c>
      <c r="C387" s="568">
        <v>5</v>
      </c>
      <c r="D387" s="568">
        <v>1</v>
      </c>
      <c r="E387" s="569" t="s">
        <v>1224</v>
      </c>
      <c r="F387" s="570" t="s">
        <v>11</v>
      </c>
      <c r="G387" s="571">
        <v>4142.558</v>
      </c>
      <c r="H387" s="561" t="s">
        <v>383</v>
      </c>
    </row>
    <row r="388" spans="1:8">
      <c r="A388" s="560"/>
      <c r="B388" s="349" t="s">
        <v>624</v>
      </c>
      <c r="C388" s="350">
        <v>5</v>
      </c>
      <c r="D388" s="350">
        <v>2</v>
      </c>
      <c r="E388" s="351" t="s">
        <v>383</v>
      </c>
      <c r="F388" s="352" t="s">
        <v>383</v>
      </c>
      <c r="G388" s="511">
        <v>94103.15</v>
      </c>
      <c r="H388" s="561" t="s">
        <v>383</v>
      </c>
    </row>
    <row r="389" spans="1:8" ht="36">
      <c r="A389" s="560"/>
      <c r="B389" s="562" t="s">
        <v>1363</v>
      </c>
      <c r="C389" s="563">
        <v>5</v>
      </c>
      <c r="D389" s="563">
        <v>2</v>
      </c>
      <c r="E389" s="564" t="s">
        <v>453</v>
      </c>
      <c r="F389" s="565" t="s">
        <v>383</v>
      </c>
      <c r="G389" s="566">
        <v>20510</v>
      </c>
      <c r="H389" s="561" t="s">
        <v>383</v>
      </c>
    </row>
    <row r="390" spans="1:8" ht="48">
      <c r="A390" s="560"/>
      <c r="B390" s="567" t="s">
        <v>1364</v>
      </c>
      <c r="C390" s="568">
        <v>5</v>
      </c>
      <c r="D390" s="568">
        <v>2</v>
      </c>
      <c r="E390" s="569" t="s">
        <v>5</v>
      </c>
      <c r="F390" s="570" t="s">
        <v>383</v>
      </c>
      <c r="G390" s="571">
        <v>20510</v>
      </c>
      <c r="H390" s="561" t="s">
        <v>383</v>
      </c>
    </row>
    <row r="391" spans="1:8" ht="48">
      <c r="A391" s="560"/>
      <c r="B391" s="567" t="s">
        <v>1365</v>
      </c>
      <c r="C391" s="568">
        <v>5</v>
      </c>
      <c r="D391" s="568">
        <v>2</v>
      </c>
      <c r="E391" s="569" t="s">
        <v>7</v>
      </c>
      <c r="F391" s="570" t="s">
        <v>383</v>
      </c>
      <c r="G391" s="571">
        <v>18459</v>
      </c>
      <c r="H391" s="561" t="s">
        <v>383</v>
      </c>
    </row>
    <row r="392" spans="1:8" ht="24">
      <c r="A392" s="560"/>
      <c r="B392" s="567" t="s">
        <v>8</v>
      </c>
      <c r="C392" s="568">
        <v>5</v>
      </c>
      <c r="D392" s="568">
        <v>2</v>
      </c>
      <c r="E392" s="569" t="s">
        <v>7</v>
      </c>
      <c r="F392" s="570" t="s">
        <v>9</v>
      </c>
      <c r="G392" s="571">
        <v>18459</v>
      </c>
      <c r="H392" s="561" t="s">
        <v>383</v>
      </c>
    </row>
    <row r="393" spans="1:8">
      <c r="A393" s="560"/>
      <c r="B393" s="567" t="s">
        <v>10</v>
      </c>
      <c r="C393" s="568">
        <v>5</v>
      </c>
      <c r="D393" s="568">
        <v>2</v>
      </c>
      <c r="E393" s="569" t="s">
        <v>7</v>
      </c>
      <c r="F393" s="570" t="s">
        <v>11</v>
      </c>
      <c r="G393" s="571">
        <v>18459</v>
      </c>
      <c r="H393" s="561" t="s">
        <v>383</v>
      </c>
    </row>
    <row r="394" spans="1:8" ht="48">
      <c r="A394" s="560"/>
      <c r="B394" s="567" t="s">
        <v>1366</v>
      </c>
      <c r="C394" s="568">
        <v>5</v>
      </c>
      <c r="D394" s="568">
        <v>2</v>
      </c>
      <c r="E394" s="569" t="s">
        <v>1367</v>
      </c>
      <c r="F394" s="570" t="s">
        <v>383</v>
      </c>
      <c r="G394" s="571">
        <v>2051</v>
      </c>
      <c r="H394" s="561" t="s">
        <v>383</v>
      </c>
    </row>
    <row r="395" spans="1:8" ht="24">
      <c r="A395" s="560"/>
      <c r="B395" s="567" t="s">
        <v>8</v>
      </c>
      <c r="C395" s="568">
        <v>5</v>
      </c>
      <c r="D395" s="568">
        <v>2</v>
      </c>
      <c r="E395" s="569" t="s">
        <v>1367</v>
      </c>
      <c r="F395" s="570" t="s">
        <v>9</v>
      </c>
      <c r="G395" s="571">
        <v>2051</v>
      </c>
      <c r="H395" s="561" t="s">
        <v>383</v>
      </c>
    </row>
    <row r="396" spans="1:8">
      <c r="A396" s="560"/>
      <c r="B396" s="567" t="s">
        <v>10</v>
      </c>
      <c r="C396" s="568">
        <v>5</v>
      </c>
      <c r="D396" s="568">
        <v>2</v>
      </c>
      <c r="E396" s="569" t="s">
        <v>1367</v>
      </c>
      <c r="F396" s="570" t="s">
        <v>11</v>
      </c>
      <c r="G396" s="571">
        <v>2051</v>
      </c>
      <c r="H396" s="561" t="s">
        <v>383</v>
      </c>
    </row>
    <row r="397" spans="1:8" ht="36">
      <c r="A397" s="560"/>
      <c r="B397" s="562" t="s">
        <v>1331</v>
      </c>
      <c r="C397" s="563">
        <v>5</v>
      </c>
      <c r="D397" s="563">
        <v>2</v>
      </c>
      <c r="E397" s="564" t="s">
        <v>447</v>
      </c>
      <c r="F397" s="565" t="s">
        <v>383</v>
      </c>
      <c r="G397" s="566">
        <v>52593.15</v>
      </c>
      <c r="H397" s="561" t="s">
        <v>383</v>
      </c>
    </row>
    <row r="398" spans="1:8" ht="72">
      <c r="A398" s="560"/>
      <c r="B398" s="567" t="s">
        <v>1368</v>
      </c>
      <c r="C398" s="568">
        <v>5</v>
      </c>
      <c r="D398" s="568">
        <v>2</v>
      </c>
      <c r="E398" s="569" t="s">
        <v>21</v>
      </c>
      <c r="F398" s="570" t="s">
        <v>383</v>
      </c>
      <c r="G398" s="571">
        <v>46159.55</v>
      </c>
      <c r="H398" s="561" t="s">
        <v>383</v>
      </c>
    </row>
    <row r="399" spans="1:8" ht="84">
      <c r="A399" s="560"/>
      <c r="B399" s="567" t="s">
        <v>1369</v>
      </c>
      <c r="C399" s="568">
        <v>5</v>
      </c>
      <c r="D399" s="568">
        <v>2</v>
      </c>
      <c r="E399" s="569" t="s">
        <v>23</v>
      </c>
      <c r="F399" s="570" t="s">
        <v>383</v>
      </c>
      <c r="G399" s="571">
        <v>456.1</v>
      </c>
      <c r="H399" s="561" t="s">
        <v>383</v>
      </c>
    </row>
    <row r="400" spans="1:8">
      <c r="A400" s="560"/>
      <c r="B400" s="567" t="s">
        <v>389</v>
      </c>
      <c r="C400" s="568">
        <v>5</v>
      </c>
      <c r="D400" s="568">
        <v>2</v>
      </c>
      <c r="E400" s="569" t="s">
        <v>23</v>
      </c>
      <c r="F400" s="570" t="s">
        <v>388</v>
      </c>
      <c r="G400" s="571">
        <v>456.1</v>
      </c>
      <c r="H400" s="561" t="s">
        <v>383</v>
      </c>
    </row>
    <row r="401" spans="1:8" ht="36">
      <c r="A401" s="560"/>
      <c r="B401" s="567" t="s">
        <v>387</v>
      </c>
      <c r="C401" s="568">
        <v>5</v>
      </c>
      <c r="D401" s="568">
        <v>2</v>
      </c>
      <c r="E401" s="569" t="s">
        <v>23</v>
      </c>
      <c r="F401" s="570" t="s">
        <v>386</v>
      </c>
      <c r="G401" s="571">
        <v>456.1</v>
      </c>
      <c r="H401" s="561" t="s">
        <v>383</v>
      </c>
    </row>
    <row r="402" spans="1:8" ht="84">
      <c r="A402" s="560"/>
      <c r="B402" s="567" t="s">
        <v>1370</v>
      </c>
      <c r="C402" s="568">
        <v>5</v>
      </c>
      <c r="D402" s="568">
        <v>2</v>
      </c>
      <c r="E402" s="569" t="s">
        <v>1371</v>
      </c>
      <c r="F402" s="570" t="s">
        <v>383</v>
      </c>
      <c r="G402" s="571">
        <v>45703.45</v>
      </c>
      <c r="H402" s="561" t="s">
        <v>383</v>
      </c>
    </row>
    <row r="403" spans="1:8">
      <c r="A403" s="560"/>
      <c r="B403" s="567" t="s">
        <v>389</v>
      </c>
      <c r="C403" s="568">
        <v>5</v>
      </c>
      <c r="D403" s="568">
        <v>2</v>
      </c>
      <c r="E403" s="569" t="s">
        <v>1371</v>
      </c>
      <c r="F403" s="570" t="s">
        <v>388</v>
      </c>
      <c r="G403" s="571">
        <v>45703.45</v>
      </c>
      <c r="H403" s="561" t="s">
        <v>383</v>
      </c>
    </row>
    <row r="404" spans="1:8" ht="36">
      <c r="A404" s="560"/>
      <c r="B404" s="567" t="s">
        <v>387</v>
      </c>
      <c r="C404" s="568">
        <v>5</v>
      </c>
      <c r="D404" s="568">
        <v>2</v>
      </c>
      <c r="E404" s="569" t="s">
        <v>1371</v>
      </c>
      <c r="F404" s="570" t="s">
        <v>386</v>
      </c>
      <c r="G404" s="571">
        <v>45703.45</v>
      </c>
      <c r="H404" s="561" t="s">
        <v>383</v>
      </c>
    </row>
    <row r="405" spans="1:8" ht="60">
      <c r="A405" s="560"/>
      <c r="B405" s="567" t="s">
        <v>1355</v>
      </c>
      <c r="C405" s="568">
        <v>5</v>
      </c>
      <c r="D405" s="568">
        <v>2</v>
      </c>
      <c r="E405" s="569" t="s">
        <v>1356</v>
      </c>
      <c r="F405" s="570" t="s">
        <v>383</v>
      </c>
      <c r="G405" s="571">
        <v>2444.9</v>
      </c>
      <c r="H405" s="561" t="s">
        <v>383</v>
      </c>
    </row>
    <row r="406" spans="1:8" ht="60">
      <c r="A406" s="560"/>
      <c r="B406" s="567" t="s">
        <v>1357</v>
      </c>
      <c r="C406" s="568">
        <v>5</v>
      </c>
      <c r="D406" s="568">
        <v>2</v>
      </c>
      <c r="E406" s="569" t="s">
        <v>1358</v>
      </c>
      <c r="F406" s="570" t="s">
        <v>383</v>
      </c>
      <c r="G406" s="571">
        <v>2444.9</v>
      </c>
      <c r="H406" s="561" t="s">
        <v>383</v>
      </c>
    </row>
    <row r="407" spans="1:8">
      <c r="A407" s="560"/>
      <c r="B407" s="567" t="s">
        <v>389</v>
      </c>
      <c r="C407" s="568">
        <v>5</v>
      </c>
      <c r="D407" s="568">
        <v>2</v>
      </c>
      <c r="E407" s="569" t="s">
        <v>1358</v>
      </c>
      <c r="F407" s="570" t="s">
        <v>388</v>
      </c>
      <c r="G407" s="571">
        <v>2444.9</v>
      </c>
      <c r="H407" s="561" t="s">
        <v>383</v>
      </c>
    </row>
    <row r="408" spans="1:8" ht="36">
      <c r="A408" s="560"/>
      <c r="B408" s="567" t="s">
        <v>387</v>
      </c>
      <c r="C408" s="568">
        <v>5</v>
      </c>
      <c r="D408" s="568">
        <v>2</v>
      </c>
      <c r="E408" s="569" t="s">
        <v>1358</v>
      </c>
      <c r="F408" s="570" t="s">
        <v>386</v>
      </c>
      <c r="G408" s="571">
        <v>2444.9</v>
      </c>
      <c r="H408" s="561" t="s">
        <v>383</v>
      </c>
    </row>
    <row r="409" spans="1:8" ht="48">
      <c r="A409" s="560"/>
      <c r="B409" s="567" t="s">
        <v>1372</v>
      </c>
      <c r="C409" s="568">
        <v>5</v>
      </c>
      <c r="D409" s="568">
        <v>2</v>
      </c>
      <c r="E409" s="569" t="s">
        <v>108</v>
      </c>
      <c r="F409" s="570" t="s">
        <v>383</v>
      </c>
      <c r="G409" s="571">
        <v>577.70000000000005</v>
      </c>
      <c r="H409" s="561" t="s">
        <v>383</v>
      </c>
    </row>
    <row r="410" spans="1:8" ht="60">
      <c r="A410" s="560"/>
      <c r="B410" s="567" t="s">
        <v>1225</v>
      </c>
      <c r="C410" s="568">
        <v>5</v>
      </c>
      <c r="D410" s="568">
        <v>2</v>
      </c>
      <c r="E410" s="569" t="s">
        <v>1226</v>
      </c>
      <c r="F410" s="570" t="s">
        <v>383</v>
      </c>
      <c r="G410" s="571">
        <v>577.70000000000005</v>
      </c>
      <c r="H410" s="561" t="s">
        <v>383</v>
      </c>
    </row>
    <row r="411" spans="1:8" ht="24">
      <c r="A411" s="560"/>
      <c r="B411" s="567" t="s">
        <v>395</v>
      </c>
      <c r="C411" s="568">
        <v>5</v>
      </c>
      <c r="D411" s="568">
        <v>2</v>
      </c>
      <c r="E411" s="569" t="s">
        <v>1226</v>
      </c>
      <c r="F411" s="570" t="s">
        <v>394</v>
      </c>
      <c r="G411" s="571">
        <v>577.70000000000005</v>
      </c>
      <c r="H411" s="561" t="s">
        <v>383</v>
      </c>
    </row>
    <row r="412" spans="1:8" ht="24">
      <c r="A412" s="560"/>
      <c r="B412" s="567" t="s">
        <v>393</v>
      </c>
      <c r="C412" s="568">
        <v>5</v>
      </c>
      <c r="D412" s="568">
        <v>2</v>
      </c>
      <c r="E412" s="569" t="s">
        <v>1226</v>
      </c>
      <c r="F412" s="570" t="s">
        <v>391</v>
      </c>
      <c r="G412" s="571">
        <v>577.70000000000005</v>
      </c>
      <c r="H412" s="561" t="s">
        <v>383</v>
      </c>
    </row>
    <row r="413" spans="1:8" ht="60">
      <c r="A413" s="560"/>
      <c r="B413" s="567" t="s">
        <v>1374</v>
      </c>
      <c r="C413" s="568">
        <v>5</v>
      </c>
      <c r="D413" s="568">
        <v>2</v>
      </c>
      <c r="E413" s="569" t="s">
        <v>1375</v>
      </c>
      <c r="F413" s="570" t="s">
        <v>383</v>
      </c>
      <c r="G413" s="571">
        <v>3411</v>
      </c>
      <c r="H413" s="561" t="s">
        <v>383</v>
      </c>
    </row>
    <row r="414" spans="1:8" ht="60">
      <c r="A414" s="560"/>
      <c r="B414" s="567" t="s">
        <v>1376</v>
      </c>
      <c r="C414" s="568">
        <v>5</v>
      </c>
      <c r="D414" s="568">
        <v>2</v>
      </c>
      <c r="E414" s="569" t="s">
        <v>1377</v>
      </c>
      <c r="F414" s="570" t="s">
        <v>383</v>
      </c>
      <c r="G414" s="571">
        <v>3411</v>
      </c>
      <c r="H414" s="561" t="s">
        <v>383</v>
      </c>
    </row>
    <row r="415" spans="1:8">
      <c r="A415" s="560"/>
      <c r="B415" s="567" t="s">
        <v>389</v>
      </c>
      <c r="C415" s="568">
        <v>5</v>
      </c>
      <c r="D415" s="568">
        <v>2</v>
      </c>
      <c r="E415" s="569" t="s">
        <v>1377</v>
      </c>
      <c r="F415" s="570" t="s">
        <v>388</v>
      </c>
      <c r="G415" s="571">
        <v>3411</v>
      </c>
      <c r="H415" s="561" t="s">
        <v>383</v>
      </c>
    </row>
    <row r="416" spans="1:8" ht="36">
      <c r="A416" s="560"/>
      <c r="B416" s="567" t="s">
        <v>387</v>
      </c>
      <c r="C416" s="568">
        <v>5</v>
      </c>
      <c r="D416" s="568">
        <v>2</v>
      </c>
      <c r="E416" s="569" t="s">
        <v>1377</v>
      </c>
      <c r="F416" s="570" t="s">
        <v>386</v>
      </c>
      <c r="G416" s="571">
        <v>3411</v>
      </c>
      <c r="H416" s="561" t="s">
        <v>383</v>
      </c>
    </row>
    <row r="417" spans="1:8" ht="24">
      <c r="A417" s="560"/>
      <c r="B417" s="562" t="s">
        <v>710</v>
      </c>
      <c r="C417" s="563">
        <v>5</v>
      </c>
      <c r="D417" s="563">
        <v>2</v>
      </c>
      <c r="E417" s="564" t="s">
        <v>61</v>
      </c>
      <c r="F417" s="565" t="s">
        <v>383</v>
      </c>
      <c r="G417" s="566">
        <v>21000</v>
      </c>
      <c r="H417" s="561" t="s">
        <v>383</v>
      </c>
    </row>
    <row r="418" spans="1:8" ht="48">
      <c r="A418" s="560"/>
      <c r="B418" s="567" t="s">
        <v>711</v>
      </c>
      <c r="C418" s="568">
        <v>5</v>
      </c>
      <c r="D418" s="568">
        <v>2</v>
      </c>
      <c r="E418" s="569" t="s">
        <v>63</v>
      </c>
      <c r="F418" s="570" t="s">
        <v>383</v>
      </c>
      <c r="G418" s="571">
        <v>21000</v>
      </c>
      <c r="H418" s="561" t="s">
        <v>383</v>
      </c>
    </row>
    <row r="419" spans="1:8" ht="60">
      <c r="A419" s="560"/>
      <c r="B419" s="567" t="s">
        <v>712</v>
      </c>
      <c r="C419" s="568">
        <v>5</v>
      </c>
      <c r="D419" s="568">
        <v>2</v>
      </c>
      <c r="E419" s="569" t="s">
        <v>713</v>
      </c>
      <c r="F419" s="570" t="s">
        <v>383</v>
      </c>
      <c r="G419" s="571">
        <v>21000</v>
      </c>
      <c r="H419" s="561" t="s">
        <v>383</v>
      </c>
    </row>
    <row r="420" spans="1:8">
      <c r="A420" s="560"/>
      <c r="B420" s="567" t="s">
        <v>389</v>
      </c>
      <c r="C420" s="568">
        <v>5</v>
      </c>
      <c r="D420" s="568">
        <v>2</v>
      </c>
      <c r="E420" s="569" t="s">
        <v>713</v>
      </c>
      <c r="F420" s="570" t="s">
        <v>388</v>
      </c>
      <c r="G420" s="571">
        <v>21000</v>
      </c>
      <c r="H420" s="561" t="s">
        <v>383</v>
      </c>
    </row>
    <row r="421" spans="1:8" ht="36">
      <c r="A421" s="560"/>
      <c r="B421" s="567" t="s">
        <v>387</v>
      </c>
      <c r="C421" s="568">
        <v>5</v>
      </c>
      <c r="D421" s="568">
        <v>2</v>
      </c>
      <c r="E421" s="569" t="s">
        <v>713</v>
      </c>
      <c r="F421" s="570" t="s">
        <v>386</v>
      </c>
      <c r="G421" s="571">
        <v>21000</v>
      </c>
      <c r="H421" s="561" t="s">
        <v>383</v>
      </c>
    </row>
    <row r="422" spans="1:8">
      <c r="A422" s="560"/>
      <c r="B422" s="349" t="s">
        <v>631</v>
      </c>
      <c r="C422" s="350">
        <v>5</v>
      </c>
      <c r="D422" s="350">
        <v>3</v>
      </c>
      <c r="E422" s="351" t="s">
        <v>383</v>
      </c>
      <c r="F422" s="352" t="s">
        <v>383</v>
      </c>
      <c r="G422" s="511">
        <v>103924.6</v>
      </c>
      <c r="H422" s="561" t="s">
        <v>383</v>
      </c>
    </row>
    <row r="423" spans="1:8" ht="36">
      <c r="A423" s="560"/>
      <c r="B423" s="562" t="s">
        <v>1331</v>
      </c>
      <c r="C423" s="563">
        <v>5</v>
      </c>
      <c r="D423" s="563">
        <v>3</v>
      </c>
      <c r="E423" s="564" t="s">
        <v>447</v>
      </c>
      <c r="F423" s="565" t="s">
        <v>383</v>
      </c>
      <c r="G423" s="566">
        <v>103924.6</v>
      </c>
      <c r="H423" s="561" t="s">
        <v>383</v>
      </c>
    </row>
    <row r="424" spans="1:8" ht="60">
      <c r="A424" s="560"/>
      <c r="B424" s="567" t="s">
        <v>1332</v>
      </c>
      <c r="C424" s="568">
        <v>5</v>
      </c>
      <c r="D424" s="568">
        <v>3</v>
      </c>
      <c r="E424" s="569" t="s">
        <v>445</v>
      </c>
      <c r="F424" s="570" t="s">
        <v>383</v>
      </c>
      <c r="G424" s="571">
        <v>103924.6</v>
      </c>
      <c r="H424" s="561" t="s">
        <v>383</v>
      </c>
    </row>
    <row r="425" spans="1:8" ht="60">
      <c r="A425" s="560"/>
      <c r="B425" s="567" t="s">
        <v>1378</v>
      </c>
      <c r="C425" s="568">
        <v>5</v>
      </c>
      <c r="D425" s="568">
        <v>3</v>
      </c>
      <c r="E425" s="569" t="s">
        <v>1379</v>
      </c>
      <c r="F425" s="570" t="s">
        <v>383</v>
      </c>
      <c r="G425" s="571">
        <v>103924.6</v>
      </c>
      <c r="H425" s="561" t="s">
        <v>383</v>
      </c>
    </row>
    <row r="426" spans="1:8" ht="24">
      <c r="A426" s="560"/>
      <c r="B426" s="567" t="s">
        <v>395</v>
      </c>
      <c r="C426" s="568">
        <v>5</v>
      </c>
      <c r="D426" s="568">
        <v>3</v>
      </c>
      <c r="E426" s="569" t="s">
        <v>1379</v>
      </c>
      <c r="F426" s="570" t="s">
        <v>394</v>
      </c>
      <c r="G426" s="571">
        <v>100430.3</v>
      </c>
      <c r="H426" s="561" t="s">
        <v>383</v>
      </c>
    </row>
    <row r="427" spans="1:8" ht="24">
      <c r="A427" s="560"/>
      <c r="B427" s="567" t="s">
        <v>393</v>
      </c>
      <c r="C427" s="568">
        <v>5</v>
      </c>
      <c r="D427" s="568">
        <v>3</v>
      </c>
      <c r="E427" s="569" t="s">
        <v>1379</v>
      </c>
      <c r="F427" s="570" t="s">
        <v>391</v>
      </c>
      <c r="G427" s="571">
        <v>100430.3</v>
      </c>
      <c r="H427" s="561" t="s">
        <v>383</v>
      </c>
    </row>
    <row r="428" spans="1:8">
      <c r="A428" s="560"/>
      <c r="B428" s="567" t="s">
        <v>389</v>
      </c>
      <c r="C428" s="568">
        <v>5</v>
      </c>
      <c r="D428" s="568">
        <v>3</v>
      </c>
      <c r="E428" s="569" t="s">
        <v>1379</v>
      </c>
      <c r="F428" s="570" t="s">
        <v>388</v>
      </c>
      <c r="G428" s="571">
        <v>3494.3</v>
      </c>
      <c r="H428" s="561" t="s">
        <v>383</v>
      </c>
    </row>
    <row r="429" spans="1:8" ht="36">
      <c r="A429" s="560"/>
      <c r="B429" s="567" t="s">
        <v>387</v>
      </c>
      <c r="C429" s="568">
        <v>5</v>
      </c>
      <c r="D429" s="568">
        <v>3</v>
      </c>
      <c r="E429" s="569" t="s">
        <v>1379</v>
      </c>
      <c r="F429" s="570" t="s">
        <v>386</v>
      </c>
      <c r="G429" s="571">
        <v>3494.3</v>
      </c>
      <c r="H429" s="561" t="s">
        <v>383</v>
      </c>
    </row>
    <row r="430" spans="1:8" ht="24">
      <c r="A430" s="560"/>
      <c r="B430" s="349" t="s">
        <v>655</v>
      </c>
      <c r="C430" s="350">
        <v>5</v>
      </c>
      <c r="D430" s="350">
        <v>5</v>
      </c>
      <c r="E430" s="351" t="s">
        <v>383</v>
      </c>
      <c r="F430" s="352" t="s">
        <v>383</v>
      </c>
      <c r="G430" s="511">
        <v>25549.895</v>
      </c>
      <c r="H430" s="561" t="s">
        <v>383</v>
      </c>
    </row>
    <row r="431" spans="1:8" ht="36">
      <c r="A431" s="560"/>
      <c r="B431" s="562" t="s">
        <v>1363</v>
      </c>
      <c r="C431" s="563">
        <v>5</v>
      </c>
      <c r="D431" s="563">
        <v>5</v>
      </c>
      <c r="E431" s="564" t="s">
        <v>453</v>
      </c>
      <c r="F431" s="565" t="s">
        <v>383</v>
      </c>
      <c r="G431" s="566">
        <v>8.3450000000000006</v>
      </c>
      <c r="H431" s="561" t="s">
        <v>383</v>
      </c>
    </row>
    <row r="432" spans="1:8" ht="48">
      <c r="A432" s="560"/>
      <c r="B432" s="567" t="s">
        <v>915</v>
      </c>
      <c r="C432" s="568">
        <v>5</v>
      </c>
      <c r="D432" s="568">
        <v>5</v>
      </c>
      <c r="E432" s="569" t="s">
        <v>451</v>
      </c>
      <c r="F432" s="570" t="s">
        <v>383</v>
      </c>
      <c r="G432" s="571">
        <v>8.3450000000000006</v>
      </c>
      <c r="H432" s="561" t="s">
        <v>383</v>
      </c>
    </row>
    <row r="433" spans="1:8" ht="144">
      <c r="A433" s="560"/>
      <c r="B433" s="567" t="s">
        <v>1227</v>
      </c>
      <c r="C433" s="568">
        <v>5</v>
      </c>
      <c r="D433" s="568">
        <v>5</v>
      </c>
      <c r="E433" s="569" t="s">
        <v>449</v>
      </c>
      <c r="F433" s="570" t="s">
        <v>383</v>
      </c>
      <c r="G433" s="571">
        <v>8.3450000000000006</v>
      </c>
      <c r="H433" s="561" t="s">
        <v>383</v>
      </c>
    </row>
    <row r="434" spans="1:8" ht="24">
      <c r="A434" s="560"/>
      <c r="B434" s="567" t="s">
        <v>395</v>
      </c>
      <c r="C434" s="568">
        <v>5</v>
      </c>
      <c r="D434" s="568">
        <v>5</v>
      </c>
      <c r="E434" s="569" t="s">
        <v>449</v>
      </c>
      <c r="F434" s="570" t="s">
        <v>394</v>
      </c>
      <c r="G434" s="571">
        <v>8.3450000000000006</v>
      </c>
      <c r="H434" s="561" t="s">
        <v>383</v>
      </c>
    </row>
    <row r="435" spans="1:8" ht="24">
      <c r="A435" s="560"/>
      <c r="B435" s="567" t="s">
        <v>393</v>
      </c>
      <c r="C435" s="568">
        <v>5</v>
      </c>
      <c r="D435" s="568">
        <v>5</v>
      </c>
      <c r="E435" s="569" t="s">
        <v>449</v>
      </c>
      <c r="F435" s="570" t="s">
        <v>391</v>
      </c>
      <c r="G435" s="571">
        <v>8.3450000000000006</v>
      </c>
      <c r="H435" s="561" t="s">
        <v>383</v>
      </c>
    </row>
    <row r="436" spans="1:8" ht="36">
      <c r="A436" s="560"/>
      <c r="B436" s="562" t="s">
        <v>1331</v>
      </c>
      <c r="C436" s="563">
        <v>5</v>
      </c>
      <c r="D436" s="563">
        <v>5</v>
      </c>
      <c r="E436" s="564" t="s">
        <v>447</v>
      </c>
      <c r="F436" s="565" t="s">
        <v>383</v>
      </c>
      <c r="G436" s="566">
        <v>25541.55</v>
      </c>
      <c r="H436" s="561" t="s">
        <v>383</v>
      </c>
    </row>
    <row r="437" spans="1:8" ht="48">
      <c r="A437" s="560"/>
      <c r="B437" s="567" t="s">
        <v>1372</v>
      </c>
      <c r="C437" s="568">
        <v>5</v>
      </c>
      <c r="D437" s="568">
        <v>5</v>
      </c>
      <c r="E437" s="569" t="s">
        <v>108</v>
      </c>
      <c r="F437" s="570" t="s">
        <v>383</v>
      </c>
      <c r="G437" s="571">
        <v>25541.55</v>
      </c>
      <c r="H437" s="561" t="s">
        <v>383</v>
      </c>
    </row>
    <row r="438" spans="1:8" ht="60">
      <c r="A438" s="560"/>
      <c r="B438" s="567" t="s">
        <v>1380</v>
      </c>
      <c r="C438" s="568">
        <v>5</v>
      </c>
      <c r="D438" s="568">
        <v>5</v>
      </c>
      <c r="E438" s="569" t="s">
        <v>1381</v>
      </c>
      <c r="F438" s="570" t="s">
        <v>383</v>
      </c>
      <c r="G438" s="571">
        <v>25185.3</v>
      </c>
      <c r="H438" s="561" t="s">
        <v>383</v>
      </c>
    </row>
    <row r="439" spans="1:8" ht="48">
      <c r="A439" s="560"/>
      <c r="B439" s="567" t="s">
        <v>419</v>
      </c>
      <c r="C439" s="568">
        <v>5</v>
      </c>
      <c r="D439" s="568">
        <v>5</v>
      </c>
      <c r="E439" s="569" t="s">
        <v>1381</v>
      </c>
      <c r="F439" s="570" t="s">
        <v>418</v>
      </c>
      <c r="G439" s="571">
        <v>23036.7</v>
      </c>
      <c r="H439" s="561" t="s">
        <v>383</v>
      </c>
    </row>
    <row r="440" spans="1:8">
      <c r="A440" s="560"/>
      <c r="B440" s="567" t="s">
        <v>52</v>
      </c>
      <c r="C440" s="568">
        <v>5</v>
      </c>
      <c r="D440" s="568">
        <v>5</v>
      </c>
      <c r="E440" s="569" t="s">
        <v>1381</v>
      </c>
      <c r="F440" s="570" t="s">
        <v>53</v>
      </c>
      <c r="G440" s="571">
        <v>23036.7</v>
      </c>
      <c r="H440" s="561" t="s">
        <v>383</v>
      </c>
    </row>
    <row r="441" spans="1:8" ht="24">
      <c r="A441" s="560"/>
      <c r="B441" s="567" t="s">
        <v>395</v>
      </c>
      <c r="C441" s="568">
        <v>5</v>
      </c>
      <c r="D441" s="568">
        <v>5</v>
      </c>
      <c r="E441" s="569" t="s">
        <v>1381</v>
      </c>
      <c r="F441" s="570" t="s">
        <v>394</v>
      </c>
      <c r="G441" s="571">
        <v>2119.6</v>
      </c>
      <c r="H441" s="561" t="s">
        <v>383</v>
      </c>
    </row>
    <row r="442" spans="1:8" ht="24">
      <c r="A442" s="560"/>
      <c r="B442" s="567" t="s">
        <v>393</v>
      </c>
      <c r="C442" s="568">
        <v>5</v>
      </c>
      <c r="D442" s="568">
        <v>5</v>
      </c>
      <c r="E442" s="569" t="s">
        <v>1381</v>
      </c>
      <c r="F442" s="570" t="s">
        <v>391</v>
      </c>
      <c r="G442" s="571">
        <v>2119.6</v>
      </c>
      <c r="H442" s="561" t="s">
        <v>383</v>
      </c>
    </row>
    <row r="443" spans="1:8">
      <c r="A443" s="560"/>
      <c r="B443" s="567" t="s">
        <v>389</v>
      </c>
      <c r="C443" s="568">
        <v>5</v>
      </c>
      <c r="D443" s="568">
        <v>5</v>
      </c>
      <c r="E443" s="569" t="s">
        <v>1381</v>
      </c>
      <c r="F443" s="570" t="s">
        <v>388</v>
      </c>
      <c r="G443" s="571">
        <v>29</v>
      </c>
      <c r="H443" s="561" t="s">
        <v>383</v>
      </c>
    </row>
    <row r="444" spans="1:8">
      <c r="A444" s="560"/>
      <c r="B444" s="567" t="s">
        <v>433</v>
      </c>
      <c r="C444" s="568">
        <v>5</v>
      </c>
      <c r="D444" s="568">
        <v>5</v>
      </c>
      <c r="E444" s="569" t="s">
        <v>1381</v>
      </c>
      <c r="F444" s="570" t="s">
        <v>431</v>
      </c>
      <c r="G444" s="571">
        <v>29</v>
      </c>
      <c r="H444" s="561" t="s">
        <v>383</v>
      </c>
    </row>
    <row r="445" spans="1:8" ht="60">
      <c r="A445" s="560"/>
      <c r="B445" s="567" t="s">
        <v>1228</v>
      </c>
      <c r="C445" s="568">
        <v>5</v>
      </c>
      <c r="D445" s="568">
        <v>5</v>
      </c>
      <c r="E445" s="569" t="s">
        <v>110</v>
      </c>
      <c r="F445" s="570" t="s">
        <v>383</v>
      </c>
      <c r="G445" s="571">
        <v>356.25</v>
      </c>
      <c r="H445" s="561" t="s">
        <v>383</v>
      </c>
    </row>
    <row r="446" spans="1:8">
      <c r="A446" s="560"/>
      <c r="B446" s="567" t="s">
        <v>389</v>
      </c>
      <c r="C446" s="568">
        <v>5</v>
      </c>
      <c r="D446" s="568">
        <v>5</v>
      </c>
      <c r="E446" s="569" t="s">
        <v>110</v>
      </c>
      <c r="F446" s="570" t="s">
        <v>388</v>
      </c>
      <c r="G446" s="571">
        <v>356.25</v>
      </c>
      <c r="H446" s="561" t="s">
        <v>383</v>
      </c>
    </row>
    <row r="447" spans="1:8" ht="36">
      <c r="A447" s="560"/>
      <c r="B447" s="567" t="s">
        <v>387</v>
      </c>
      <c r="C447" s="568">
        <v>5</v>
      </c>
      <c r="D447" s="568">
        <v>5</v>
      </c>
      <c r="E447" s="569" t="s">
        <v>110</v>
      </c>
      <c r="F447" s="570" t="s">
        <v>386</v>
      </c>
      <c r="G447" s="571">
        <v>356.25</v>
      </c>
      <c r="H447" s="561" t="s">
        <v>383</v>
      </c>
    </row>
    <row r="448" spans="1:8">
      <c r="A448" s="560"/>
      <c r="B448" s="349" t="s">
        <v>656</v>
      </c>
      <c r="C448" s="350">
        <v>6</v>
      </c>
      <c r="D448" s="350">
        <v>5</v>
      </c>
      <c r="E448" s="351" t="s">
        <v>383</v>
      </c>
      <c r="F448" s="352" t="s">
        <v>383</v>
      </c>
      <c r="G448" s="511">
        <v>400</v>
      </c>
      <c r="H448" s="561" t="s">
        <v>383</v>
      </c>
    </row>
    <row r="449" spans="1:8">
      <c r="A449" s="560"/>
      <c r="B449" s="349" t="s">
        <v>657</v>
      </c>
      <c r="C449" s="350">
        <v>6</v>
      </c>
      <c r="D449" s="350">
        <v>5</v>
      </c>
      <c r="E449" s="351" t="s">
        <v>383</v>
      </c>
      <c r="F449" s="352" t="s">
        <v>383</v>
      </c>
      <c r="G449" s="511">
        <v>400</v>
      </c>
      <c r="H449" s="561" t="s">
        <v>383</v>
      </c>
    </row>
    <row r="450" spans="1:8" ht="24">
      <c r="A450" s="560"/>
      <c r="B450" s="562" t="s">
        <v>1382</v>
      </c>
      <c r="C450" s="563">
        <v>6</v>
      </c>
      <c r="D450" s="563">
        <v>5</v>
      </c>
      <c r="E450" s="564" t="s">
        <v>1383</v>
      </c>
      <c r="F450" s="565" t="s">
        <v>383</v>
      </c>
      <c r="G450" s="566">
        <v>400</v>
      </c>
      <c r="H450" s="561" t="s">
        <v>383</v>
      </c>
    </row>
    <row r="451" spans="1:8" ht="36">
      <c r="A451" s="560"/>
      <c r="B451" s="567" t="s">
        <v>1384</v>
      </c>
      <c r="C451" s="568">
        <v>6</v>
      </c>
      <c r="D451" s="568">
        <v>5</v>
      </c>
      <c r="E451" s="569" t="s">
        <v>1385</v>
      </c>
      <c r="F451" s="570" t="s">
        <v>383</v>
      </c>
      <c r="G451" s="571">
        <v>400</v>
      </c>
      <c r="H451" s="561" t="s">
        <v>383</v>
      </c>
    </row>
    <row r="452" spans="1:8" ht="24">
      <c r="A452" s="560"/>
      <c r="B452" s="567" t="s">
        <v>395</v>
      </c>
      <c r="C452" s="568">
        <v>6</v>
      </c>
      <c r="D452" s="568">
        <v>5</v>
      </c>
      <c r="E452" s="569" t="s">
        <v>1385</v>
      </c>
      <c r="F452" s="570" t="s">
        <v>394</v>
      </c>
      <c r="G452" s="571">
        <v>320</v>
      </c>
      <c r="H452" s="561" t="s">
        <v>383</v>
      </c>
    </row>
    <row r="453" spans="1:8" ht="24">
      <c r="A453" s="560"/>
      <c r="B453" s="567" t="s">
        <v>393</v>
      </c>
      <c r="C453" s="568">
        <v>6</v>
      </c>
      <c r="D453" s="568">
        <v>5</v>
      </c>
      <c r="E453" s="569" t="s">
        <v>1385</v>
      </c>
      <c r="F453" s="570" t="s">
        <v>391</v>
      </c>
      <c r="G453" s="571">
        <v>320</v>
      </c>
      <c r="H453" s="561" t="s">
        <v>383</v>
      </c>
    </row>
    <row r="454" spans="1:8" ht="24">
      <c r="A454" s="560"/>
      <c r="B454" s="567" t="s">
        <v>461</v>
      </c>
      <c r="C454" s="568">
        <v>6</v>
      </c>
      <c r="D454" s="568">
        <v>5</v>
      </c>
      <c r="E454" s="569" t="s">
        <v>1385</v>
      </c>
      <c r="F454" s="570" t="s">
        <v>460</v>
      </c>
      <c r="G454" s="571">
        <v>80</v>
      </c>
      <c r="H454" s="561" t="s">
        <v>383</v>
      </c>
    </row>
    <row r="455" spans="1:8">
      <c r="A455" s="560"/>
      <c r="B455" s="567" t="s">
        <v>459</v>
      </c>
      <c r="C455" s="568">
        <v>6</v>
      </c>
      <c r="D455" s="568">
        <v>5</v>
      </c>
      <c r="E455" s="569" t="s">
        <v>1385</v>
      </c>
      <c r="F455" s="570" t="s">
        <v>458</v>
      </c>
      <c r="G455" s="571">
        <v>79.099999999999994</v>
      </c>
      <c r="H455" s="561" t="s">
        <v>383</v>
      </c>
    </row>
    <row r="456" spans="1:8">
      <c r="A456" s="560"/>
      <c r="B456" s="567" t="s">
        <v>457</v>
      </c>
      <c r="C456" s="568">
        <v>6</v>
      </c>
      <c r="D456" s="568">
        <v>5</v>
      </c>
      <c r="E456" s="569" t="s">
        <v>1385</v>
      </c>
      <c r="F456" s="570" t="s">
        <v>455</v>
      </c>
      <c r="G456" s="571">
        <v>0.9</v>
      </c>
      <c r="H456" s="561" t="s">
        <v>383</v>
      </c>
    </row>
    <row r="457" spans="1:8">
      <c r="A457" s="560"/>
      <c r="B457" s="349" t="s">
        <v>658</v>
      </c>
      <c r="C457" s="350">
        <v>7</v>
      </c>
      <c r="D457" s="350">
        <v>0</v>
      </c>
      <c r="E457" s="351" t="s">
        <v>383</v>
      </c>
      <c r="F457" s="352" t="s">
        <v>383</v>
      </c>
      <c r="G457" s="511">
        <v>1500934.03</v>
      </c>
      <c r="H457" s="561" t="s">
        <v>383</v>
      </c>
    </row>
    <row r="458" spans="1:8">
      <c r="A458" s="560"/>
      <c r="B458" s="349" t="s">
        <v>659</v>
      </c>
      <c r="C458" s="350">
        <v>7</v>
      </c>
      <c r="D458" s="350">
        <v>1</v>
      </c>
      <c r="E458" s="351" t="s">
        <v>383</v>
      </c>
      <c r="F458" s="352" t="s">
        <v>383</v>
      </c>
      <c r="G458" s="511">
        <v>580679.19999999995</v>
      </c>
      <c r="H458" s="561" t="s">
        <v>383</v>
      </c>
    </row>
    <row r="459" spans="1:8" ht="24">
      <c r="A459" s="560"/>
      <c r="B459" s="562" t="s">
        <v>1386</v>
      </c>
      <c r="C459" s="563">
        <v>7</v>
      </c>
      <c r="D459" s="563">
        <v>1</v>
      </c>
      <c r="E459" s="564" t="s">
        <v>473</v>
      </c>
      <c r="F459" s="565" t="s">
        <v>383</v>
      </c>
      <c r="G459" s="566">
        <v>580390.5</v>
      </c>
      <c r="H459" s="561" t="s">
        <v>383</v>
      </c>
    </row>
    <row r="460" spans="1:8" ht="36">
      <c r="A460" s="560"/>
      <c r="B460" s="567" t="s">
        <v>1387</v>
      </c>
      <c r="C460" s="568">
        <v>7</v>
      </c>
      <c r="D460" s="568">
        <v>1</v>
      </c>
      <c r="E460" s="569" t="s">
        <v>471</v>
      </c>
      <c r="F460" s="570" t="s">
        <v>383</v>
      </c>
      <c r="G460" s="571">
        <v>580390.5</v>
      </c>
      <c r="H460" s="561" t="s">
        <v>383</v>
      </c>
    </row>
    <row r="461" spans="1:8" ht="60">
      <c r="A461" s="560"/>
      <c r="B461" s="567" t="s">
        <v>1388</v>
      </c>
      <c r="C461" s="568">
        <v>7</v>
      </c>
      <c r="D461" s="568">
        <v>1</v>
      </c>
      <c r="E461" s="569" t="s">
        <v>1389</v>
      </c>
      <c r="F461" s="570" t="s">
        <v>383</v>
      </c>
      <c r="G461" s="571">
        <v>304069.5</v>
      </c>
      <c r="H461" s="561" t="s">
        <v>383</v>
      </c>
    </row>
    <row r="462" spans="1:8" ht="24">
      <c r="A462" s="560"/>
      <c r="B462" s="567" t="s">
        <v>461</v>
      </c>
      <c r="C462" s="568">
        <v>7</v>
      </c>
      <c r="D462" s="568">
        <v>1</v>
      </c>
      <c r="E462" s="569" t="s">
        <v>1389</v>
      </c>
      <c r="F462" s="570" t="s">
        <v>460</v>
      </c>
      <c r="G462" s="571">
        <v>304069.5</v>
      </c>
      <c r="H462" s="561" t="s">
        <v>383</v>
      </c>
    </row>
    <row r="463" spans="1:8">
      <c r="A463" s="560"/>
      <c r="B463" s="567" t="s">
        <v>459</v>
      </c>
      <c r="C463" s="568">
        <v>7</v>
      </c>
      <c r="D463" s="568">
        <v>1</v>
      </c>
      <c r="E463" s="569" t="s">
        <v>1389</v>
      </c>
      <c r="F463" s="570" t="s">
        <v>458</v>
      </c>
      <c r="G463" s="571">
        <v>81545.8</v>
      </c>
      <c r="H463" s="561" t="s">
        <v>383</v>
      </c>
    </row>
    <row r="464" spans="1:8">
      <c r="A464" s="560"/>
      <c r="B464" s="567" t="s">
        <v>457</v>
      </c>
      <c r="C464" s="568">
        <v>7</v>
      </c>
      <c r="D464" s="568">
        <v>1</v>
      </c>
      <c r="E464" s="569" t="s">
        <v>1389</v>
      </c>
      <c r="F464" s="570" t="s">
        <v>455</v>
      </c>
      <c r="G464" s="571">
        <v>222523.7</v>
      </c>
      <c r="H464" s="561" t="s">
        <v>383</v>
      </c>
    </row>
    <row r="465" spans="1:8" ht="84">
      <c r="A465" s="560"/>
      <c r="B465" s="567" t="s">
        <v>1390</v>
      </c>
      <c r="C465" s="568">
        <v>7</v>
      </c>
      <c r="D465" s="568">
        <v>1</v>
      </c>
      <c r="E465" s="569" t="s">
        <v>481</v>
      </c>
      <c r="F465" s="570" t="s">
        <v>383</v>
      </c>
      <c r="G465" s="571">
        <v>2445</v>
      </c>
      <c r="H465" s="561" t="s">
        <v>383</v>
      </c>
    </row>
    <row r="466" spans="1:8" ht="24">
      <c r="A466" s="560"/>
      <c r="B466" s="567" t="s">
        <v>395</v>
      </c>
      <c r="C466" s="568">
        <v>7</v>
      </c>
      <c r="D466" s="568">
        <v>1</v>
      </c>
      <c r="E466" s="569" t="s">
        <v>481</v>
      </c>
      <c r="F466" s="570" t="s">
        <v>394</v>
      </c>
      <c r="G466" s="571">
        <v>1377.8</v>
      </c>
      <c r="H466" s="561" t="s">
        <v>383</v>
      </c>
    </row>
    <row r="467" spans="1:8" ht="24">
      <c r="A467" s="560"/>
      <c r="B467" s="567" t="s">
        <v>393</v>
      </c>
      <c r="C467" s="568">
        <v>7</v>
      </c>
      <c r="D467" s="568">
        <v>1</v>
      </c>
      <c r="E467" s="569" t="s">
        <v>481</v>
      </c>
      <c r="F467" s="570" t="s">
        <v>391</v>
      </c>
      <c r="G467" s="571">
        <v>1377.8</v>
      </c>
      <c r="H467" s="561" t="s">
        <v>383</v>
      </c>
    </row>
    <row r="468" spans="1:8" ht="24">
      <c r="A468" s="560"/>
      <c r="B468" s="567" t="s">
        <v>461</v>
      </c>
      <c r="C468" s="568">
        <v>7</v>
      </c>
      <c r="D468" s="568">
        <v>1</v>
      </c>
      <c r="E468" s="569" t="s">
        <v>481</v>
      </c>
      <c r="F468" s="570" t="s">
        <v>460</v>
      </c>
      <c r="G468" s="571">
        <v>1067.2</v>
      </c>
      <c r="H468" s="561" t="s">
        <v>383</v>
      </c>
    </row>
    <row r="469" spans="1:8">
      <c r="A469" s="560"/>
      <c r="B469" s="567" t="s">
        <v>459</v>
      </c>
      <c r="C469" s="568">
        <v>7</v>
      </c>
      <c r="D469" s="568">
        <v>1</v>
      </c>
      <c r="E469" s="569" t="s">
        <v>481</v>
      </c>
      <c r="F469" s="570" t="s">
        <v>458</v>
      </c>
      <c r="G469" s="571">
        <v>266.8</v>
      </c>
      <c r="H469" s="561" t="s">
        <v>383</v>
      </c>
    </row>
    <row r="470" spans="1:8">
      <c r="A470" s="560"/>
      <c r="B470" s="567" t="s">
        <v>457</v>
      </c>
      <c r="C470" s="568">
        <v>7</v>
      </c>
      <c r="D470" s="568">
        <v>1</v>
      </c>
      <c r="E470" s="569" t="s">
        <v>481</v>
      </c>
      <c r="F470" s="570" t="s">
        <v>455</v>
      </c>
      <c r="G470" s="571">
        <v>800.4</v>
      </c>
      <c r="H470" s="561" t="s">
        <v>383</v>
      </c>
    </row>
    <row r="471" spans="1:8" ht="72">
      <c r="A471" s="560"/>
      <c r="B471" s="567" t="s">
        <v>1391</v>
      </c>
      <c r="C471" s="568">
        <v>7</v>
      </c>
      <c r="D471" s="568">
        <v>1</v>
      </c>
      <c r="E471" s="569" t="s">
        <v>467</v>
      </c>
      <c r="F471" s="570" t="s">
        <v>383</v>
      </c>
      <c r="G471" s="571">
        <v>268522</v>
      </c>
      <c r="H471" s="561" t="s">
        <v>383</v>
      </c>
    </row>
    <row r="472" spans="1:8" ht="24">
      <c r="A472" s="560"/>
      <c r="B472" s="567" t="s">
        <v>461</v>
      </c>
      <c r="C472" s="568">
        <v>7</v>
      </c>
      <c r="D472" s="568">
        <v>1</v>
      </c>
      <c r="E472" s="569" t="s">
        <v>467</v>
      </c>
      <c r="F472" s="570" t="s">
        <v>460</v>
      </c>
      <c r="G472" s="571">
        <v>268522</v>
      </c>
      <c r="H472" s="561" t="s">
        <v>383</v>
      </c>
    </row>
    <row r="473" spans="1:8">
      <c r="A473" s="560"/>
      <c r="B473" s="567" t="s">
        <v>459</v>
      </c>
      <c r="C473" s="568">
        <v>7</v>
      </c>
      <c r="D473" s="568">
        <v>1</v>
      </c>
      <c r="E473" s="569" t="s">
        <v>467</v>
      </c>
      <c r="F473" s="570" t="s">
        <v>458</v>
      </c>
      <c r="G473" s="571">
        <v>68202</v>
      </c>
      <c r="H473" s="561" t="s">
        <v>383</v>
      </c>
    </row>
    <row r="474" spans="1:8">
      <c r="A474" s="560"/>
      <c r="B474" s="567" t="s">
        <v>457</v>
      </c>
      <c r="C474" s="568">
        <v>7</v>
      </c>
      <c r="D474" s="568">
        <v>1</v>
      </c>
      <c r="E474" s="569" t="s">
        <v>467</v>
      </c>
      <c r="F474" s="570" t="s">
        <v>455</v>
      </c>
      <c r="G474" s="571">
        <v>200320</v>
      </c>
      <c r="H474" s="561" t="s">
        <v>383</v>
      </c>
    </row>
    <row r="475" spans="1:8" ht="72">
      <c r="A475" s="560"/>
      <c r="B475" s="567" t="s">
        <v>1392</v>
      </c>
      <c r="C475" s="568">
        <v>7</v>
      </c>
      <c r="D475" s="568">
        <v>1</v>
      </c>
      <c r="E475" s="569" t="s">
        <v>456</v>
      </c>
      <c r="F475" s="570" t="s">
        <v>383</v>
      </c>
      <c r="G475" s="571">
        <v>1577</v>
      </c>
      <c r="H475" s="561" t="s">
        <v>383</v>
      </c>
    </row>
    <row r="476" spans="1:8" ht="24">
      <c r="A476" s="560"/>
      <c r="B476" s="567" t="s">
        <v>461</v>
      </c>
      <c r="C476" s="568">
        <v>7</v>
      </c>
      <c r="D476" s="568">
        <v>1</v>
      </c>
      <c r="E476" s="569" t="s">
        <v>456</v>
      </c>
      <c r="F476" s="570" t="s">
        <v>460</v>
      </c>
      <c r="G476" s="571">
        <v>1577</v>
      </c>
      <c r="H476" s="561" t="s">
        <v>383</v>
      </c>
    </row>
    <row r="477" spans="1:8">
      <c r="A477" s="560"/>
      <c r="B477" s="567" t="s">
        <v>459</v>
      </c>
      <c r="C477" s="568">
        <v>7</v>
      </c>
      <c r="D477" s="568">
        <v>1</v>
      </c>
      <c r="E477" s="569" t="s">
        <v>456</v>
      </c>
      <c r="F477" s="570" t="s">
        <v>458</v>
      </c>
      <c r="G477" s="571">
        <v>402</v>
      </c>
      <c r="H477" s="561" t="s">
        <v>383</v>
      </c>
    </row>
    <row r="478" spans="1:8">
      <c r="A478" s="560"/>
      <c r="B478" s="567" t="s">
        <v>457</v>
      </c>
      <c r="C478" s="568">
        <v>7</v>
      </c>
      <c r="D478" s="568">
        <v>1</v>
      </c>
      <c r="E478" s="569" t="s">
        <v>456</v>
      </c>
      <c r="F478" s="570" t="s">
        <v>455</v>
      </c>
      <c r="G478" s="571">
        <v>1175</v>
      </c>
      <c r="H478" s="561" t="s">
        <v>383</v>
      </c>
    </row>
    <row r="479" spans="1:8" ht="60">
      <c r="A479" s="560"/>
      <c r="B479" s="567" t="s">
        <v>1229</v>
      </c>
      <c r="C479" s="568">
        <v>7</v>
      </c>
      <c r="D479" s="568">
        <v>1</v>
      </c>
      <c r="E479" s="569" t="s">
        <v>1230</v>
      </c>
      <c r="F479" s="570" t="s">
        <v>383</v>
      </c>
      <c r="G479" s="571">
        <v>3777</v>
      </c>
      <c r="H479" s="561" t="s">
        <v>383</v>
      </c>
    </row>
    <row r="480" spans="1:8" ht="24">
      <c r="A480" s="560"/>
      <c r="B480" s="567" t="s">
        <v>461</v>
      </c>
      <c r="C480" s="568">
        <v>7</v>
      </c>
      <c r="D480" s="568">
        <v>1</v>
      </c>
      <c r="E480" s="569" t="s">
        <v>1230</v>
      </c>
      <c r="F480" s="570" t="s">
        <v>460</v>
      </c>
      <c r="G480" s="571">
        <v>3777</v>
      </c>
      <c r="H480" s="561" t="s">
        <v>383</v>
      </c>
    </row>
    <row r="481" spans="1:8">
      <c r="A481" s="560"/>
      <c r="B481" s="567" t="s">
        <v>459</v>
      </c>
      <c r="C481" s="568">
        <v>7</v>
      </c>
      <c r="D481" s="568">
        <v>1</v>
      </c>
      <c r="E481" s="569" t="s">
        <v>1230</v>
      </c>
      <c r="F481" s="570" t="s">
        <v>458</v>
      </c>
      <c r="G481" s="571">
        <v>279</v>
      </c>
      <c r="H481" s="561" t="s">
        <v>383</v>
      </c>
    </row>
    <row r="482" spans="1:8">
      <c r="A482" s="560"/>
      <c r="B482" s="567" t="s">
        <v>457</v>
      </c>
      <c r="C482" s="568">
        <v>7</v>
      </c>
      <c r="D482" s="568">
        <v>1</v>
      </c>
      <c r="E482" s="569" t="s">
        <v>1230</v>
      </c>
      <c r="F482" s="570" t="s">
        <v>455</v>
      </c>
      <c r="G482" s="571">
        <v>3498</v>
      </c>
      <c r="H482" s="561" t="s">
        <v>383</v>
      </c>
    </row>
    <row r="483" spans="1:8" ht="36">
      <c r="A483" s="560"/>
      <c r="B483" s="562" t="s">
        <v>1328</v>
      </c>
      <c r="C483" s="563">
        <v>7</v>
      </c>
      <c r="D483" s="563">
        <v>1</v>
      </c>
      <c r="E483" s="564" t="s">
        <v>37</v>
      </c>
      <c r="F483" s="565" t="s">
        <v>383</v>
      </c>
      <c r="G483" s="566">
        <v>288.7</v>
      </c>
      <c r="H483" s="561" t="s">
        <v>383</v>
      </c>
    </row>
    <row r="484" spans="1:8" ht="60">
      <c r="A484" s="560"/>
      <c r="B484" s="567" t="s">
        <v>1393</v>
      </c>
      <c r="C484" s="568">
        <v>7</v>
      </c>
      <c r="D484" s="568">
        <v>1</v>
      </c>
      <c r="E484" s="569" t="s">
        <v>1394</v>
      </c>
      <c r="F484" s="570" t="s">
        <v>383</v>
      </c>
      <c r="G484" s="571">
        <v>288.7</v>
      </c>
      <c r="H484" s="561" t="s">
        <v>383</v>
      </c>
    </row>
    <row r="485" spans="1:8" ht="60">
      <c r="A485" s="560"/>
      <c r="B485" s="567" t="s">
        <v>1395</v>
      </c>
      <c r="C485" s="568">
        <v>7</v>
      </c>
      <c r="D485" s="568">
        <v>1</v>
      </c>
      <c r="E485" s="569" t="s">
        <v>1396</v>
      </c>
      <c r="F485" s="570" t="s">
        <v>383</v>
      </c>
      <c r="G485" s="571">
        <v>288.7</v>
      </c>
      <c r="H485" s="561" t="s">
        <v>383</v>
      </c>
    </row>
    <row r="486" spans="1:8" ht="24">
      <c r="A486" s="560"/>
      <c r="B486" s="567" t="s">
        <v>461</v>
      </c>
      <c r="C486" s="568">
        <v>7</v>
      </c>
      <c r="D486" s="568">
        <v>1</v>
      </c>
      <c r="E486" s="569" t="s">
        <v>1396</v>
      </c>
      <c r="F486" s="570" t="s">
        <v>460</v>
      </c>
      <c r="G486" s="571">
        <v>288.7</v>
      </c>
      <c r="H486" s="561" t="s">
        <v>383</v>
      </c>
    </row>
    <row r="487" spans="1:8">
      <c r="A487" s="560"/>
      <c r="B487" s="567" t="s">
        <v>459</v>
      </c>
      <c r="C487" s="568">
        <v>7</v>
      </c>
      <c r="D487" s="568">
        <v>1</v>
      </c>
      <c r="E487" s="569" t="s">
        <v>1396</v>
      </c>
      <c r="F487" s="570" t="s">
        <v>458</v>
      </c>
      <c r="G487" s="571">
        <v>66.7</v>
      </c>
      <c r="H487" s="561" t="s">
        <v>383</v>
      </c>
    </row>
    <row r="488" spans="1:8">
      <c r="A488" s="560"/>
      <c r="B488" s="567" t="s">
        <v>457</v>
      </c>
      <c r="C488" s="568">
        <v>7</v>
      </c>
      <c r="D488" s="568">
        <v>1</v>
      </c>
      <c r="E488" s="569" t="s">
        <v>1396</v>
      </c>
      <c r="F488" s="570" t="s">
        <v>455</v>
      </c>
      <c r="G488" s="571">
        <v>222</v>
      </c>
      <c r="H488" s="561" t="s">
        <v>383</v>
      </c>
    </row>
    <row r="489" spans="1:8">
      <c r="A489" s="560"/>
      <c r="B489" s="349" t="s">
        <v>660</v>
      </c>
      <c r="C489" s="350">
        <v>7</v>
      </c>
      <c r="D489" s="350">
        <v>2</v>
      </c>
      <c r="E489" s="351" t="s">
        <v>383</v>
      </c>
      <c r="F489" s="352" t="s">
        <v>383</v>
      </c>
      <c r="G489" s="511">
        <v>817466.88</v>
      </c>
      <c r="H489" s="561" t="s">
        <v>383</v>
      </c>
    </row>
    <row r="490" spans="1:8" ht="24">
      <c r="A490" s="560"/>
      <c r="B490" s="562" t="s">
        <v>1386</v>
      </c>
      <c r="C490" s="563">
        <v>7</v>
      </c>
      <c r="D490" s="563">
        <v>2</v>
      </c>
      <c r="E490" s="564" t="s">
        <v>473</v>
      </c>
      <c r="F490" s="565" t="s">
        <v>383</v>
      </c>
      <c r="G490" s="566">
        <v>669837.48</v>
      </c>
      <c r="H490" s="561" t="s">
        <v>383</v>
      </c>
    </row>
    <row r="491" spans="1:8" ht="36">
      <c r="A491" s="560"/>
      <c r="B491" s="567" t="s">
        <v>1387</v>
      </c>
      <c r="C491" s="568">
        <v>7</v>
      </c>
      <c r="D491" s="568">
        <v>2</v>
      </c>
      <c r="E491" s="569" t="s">
        <v>471</v>
      </c>
      <c r="F491" s="570" t="s">
        <v>383</v>
      </c>
      <c r="G491" s="571">
        <v>669837.48</v>
      </c>
      <c r="H491" s="561" t="s">
        <v>383</v>
      </c>
    </row>
    <row r="492" spans="1:8" ht="60">
      <c r="A492" s="560"/>
      <c r="B492" s="567" t="s">
        <v>1397</v>
      </c>
      <c r="C492" s="568">
        <v>7</v>
      </c>
      <c r="D492" s="568">
        <v>2</v>
      </c>
      <c r="E492" s="569" t="s">
        <v>865</v>
      </c>
      <c r="F492" s="570" t="s">
        <v>383</v>
      </c>
      <c r="G492" s="571">
        <v>48249.18</v>
      </c>
      <c r="H492" s="561" t="s">
        <v>383</v>
      </c>
    </row>
    <row r="493" spans="1:8" ht="24">
      <c r="A493" s="560"/>
      <c r="B493" s="567" t="s">
        <v>461</v>
      </c>
      <c r="C493" s="568">
        <v>7</v>
      </c>
      <c r="D493" s="568">
        <v>2</v>
      </c>
      <c r="E493" s="569" t="s">
        <v>865</v>
      </c>
      <c r="F493" s="570" t="s">
        <v>460</v>
      </c>
      <c r="G493" s="571">
        <v>48249.18</v>
      </c>
      <c r="H493" s="561" t="s">
        <v>383</v>
      </c>
    </row>
    <row r="494" spans="1:8">
      <c r="A494" s="560"/>
      <c r="B494" s="567" t="s">
        <v>459</v>
      </c>
      <c r="C494" s="568">
        <v>7</v>
      </c>
      <c r="D494" s="568">
        <v>2</v>
      </c>
      <c r="E494" s="569" t="s">
        <v>865</v>
      </c>
      <c r="F494" s="570" t="s">
        <v>458</v>
      </c>
      <c r="G494" s="571">
        <v>48249.18</v>
      </c>
      <c r="H494" s="561" t="s">
        <v>383</v>
      </c>
    </row>
    <row r="495" spans="1:8" ht="60">
      <c r="A495" s="560"/>
      <c r="B495" s="567" t="s">
        <v>866</v>
      </c>
      <c r="C495" s="568">
        <v>7</v>
      </c>
      <c r="D495" s="568">
        <v>2</v>
      </c>
      <c r="E495" s="569" t="s">
        <v>867</v>
      </c>
      <c r="F495" s="570" t="s">
        <v>383</v>
      </c>
      <c r="G495" s="571">
        <v>24500.9</v>
      </c>
      <c r="H495" s="561" t="s">
        <v>383</v>
      </c>
    </row>
    <row r="496" spans="1:8" ht="24">
      <c r="A496" s="560"/>
      <c r="B496" s="567" t="s">
        <v>461</v>
      </c>
      <c r="C496" s="568">
        <v>7</v>
      </c>
      <c r="D496" s="568">
        <v>2</v>
      </c>
      <c r="E496" s="569" t="s">
        <v>867</v>
      </c>
      <c r="F496" s="570" t="s">
        <v>460</v>
      </c>
      <c r="G496" s="571">
        <v>24500.9</v>
      </c>
      <c r="H496" s="561" t="s">
        <v>383</v>
      </c>
    </row>
    <row r="497" spans="1:8">
      <c r="A497" s="560"/>
      <c r="B497" s="567" t="s">
        <v>457</v>
      </c>
      <c r="C497" s="568">
        <v>7</v>
      </c>
      <c r="D497" s="568">
        <v>2</v>
      </c>
      <c r="E497" s="569" t="s">
        <v>867</v>
      </c>
      <c r="F497" s="570" t="s">
        <v>455</v>
      </c>
      <c r="G497" s="571">
        <v>24500.9</v>
      </c>
      <c r="H497" s="561" t="s">
        <v>383</v>
      </c>
    </row>
    <row r="498" spans="1:8" ht="48">
      <c r="A498" s="560"/>
      <c r="B498" s="567" t="s">
        <v>868</v>
      </c>
      <c r="C498" s="568">
        <v>7</v>
      </c>
      <c r="D498" s="568">
        <v>2</v>
      </c>
      <c r="E498" s="569" t="s">
        <v>469</v>
      </c>
      <c r="F498" s="570" t="s">
        <v>383</v>
      </c>
      <c r="G498" s="571">
        <v>536477.19999999995</v>
      </c>
      <c r="H498" s="561" t="s">
        <v>383</v>
      </c>
    </row>
    <row r="499" spans="1:8" ht="24">
      <c r="A499" s="560"/>
      <c r="B499" s="567" t="s">
        <v>461</v>
      </c>
      <c r="C499" s="568">
        <v>7</v>
      </c>
      <c r="D499" s="568">
        <v>2</v>
      </c>
      <c r="E499" s="569" t="s">
        <v>469</v>
      </c>
      <c r="F499" s="570" t="s">
        <v>460</v>
      </c>
      <c r="G499" s="571">
        <v>536477.19999999995</v>
      </c>
      <c r="H499" s="561" t="s">
        <v>383</v>
      </c>
    </row>
    <row r="500" spans="1:8">
      <c r="A500" s="560"/>
      <c r="B500" s="567" t="s">
        <v>459</v>
      </c>
      <c r="C500" s="568">
        <v>7</v>
      </c>
      <c r="D500" s="568">
        <v>2</v>
      </c>
      <c r="E500" s="569" t="s">
        <v>469</v>
      </c>
      <c r="F500" s="570" t="s">
        <v>458</v>
      </c>
      <c r="G500" s="571">
        <v>536477.19999999995</v>
      </c>
      <c r="H500" s="561" t="s">
        <v>383</v>
      </c>
    </row>
    <row r="501" spans="1:8" ht="96">
      <c r="A501" s="560"/>
      <c r="B501" s="567" t="s">
        <v>869</v>
      </c>
      <c r="C501" s="568">
        <v>7</v>
      </c>
      <c r="D501" s="568">
        <v>2</v>
      </c>
      <c r="E501" s="569" t="s">
        <v>465</v>
      </c>
      <c r="F501" s="570" t="s">
        <v>383</v>
      </c>
      <c r="G501" s="571">
        <v>49988</v>
      </c>
      <c r="H501" s="561" t="s">
        <v>383</v>
      </c>
    </row>
    <row r="502" spans="1:8" ht="24">
      <c r="A502" s="560"/>
      <c r="B502" s="567" t="s">
        <v>461</v>
      </c>
      <c r="C502" s="568">
        <v>7</v>
      </c>
      <c r="D502" s="568">
        <v>2</v>
      </c>
      <c r="E502" s="569" t="s">
        <v>465</v>
      </c>
      <c r="F502" s="570" t="s">
        <v>460</v>
      </c>
      <c r="G502" s="571">
        <v>49988</v>
      </c>
      <c r="H502" s="561" t="s">
        <v>383</v>
      </c>
    </row>
    <row r="503" spans="1:8">
      <c r="A503" s="560"/>
      <c r="B503" s="567" t="s">
        <v>459</v>
      </c>
      <c r="C503" s="568">
        <v>7</v>
      </c>
      <c r="D503" s="568">
        <v>2</v>
      </c>
      <c r="E503" s="569" t="s">
        <v>465</v>
      </c>
      <c r="F503" s="570" t="s">
        <v>458</v>
      </c>
      <c r="G503" s="571">
        <v>49988</v>
      </c>
      <c r="H503" s="561" t="s">
        <v>383</v>
      </c>
    </row>
    <row r="504" spans="1:8" ht="72">
      <c r="A504" s="560"/>
      <c r="B504" s="567" t="s">
        <v>870</v>
      </c>
      <c r="C504" s="568">
        <v>7</v>
      </c>
      <c r="D504" s="568">
        <v>2</v>
      </c>
      <c r="E504" s="569" t="s">
        <v>463</v>
      </c>
      <c r="F504" s="570" t="s">
        <v>383</v>
      </c>
      <c r="G504" s="571">
        <v>959</v>
      </c>
      <c r="H504" s="561" t="s">
        <v>383</v>
      </c>
    </row>
    <row r="505" spans="1:8" ht="24">
      <c r="A505" s="560"/>
      <c r="B505" s="567" t="s">
        <v>395</v>
      </c>
      <c r="C505" s="568">
        <v>7</v>
      </c>
      <c r="D505" s="568">
        <v>2</v>
      </c>
      <c r="E505" s="569" t="s">
        <v>463</v>
      </c>
      <c r="F505" s="570" t="s">
        <v>394</v>
      </c>
      <c r="G505" s="571">
        <v>125.3</v>
      </c>
      <c r="H505" s="561" t="s">
        <v>383</v>
      </c>
    </row>
    <row r="506" spans="1:8" ht="24">
      <c r="A506" s="560"/>
      <c r="B506" s="567" t="s">
        <v>393</v>
      </c>
      <c r="C506" s="568">
        <v>7</v>
      </c>
      <c r="D506" s="568">
        <v>2</v>
      </c>
      <c r="E506" s="569" t="s">
        <v>463</v>
      </c>
      <c r="F506" s="570" t="s">
        <v>391</v>
      </c>
      <c r="G506" s="571">
        <v>125.3</v>
      </c>
      <c r="H506" s="561" t="s">
        <v>383</v>
      </c>
    </row>
    <row r="507" spans="1:8" ht="24">
      <c r="A507" s="560"/>
      <c r="B507" s="567" t="s">
        <v>461</v>
      </c>
      <c r="C507" s="568">
        <v>7</v>
      </c>
      <c r="D507" s="568">
        <v>2</v>
      </c>
      <c r="E507" s="569" t="s">
        <v>463</v>
      </c>
      <c r="F507" s="570" t="s">
        <v>460</v>
      </c>
      <c r="G507" s="571">
        <v>833.7</v>
      </c>
      <c r="H507" s="561" t="s">
        <v>383</v>
      </c>
    </row>
    <row r="508" spans="1:8">
      <c r="A508" s="560"/>
      <c r="B508" s="567" t="s">
        <v>459</v>
      </c>
      <c r="C508" s="568">
        <v>7</v>
      </c>
      <c r="D508" s="568">
        <v>2</v>
      </c>
      <c r="E508" s="569" t="s">
        <v>463</v>
      </c>
      <c r="F508" s="570" t="s">
        <v>458</v>
      </c>
      <c r="G508" s="571">
        <v>833.7</v>
      </c>
      <c r="H508" s="561" t="s">
        <v>383</v>
      </c>
    </row>
    <row r="509" spans="1:8" ht="72">
      <c r="A509" s="560"/>
      <c r="B509" s="567" t="s">
        <v>1231</v>
      </c>
      <c r="C509" s="568">
        <v>7</v>
      </c>
      <c r="D509" s="568">
        <v>2</v>
      </c>
      <c r="E509" s="569" t="s">
        <v>80</v>
      </c>
      <c r="F509" s="570" t="s">
        <v>383</v>
      </c>
      <c r="G509" s="571">
        <v>49.5</v>
      </c>
      <c r="H509" s="561" t="s">
        <v>383</v>
      </c>
    </row>
    <row r="510" spans="1:8" ht="24">
      <c r="A510" s="560"/>
      <c r="B510" s="567" t="s">
        <v>461</v>
      </c>
      <c r="C510" s="568">
        <v>7</v>
      </c>
      <c r="D510" s="568">
        <v>2</v>
      </c>
      <c r="E510" s="569" t="s">
        <v>80</v>
      </c>
      <c r="F510" s="570" t="s">
        <v>460</v>
      </c>
      <c r="G510" s="571">
        <v>49.5</v>
      </c>
      <c r="H510" s="561" t="s">
        <v>383</v>
      </c>
    </row>
    <row r="511" spans="1:8">
      <c r="A511" s="560"/>
      <c r="B511" s="567" t="s">
        <v>459</v>
      </c>
      <c r="C511" s="568">
        <v>7</v>
      </c>
      <c r="D511" s="568">
        <v>2</v>
      </c>
      <c r="E511" s="569" t="s">
        <v>80</v>
      </c>
      <c r="F511" s="570" t="s">
        <v>458</v>
      </c>
      <c r="G511" s="571">
        <v>49.5</v>
      </c>
      <c r="H511" s="561" t="s">
        <v>383</v>
      </c>
    </row>
    <row r="512" spans="1:8" ht="60">
      <c r="A512" s="560"/>
      <c r="B512" s="567" t="s">
        <v>1229</v>
      </c>
      <c r="C512" s="568">
        <v>7</v>
      </c>
      <c r="D512" s="568">
        <v>2</v>
      </c>
      <c r="E512" s="569" t="s">
        <v>1230</v>
      </c>
      <c r="F512" s="570" t="s">
        <v>383</v>
      </c>
      <c r="G512" s="571">
        <v>9613.7000000000007</v>
      </c>
      <c r="H512" s="561" t="s">
        <v>383</v>
      </c>
    </row>
    <row r="513" spans="1:8" ht="24">
      <c r="A513" s="560"/>
      <c r="B513" s="567" t="s">
        <v>461</v>
      </c>
      <c r="C513" s="568">
        <v>7</v>
      </c>
      <c r="D513" s="568">
        <v>2</v>
      </c>
      <c r="E513" s="569" t="s">
        <v>1230</v>
      </c>
      <c r="F513" s="570" t="s">
        <v>460</v>
      </c>
      <c r="G513" s="571">
        <v>9613.7000000000007</v>
      </c>
      <c r="H513" s="561" t="s">
        <v>383</v>
      </c>
    </row>
    <row r="514" spans="1:8">
      <c r="A514" s="560"/>
      <c r="B514" s="567" t="s">
        <v>459</v>
      </c>
      <c r="C514" s="568">
        <v>7</v>
      </c>
      <c r="D514" s="568">
        <v>2</v>
      </c>
      <c r="E514" s="569" t="s">
        <v>1230</v>
      </c>
      <c r="F514" s="570" t="s">
        <v>458</v>
      </c>
      <c r="G514" s="571">
        <v>9579.7000000000007</v>
      </c>
      <c r="H514" s="561" t="s">
        <v>383</v>
      </c>
    </row>
    <row r="515" spans="1:8">
      <c r="A515" s="560"/>
      <c r="B515" s="567" t="s">
        <v>457</v>
      </c>
      <c r="C515" s="568">
        <v>7</v>
      </c>
      <c r="D515" s="568">
        <v>2</v>
      </c>
      <c r="E515" s="569" t="s">
        <v>1230</v>
      </c>
      <c r="F515" s="570" t="s">
        <v>455</v>
      </c>
      <c r="G515" s="571">
        <v>34</v>
      </c>
      <c r="H515" s="561" t="s">
        <v>383</v>
      </c>
    </row>
    <row r="516" spans="1:8" ht="24">
      <c r="A516" s="560"/>
      <c r="B516" s="562" t="s">
        <v>871</v>
      </c>
      <c r="C516" s="563">
        <v>7</v>
      </c>
      <c r="D516" s="563">
        <v>2</v>
      </c>
      <c r="E516" s="564" t="s">
        <v>483</v>
      </c>
      <c r="F516" s="565" t="s">
        <v>383</v>
      </c>
      <c r="G516" s="566">
        <v>59696.800000000003</v>
      </c>
      <c r="H516" s="561" t="s">
        <v>383</v>
      </c>
    </row>
    <row r="517" spans="1:8" ht="48">
      <c r="A517" s="560"/>
      <c r="B517" s="567" t="s">
        <v>872</v>
      </c>
      <c r="C517" s="568">
        <v>7</v>
      </c>
      <c r="D517" s="568">
        <v>2</v>
      </c>
      <c r="E517" s="569" t="s">
        <v>873</v>
      </c>
      <c r="F517" s="570" t="s">
        <v>383</v>
      </c>
      <c r="G517" s="571">
        <v>57017.7</v>
      </c>
      <c r="H517" s="561" t="s">
        <v>383</v>
      </c>
    </row>
    <row r="518" spans="1:8" ht="72">
      <c r="A518" s="560"/>
      <c r="B518" s="567" t="s">
        <v>874</v>
      </c>
      <c r="C518" s="568">
        <v>7</v>
      </c>
      <c r="D518" s="568">
        <v>2</v>
      </c>
      <c r="E518" s="569" t="s">
        <v>875</v>
      </c>
      <c r="F518" s="570" t="s">
        <v>383</v>
      </c>
      <c r="G518" s="571">
        <v>56761.7</v>
      </c>
      <c r="H518" s="561" t="s">
        <v>383</v>
      </c>
    </row>
    <row r="519" spans="1:8" ht="24">
      <c r="A519" s="560"/>
      <c r="B519" s="567" t="s">
        <v>461</v>
      </c>
      <c r="C519" s="568">
        <v>7</v>
      </c>
      <c r="D519" s="568">
        <v>2</v>
      </c>
      <c r="E519" s="569" t="s">
        <v>875</v>
      </c>
      <c r="F519" s="570" t="s">
        <v>460</v>
      </c>
      <c r="G519" s="571">
        <v>56761.7</v>
      </c>
      <c r="H519" s="561" t="s">
        <v>383</v>
      </c>
    </row>
    <row r="520" spans="1:8">
      <c r="A520" s="560"/>
      <c r="B520" s="567" t="s">
        <v>457</v>
      </c>
      <c r="C520" s="568">
        <v>7</v>
      </c>
      <c r="D520" s="568">
        <v>2</v>
      </c>
      <c r="E520" s="569" t="s">
        <v>875</v>
      </c>
      <c r="F520" s="570" t="s">
        <v>455</v>
      </c>
      <c r="G520" s="571">
        <v>56761.7</v>
      </c>
      <c r="H520" s="561" t="s">
        <v>383</v>
      </c>
    </row>
    <row r="521" spans="1:8" ht="48">
      <c r="A521" s="560"/>
      <c r="B521" s="567" t="s">
        <v>1232</v>
      </c>
      <c r="C521" s="568">
        <v>7</v>
      </c>
      <c r="D521" s="568">
        <v>2</v>
      </c>
      <c r="E521" s="569" t="s">
        <v>1233</v>
      </c>
      <c r="F521" s="570" t="s">
        <v>383</v>
      </c>
      <c r="G521" s="571">
        <v>72</v>
      </c>
      <c r="H521" s="561" t="s">
        <v>383</v>
      </c>
    </row>
    <row r="522" spans="1:8" ht="24">
      <c r="A522" s="560"/>
      <c r="B522" s="567" t="s">
        <v>461</v>
      </c>
      <c r="C522" s="568">
        <v>7</v>
      </c>
      <c r="D522" s="568">
        <v>2</v>
      </c>
      <c r="E522" s="569" t="s">
        <v>1233</v>
      </c>
      <c r="F522" s="570" t="s">
        <v>460</v>
      </c>
      <c r="G522" s="571">
        <v>72</v>
      </c>
      <c r="H522" s="561" t="s">
        <v>383</v>
      </c>
    </row>
    <row r="523" spans="1:8">
      <c r="A523" s="560"/>
      <c r="B523" s="567" t="s">
        <v>457</v>
      </c>
      <c r="C523" s="568">
        <v>7</v>
      </c>
      <c r="D523" s="568">
        <v>2</v>
      </c>
      <c r="E523" s="569" t="s">
        <v>1233</v>
      </c>
      <c r="F523" s="570" t="s">
        <v>455</v>
      </c>
      <c r="G523" s="571">
        <v>72</v>
      </c>
      <c r="H523" s="561" t="s">
        <v>383</v>
      </c>
    </row>
    <row r="524" spans="1:8" ht="60">
      <c r="A524" s="560"/>
      <c r="B524" s="567" t="s">
        <v>1234</v>
      </c>
      <c r="C524" s="568">
        <v>7</v>
      </c>
      <c r="D524" s="568">
        <v>2</v>
      </c>
      <c r="E524" s="569" t="s">
        <v>1235</v>
      </c>
      <c r="F524" s="570" t="s">
        <v>383</v>
      </c>
      <c r="G524" s="571">
        <v>184</v>
      </c>
      <c r="H524" s="561" t="s">
        <v>383</v>
      </c>
    </row>
    <row r="525" spans="1:8" ht="24">
      <c r="A525" s="560"/>
      <c r="B525" s="567" t="s">
        <v>461</v>
      </c>
      <c r="C525" s="568">
        <v>7</v>
      </c>
      <c r="D525" s="568">
        <v>2</v>
      </c>
      <c r="E525" s="569" t="s">
        <v>1235</v>
      </c>
      <c r="F525" s="570" t="s">
        <v>460</v>
      </c>
      <c r="G525" s="571">
        <v>184</v>
      </c>
      <c r="H525" s="561" t="s">
        <v>383</v>
      </c>
    </row>
    <row r="526" spans="1:8">
      <c r="A526" s="560"/>
      <c r="B526" s="567" t="s">
        <v>457</v>
      </c>
      <c r="C526" s="568">
        <v>7</v>
      </c>
      <c r="D526" s="568">
        <v>2</v>
      </c>
      <c r="E526" s="569" t="s">
        <v>1235</v>
      </c>
      <c r="F526" s="570" t="s">
        <v>455</v>
      </c>
      <c r="G526" s="571">
        <v>184</v>
      </c>
      <c r="H526" s="561" t="s">
        <v>383</v>
      </c>
    </row>
    <row r="527" spans="1:8" ht="48">
      <c r="A527" s="560"/>
      <c r="B527" s="567" t="s">
        <v>900</v>
      </c>
      <c r="C527" s="568">
        <v>7</v>
      </c>
      <c r="D527" s="568">
        <v>2</v>
      </c>
      <c r="E527" s="569" t="s">
        <v>1</v>
      </c>
      <c r="F527" s="570" t="s">
        <v>383</v>
      </c>
      <c r="G527" s="571">
        <v>2679.1</v>
      </c>
      <c r="H527" s="561" t="s">
        <v>383</v>
      </c>
    </row>
    <row r="528" spans="1:8" ht="48">
      <c r="A528" s="560"/>
      <c r="B528" s="567" t="s">
        <v>903</v>
      </c>
      <c r="C528" s="568">
        <v>7</v>
      </c>
      <c r="D528" s="568">
        <v>2</v>
      </c>
      <c r="E528" s="569" t="s">
        <v>3</v>
      </c>
      <c r="F528" s="570" t="s">
        <v>383</v>
      </c>
      <c r="G528" s="571">
        <v>2149.9</v>
      </c>
      <c r="H528" s="561" t="s">
        <v>383</v>
      </c>
    </row>
    <row r="529" spans="1:8" ht="24">
      <c r="A529" s="560"/>
      <c r="B529" s="567" t="s">
        <v>461</v>
      </c>
      <c r="C529" s="568">
        <v>7</v>
      </c>
      <c r="D529" s="568">
        <v>2</v>
      </c>
      <c r="E529" s="569" t="s">
        <v>3</v>
      </c>
      <c r="F529" s="570" t="s">
        <v>460</v>
      </c>
      <c r="G529" s="571">
        <v>2149.9</v>
      </c>
      <c r="H529" s="561" t="s">
        <v>383</v>
      </c>
    </row>
    <row r="530" spans="1:8">
      <c r="A530" s="560"/>
      <c r="B530" s="567" t="s">
        <v>457</v>
      </c>
      <c r="C530" s="568">
        <v>7</v>
      </c>
      <c r="D530" s="568">
        <v>2</v>
      </c>
      <c r="E530" s="569" t="s">
        <v>3</v>
      </c>
      <c r="F530" s="570" t="s">
        <v>455</v>
      </c>
      <c r="G530" s="571">
        <v>2149.9</v>
      </c>
      <c r="H530" s="561" t="s">
        <v>383</v>
      </c>
    </row>
    <row r="531" spans="1:8" ht="60">
      <c r="A531" s="560"/>
      <c r="B531" s="567" t="s">
        <v>1236</v>
      </c>
      <c r="C531" s="568">
        <v>7</v>
      </c>
      <c r="D531" s="568">
        <v>2</v>
      </c>
      <c r="E531" s="569" t="s">
        <v>1237</v>
      </c>
      <c r="F531" s="570" t="s">
        <v>383</v>
      </c>
      <c r="G531" s="571">
        <v>149.80000000000001</v>
      </c>
      <c r="H531" s="561" t="s">
        <v>383</v>
      </c>
    </row>
    <row r="532" spans="1:8" ht="24">
      <c r="A532" s="560"/>
      <c r="B532" s="567" t="s">
        <v>461</v>
      </c>
      <c r="C532" s="568">
        <v>7</v>
      </c>
      <c r="D532" s="568">
        <v>2</v>
      </c>
      <c r="E532" s="569" t="s">
        <v>1237</v>
      </c>
      <c r="F532" s="570" t="s">
        <v>460</v>
      </c>
      <c r="G532" s="571">
        <v>149.80000000000001</v>
      </c>
      <c r="H532" s="561" t="s">
        <v>383</v>
      </c>
    </row>
    <row r="533" spans="1:8">
      <c r="A533" s="560"/>
      <c r="B533" s="567" t="s">
        <v>457</v>
      </c>
      <c r="C533" s="568">
        <v>7</v>
      </c>
      <c r="D533" s="568">
        <v>2</v>
      </c>
      <c r="E533" s="569" t="s">
        <v>1237</v>
      </c>
      <c r="F533" s="570" t="s">
        <v>455</v>
      </c>
      <c r="G533" s="571">
        <v>149.80000000000001</v>
      </c>
      <c r="H533" s="561" t="s">
        <v>383</v>
      </c>
    </row>
    <row r="534" spans="1:8" ht="60">
      <c r="A534" s="560"/>
      <c r="B534" s="567" t="s">
        <v>1238</v>
      </c>
      <c r="C534" s="568">
        <v>7</v>
      </c>
      <c r="D534" s="568">
        <v>2</v>
      </c>
      <c r="E534" s="569" t="s">
        <v>1239</v>
      </c>
      <c r="F534" s="570" t="s">
        <v>383</v>
      </c>
      <c r="G534" s="571">
        <v>379.4</v>
      </c>
      <c r="H534" s="561" t="s">
        <v>383</v>
      </c>
    </row>
    <row r="535" spans="1:8" ht="24">
      <c r="A535" s="560"/>
      <c r="B535" s="567" t="s">
        <v>461</v>
      </c>
      <c r="C535" s="568">
        <v>7</v>
      </c>
      <c r="D535" s="568">
        <v>2</v>
      </c>
      <c r="E535" s="569" t="s">
        <v>1239</v>
      </c>
      <c r="F535" s="570" t="s">
        <v>460</v>
      </c>
      <c r="G535" s="571">
        <v>379.4</v>
      </c>
      <c r="H535" s="561" t="s">
        <v>383</v>
      </c>
    </row>
    <row r="536" spans="1:8">
      <c r="A536" s="560"/>
      <c r="B536" s="567" t="s">
        <v>457</v>
      </c>
      <c r="C536" s="568">
        <v>7</v>
      </c>
      <c r="D536" s="568">
        <v>2</v>
      </c>
      <c r="E536" s="569" t="s">
        <v>1239</v>
      </c>
      <c r="F536" s="570" t="s">
        <v>455</v>
      </c>
      <c r="G536" s="571">
        <v>379.4</v>
      </c>
      <c r="H536" s="561" t="s">
        <v>383</v>
      </c>
    </row>
    <row r="537" spans="1:8" ht="24">
      <c r="A537" s="560"/>
      <c r="B537" s="562" t="s">
        <v>876</v>
      </c>
      <c r="C537" s="563">
        <v>7</v>
      </c>
      <c r="D537" s="563">
        <v>2</v>
      </c>
      <c r="E537" s="564" t="s">
        <v>102</v>
      </c>
      <c r="F537" s="565" t="s">
        <v>383</v>
      </c>
      <c r="G537" s="566">
        <v>87505</v>
      </c>
      <c r="H537" s="561" t="s">
        <v>383</v>
      </c>
    </row>
    <row r="538" spans="1:8" ht="48">
      <c r="A538" s="560"/>
      <c r="B538" s="567" t="s">
        <v>1240</v>
      </c>
      <c r="C538" s="568">
        <v>7</v>
      </c>
      <c r="D538" s="568">
        <v>2</v>
      </c>
      <c r="E538" s="569" t="s">
        <v>1241</v>
      </c>
      <c r="F538" s="570" t="s">
        <v>383</v>
      </c>
      <c r="G538" s="571">
        <v>268</v>
      </c>
      <c r="H538" s="561" t="s">
        <v>383</v>
      </c>
    </row>
    <row r="539" spans="1:8" ht="60">
      <c r="A539" s="560"/>
      <c r="B539" s="567" t="s">
        <v>1242</v>
      </c>
      <c r="C539" s="568">
        <v>7</v>
      </c>
      <c r="D539" s="568">
        <v>2</v>
      </c>
      <c r="E539" s="569" t="s">
        <v>1243</v>
      </c>
      <c r="F539" s="570" t="s">
        <v>383</v>
      </c>
      <c r="G539" s="571">
        <v>268</v>
      </c>
      <c r="H539" s="561" t="s">
        <v>383</v>
      </c>
    </row>
    <row r="540" spans="1:8" ht="24">
      <c r="A540" s="560"/>
      <c r="B540" s="567" t="s">
        <v>461</v>
      </c>
      <c r="C540" s="568">
        <v>7</v>
      </c>
      <c r="D540" s="568">
        <v>2</v>
      </c>
      <c r="E540" s="569" t="s">
        <v>1243</v>
      </c>
      <c r="F540" s="570" t="s">
        <v>460</v>
      </c>
      <c r="G540" s="571">
        <v>268</v>
      </c>
      <c r="H540" s="561" t="s">
        <v>383</v>
      </c>
    </row>
    <row r="541" spans="1:8">
      <c r="A541" s="560"/>
      <c r="B541" s="567" t="s">
        <v>457</v>
      </c>
      <c r="C541" s="568">
        <v>7</v>
      </c>
      <c r="D541" s="568">
        <v>2</v>
      </c>
      <c r="E541" s="569" t="s">
        <v>1243</v>
      </c>
      <c r="F541" s="570" t="s">
        <v>455</v>
      </c>
      <c r="G541" s="571">
        <v>268</v>
      </c>
      <c r="H541" s="561" t="s">
        <v>383</v>
      </c>
    </row>
    <row r="542" spans="1:8" ht="48">
      <c r="A542" s="560"/>
      <c r="B542" s="567" t="s">
        <v>877</v>
      </c>
      <c r="C542" s="568">
        <v>7</v>
      </c>
      <c r="D542" s="568">
        <v>2</v>
      </c>
      <c r="E542" s="569" t="s">
        <v>104</v>
      </c>
      <c r="F542" s="570" t="s">
        <v>383</v>
      </c>
      <c r="G542" s="571">
        <v>87237</v>
      </c>
      <c r="H542" s="561" t="s">
        <v>383</v>
      </c>
    </row>
    <row r="543" spans="1:8" ht="84">
      <c r="A543" s="560"/>
      <c r="B543" s="567" t="s">
        <v>878</v>
      </c>
      <c r="C543" s="568">
        <v>7</v>
      </c>
      <c r="D543" s="568">
        <v>2</v>
      </c>
      <c r="E543" s="569" t="s">
        <v>879</v>
      </c>
      <c r="F543" s="570" t="s">
        <v>383</v>
      </c>
      <c r="G543" s="571">
        <v>87037</v>
      </c>
      <c r="H543" s="561" t="s">
        <v>383</v>
      </c>
    </row>
    <row r="544" spans="1:8" ht="24">
      <c r="A544" s="560"/>
      <c r="B544" s="567" t="s">
        <v>461</v>
      </c>
      <c r="C544" s="568">
        <v>7</v>
      </c>
      <c r="D544" s="568">
        <v>2</v>
      </c>
      <c r="E544" s="569" t="s">
        <v>879</v>
      </c>
      <c r="F544" s="570" t="s">
        <v>460</v>
      </c>
      <c r="G544" s="571">
        <v>87037</v>
      </c>
      <c r="H544" s="561" t="s">
        <v>383</v>
      </c>
    </row>
    <row r="545" spans="1:8">
      <c r="A545" s="560"/>
      <c r="B545" s="567" t="s">
        <v>457</v>
      </c>
      <c r="C545" s="568">
        <v>7</v>
      </c>
      <c r="D545" s="568">
        <v>2</v>
      </c>
      <c r="E545" s="569" t="s">
        <v>879</v>
      </c>
      <c r="F545" s="570" t="s">
        <v>455</v>
      </c>
      <c r="G545" s="571">
        <v>87037</v>
      </c>
      <c r="H545" s="561" t="s">
        <v>383</v>
      </c>
    </row>
    <row r="546" spans="1:8" ht="72">
      <c r="A546" s="560"/>
      <c r="B546" s="567" t="s">
        <v>1244</v>
      </c>
      <c r="C546" s="568">
        <v>7</v>
      </c>
      <c r="D546" s="568">
        <v>2</v>
      </c>
      <c r="E546" s="569" t="s">
        <v>106</v>
      </c>
      <c r="F546" s="570" t="s">
        <v>383</v>
      </c>
      <c r="G546" s="571">
        <v>100</v>
      </c>
      <c r="H546" s="561" t="s">
        <v>383</v>
      </c>
    </row>
    <row r="547" spans="1:8" ht="24">
      <c r="A547" s="560"/>
      <c r="B547" s="567" t="s">
        <v>461</v>
      </c>
      <c r="C547" s="568">
        <v>7</v>
      </c>
      <c r="D547" s="568">
        <v>2</v>
      </c>
      <c r="E547" s="569" t="s">
        <v>106</v>
      </c>
      <c r="F547" s="570" t="s">
        <v>460</v>
      </c>
      <c r="G547" s="571">
        <v>100</v>
      </c>
      <c r="H547" s="561" t="s">
        <v>383</v>
      </c>
    </row>
    <row r="548" spans="1:8">
      <c r="A548" s="560"/>
      <c r="B548" s="567" t="s">
        <v>457</v>
      </c>
      <c r="C548" s="568">
        <v>7</v>
      </c>
      <c r="D548" s="568">
        <v>2</v>
      </c>
      <c r="E548" s="569" t="s">
        <v>106</v>
      </c>
      <c r="F548" s="570" t="s">
        <v>455</v>
      </c>
      <c r="G548" s="571">
        <v>100</v>
      </c>
      <c r="H548" s="561" t="s">
        <v>383</v>
      </c>
    </row>
    <row r="549" spans="1:8" ht="60">
      <c r="A549" s="560"/>
      <c r="B549" s="567" t="s">
        <v>1245</v>
      </c>
      <c r="C549" s="568">
        <v>7</v>
      </c>
      <c r="D549" s="568">
        <v>2</v>
      </c>
      <c r="E549" s="569" t="s">
        <v>1246</v>
      </c>
      <c r="F549" s="570" t="s">
        <v>383</v>
      </c>
      <c r="G549" s="571">
        <v>100</v>
      </c>
      <c r="H549" s="561" t="s">
        <v>383</v>
      </c>
    </row>
    <row r="550" spans="1:8" ht="24">
      <c r="A550" s="560"/>
      <c r="B550" s="567" t="s">
        <v>461</v>
      </c>
      <c r="C550" s="568">
        <v>7</v>
      </c>
      <c r="D550" s="568">
        <v>2</v>
      </c>
      <c r="E550" s="569" t="s">
        <v>1246</v>
      </c>
      <c r="F550" s="570" t="s">
        <v>460</v>
      </c>
      <c r="G550" s="571">
        <v>100</v>
      </c>
      <c r="H550" s="561" t="s">
        <v>383</v>
      </c>
    </row>
    <row r="551" spans="1:8">
      <c r="A551" s="560"/>
      <c r="B551" s="567" t="s">
        <v>457</v>
      </c>
      <c r="C551" s="568">
        <v>7</v>
      </c>
      <c r="D551" s="568">
        <v>2</v>
      </c>
      <c r="E551" s="569" t="s">
        <v>1246</v>
      </c>
      <c r="F551" s="570" t="s">
        <v>455</v>
      </c>
      <c r="G551" s="571">
        <v>100</v>
      </c>
      <c r="H551" s="561" t="s">
        <v>383</v>
      </c>
    </row>
    <row r="552" spans="1:8" ht="36">
      <c r="A552" s="560"/>
      <c r="B552" s="562" t="s">
        <v>1328</v>
      </c>
      <c r="C552" s="563">
        <v>7</v>
      </c>
      <c r="D552" s="563">
        <v>2</v>
      </c>
      <c r="E552" s="564" t="s">
        <v>37</v>
      </c>
      <c r="F552" s="565" t="s">
        <v>383</v>
      </c>
      <c r="G552" s="566">
        <v>427.6</v>
      </c>
      <c r="H552" s="561" t="s">
        <v>383</v>
      </c>
    </row>
    <row r="553" spans="1:8" ht="60">
      <c r="A553" s="560"/>
      <c r="B553" s="567" t="s">
        <v>1393</v>
      </c>
      <c r="C553" s="568">
        <v>7</v>
      </c>
      <c r="D553" s="568">
        <v>2</v>
      </c>
      <c r="E553" s="569" t="s">
        <v>1394</v>
      </c>
      <c r="F553" s="570" t="s">
        <v>383</v>
      </c>
      <c r="G553" s="571">
        <v>427.6</v>
      </c>
      <c r="H553" s="561" t="s">
        <v>383</v>
      </c>
    </row>
    <row r="554" spans="1:8" ht="60">
      <c r="A554" s="560"/>
      <c r="B554" s="567" t="s">
        <v>1395</v>
      </c>
      <c r="C554" s="568">
        <v>7</v>
      </c>
      <c r="D554" s="568">
        <v>2</v>
      </c>
      <c r="E554" s="569" t="s">
        <v>1396</v>
      </c>
      <c r="F554" s="570" t="s">
        <v>383</v>
      </c>
      <c r="G554" s="571">
        <v>427.6</v>
      </c>
      <c r="H554" s="561" t="s">
        <v>383</v>
      </c>
    </row>
    <row r="555" spans="1:8" ht="24">
      <c r="A555" s="560"/>
      <c r="B555" s="567" t="s">
        <v>461</v>
      </c>
      <c r="C555" s="568">
        <v>7</v>
      </c>
      <c r="D555" s="568">
        <v>2</v>
      </c>
      <c r="E555" s="569" t="s">
        <v>1396</v>
      </c>
      <c r="F555" s="570" t="s">
        <v>460</v>
      </c>
      <c r="G555" s="571">
        <v>427.6</v>
      </c>
      <c r="H555" s="561" t="s">
        <v>383</v>
      </c>
    </row>
    <row r="556" spans="1:8">
      <c r="A556" s="560"/>
      <c r="B556" s="567" t="s">
        <v>459</v>
      </c>
      <c r="C556" s="568">
        <v>7</v>
      </c>
      <c r="D556" s="568">
        <v>2</v>
      </c>
      <c r="E556" s="569" t="s">
        <v>1396</v>
      </c>
      <c r="F556" s="570" t="s">
        <v>458</v>
      </c>
      <c r="G556" s="571">
        <v>190.3</v>
      </c>
      <c r="H556" s="561" t="s">
        <v>383</v>
      </c>
    </row>
    <row r="557" spans="1:8">
      <c r="A557" s="560"/>
      <c r="B557" s="567" t="s">
        <v>457</v>
      </c>
      <c r="C557" s="568">
        <v>7</v>
      </c>
      <c r="D557" s="568">
        <v>2</v>
      </c>
      <c r="E557" s="569" t="s">
        <v>1396</v>
      </c>
      <c r="F557" s="570" t="s">
        <v>455</v>
      </c>
      <c r="G557" s="571">
        <v>237.3</v>
      </c>
      <c r="H557" s="561" t="s">
        <v>383</v>
      </c>
    </row>
    <row r="558" spans="1:8">
      <c r="A558" s="560"/>
      <c r="B558" s="349" t="s">
        <v>661</v>
      </c>
      <c r="C558" s="350">
        <v>7</v>
      </c>
      <c r="D558" s="350">
        <v>7</v>
      </c>
      <c r="E558" s="351" t="s">
        <v>383</v>
      </c>
      <c r="F558" s="352" t="s">
        <v>383</v>
      </c>
      <c r="G558" s="511">
        <v>52827.75</v>
      </c>
      <c r="H558" s="561" t="s">
        <v>383</v>
      </c>
    </row>
    <row r="559" spans="1:8" ht="24">
      <c r="A559" s="560"/>
      <c r="B559" s="562" t="s">
        <v>1386</v>
      </c>
      <c r="C559" s="563">
        <v>7</v>
      </c>
      <c r="D559" s="563">
        <v>7</v>
      </c>
      <c r="E559" s="564" t="s">
        <v>473</v>
      </c>
      <c r="F559" s="565" t="s">
        <v>383</v>
      </c>
      <c r="G559" s="566">
        <v>27552.75</v>
      </c>
      <c r="H559" s="561" t="s">
        <v>383</v>
      </c>
    </row>
    <row r="560" spans="1:8" ht="36">
      <c r="A560" s="560"/>
      <c r="B560" s="567" t="s">
        <v>880</v>
      </c>
      <c r="C560" s="568">
        <v>7</v>
      </c>
      <c r="D560" s="568">
        <v>7</v>
      </c>
      <c r="E560" s="569" t="s">
        <v>82</v>
      </c>
      <c r="F560" s="570" t="s">
        <v>383</v>
      </c>
      <c r="G560" s="571">
        <v>27552.75</v>
      </c>
      <c r="H560" s="561" t="s">
        <v>383</v>
      </c>
    </row>
    <row r="561" spans="1:8" ht="60">
      <c r="A561" s="560"/>
      <c r="B561" s="567" t="s">
        <v>881</v>
      </c>
      <c r="C561" s="568">
        <v>7</v>
      </c>
      <c r="D561" s="568">
        <v>7</v>
      </c>
      <c r="E561" s="569" t="s">
        <v>882</v>
      </c>
      <c r="F561" s="570" t="s">
        <v>383</v>
      </c>
      <c r="G561" s="571">
        <v>19318.150000000001</v>
      </c>
      <c r="H561" s="561" t="s">
        <v>383</v>
      </c>
    </row>
    <row r="562" spans="1:8" ht="24">
      <c r="A562" s="560"/>
      <c r="B562" s="567" t="s">
        <v>461</v>
      </c>
      <c r="C562" s="568">
        <v>7</v>
      </c>
      <c r="D562" s="568">
        <v>7</v>
      </c>
      <c r="E562" s="569" t="s">
        <v>882</v>
      </c>
      <c r="F562" s="570" t="s">
        <v>460</v>
      </c>
      <c r="G562" s="571">
        <v>19318.150000000001</v>
      </c>
      <c r="H562" s="561" t="s">
        <v>383</v>
      </c>
    </row>
    <row r="563" spans="1:8">
      <c r="A563" s="560"/>
      <c r="B563" s="567" t="s">
        <v>457</v>
      </c>
      <c r="C563" s="568">
        <v>7</v>
      </c>
      <c r="D563" s="568">
        <v>7</v>
      </c>
      <c r="E563" s="569" t="s">
        <v>882</v>
      </c>
      <c r="F563" s="570" t="s">
        <v>455</v>
      </c>
      <c r="G563" s="571">
        <v>19318.150000000001</v>
      </c>
      <c r="H563" s="561" t="s">
        <v>383</v>
      </c>
    </row>
    <row r="564" spans="1:8" ht="48">
      <c r="A564" s="560"/>
      <c r="B564" s="567" t="s">
        <v>1247</v>
      </c>
      <c r="C564" s="568">
        <v>7</v>
      </c>
      <c r="D564" s="568">
        <v>7</v>
      </c>
      <c r="E564" s="569" t="s">
        <v>84</v>
      </c>
      <c r="F564" s="570" t="s">
        <v>383</v>
      </c>
      <c r="G564" s="571">
        <v>332</v>
      </c>
      <c r="H564" s="561" t="s">
        <v>383</v>
      </c>
    </row>
    <row r="565" spans="1:8" ht="24">
      <c r="A565" s="560"/>
      <c r="B565" s="567" t="s">
        <v>461</v>
      </c>
      <c r="C565" s="568">
        <v>7</v>
      </c>
      <c r="D565" s="568">
        <v>7</v>
      </c>
      <c r="E565" s="569" t="s">
        <v>84</v>
      </c>
      <c r="F565" s="570" t="s">
        <v>460</v>
      </c>
      <c r="G565" s="571">
        <v>332</v>
      </c>
      <c r="H565" s="561" t="s">
        <v>383</v>
      </c>
    </row>
    <row r="566" spans="1:8">
      <c r="A566" s="560"/>
      <c r="B566" s="567" t="s">
        <v>459</v>
      </c>
      <c r="C566" s="568">
        <v>7</v>
      </c>
      <c r="D566" s="568">
        <v>7</v>
      </c>
      <c r="E566" s="569" t="s">
        <v>84</v>
      </c>
      <c r="F566" s="570" t="s">
        <v>458</v>
      </c>
      <c r="G566" s="571">
        <v>181</v>
      </c>
      <c r="H566" s="561" t="s">
        <v>383</v>
      </c>
    </row>
    <row r="567" spans="1:8">
      <c r="A567" s="560"/>
      <c r="B567" s="567" t="s">
        <v>457</v>
      </c>
      <c r="C567" s="568">
        <v>7</v>
      </c>
      <c r="D567" s="568">
        <v>7</v>
      </c>
      <c r="E567" s="569" t="s">
        <v>84</v>
      </c>
      <c r="F567" s="570" t="s">
        <v>455</v>
      </c>
      <c r="G567" s="571">
        <v>151</v>
      </c>
      <c r="H567" s="561" t="s">
        <v>383</v>
      </c>
    </row>
    <row r="568" spans="1:8" ht="60">
      <c r="A568" s="560"/>
      <c r="B568" s="567" t="s">
        <v>1248</v>
      </c>
      <c r="C568" s="568">
        <v>7</v>
      </c>
      <c r="D568" s="568">
        <v>7</v>
      </c>
      <c r="E568" s="569" t="s">
        <v>86</v>
      </c>
      <c r="F568" s="570" t="s">
        <v>383</v>
      </c>
      <c r="G568" s="571">
        <v>150</v>
      </c>
      <c r="H568" s="561" t="s">
        <v>383</v>
      </c>
    </row>
    <row r="569" spans="1:8" ht="24">
      <c r="A569" s="560"/>
      <c r="B569" s="567" t="s">
        <v>461</v>
      </c>
      <c r="C569" s="568">
        <v>7</v>
      </c>
      <c r="D569" s="568">
        <v>7</v>
      </c>
      <c r="E569" s="569" t="s">
        <v>86</v>
      </c>
      <c r="F569" s="570" t="s">
        <v>460</v>
      </c>
      <c r="G569" s="571">
        <v>150</v>
      </c>
      <c r="H569" s="561" t="s">
        <v>383</v>
      </c>
    </row>
    <row r="570" spans="1:8">
      <c r="A570" s="560"/>
      <c r="B570" s="567" t="s">
        <v>457</v>
      </c>
      <c r="C570" s="568">
        <v>7</v>
      </c>
      <c r="D570" s="568">
        <v>7</v>
      </c>
      <c r="E570" s="569" t="s">
        <v>86</v>
      </c>
      <c r="F570" s="570" t="s">
        <v>455</v>
      </c>
      <c r="G570" s="571">
        <v>150</v>
      </c>
      <c r="H570" s="561" t="s">
        <v>383</v>
      </c>
    </row>
    <row r="571" spans="1:8" ht="36">
      <c r="A571" s="560"/>
      <c r="B571" s="567" t="s">
        <v>1249</v>
      </c>
      <c r="C571" s="568">
        <v>7</v>
      </c>
      <c r="D571" s="568">
        <v>7</v>
      </c>
      <c r="E571" s="569" t="s">
        <v>1250</v>
      </c>
      <c r="F571" s="570" t="s">
        <v>383</v>
      </c>
      <c r="G571" s="571">
        <v>7744.6</v>
      </c>
      <c r="H571" s="561" t="s">
        <v>383</v>
      </c>
    </row>
    <row r="572" spans="1:8" ht="48">
      <c r="A572" s="560"/>
      <c r="B572" s="567" t="s">
        <v>419</v>
      </c>
      <c r="C572" s="568">
        <v>7</v>
      </c>
      <c r="D572" s="568">
        <v>7</v>
      </c>
      <c r="E572" s="569" t="s">
        <v>1250</v>
      </c>
      <c r="F572" s="570" t="s">
        <v>418</v>
      </c>
      <c r="G572" s="571">
        <v>40</v>
      </c>
      <c r="H572" s="561" t="s">
        <v>383</v>
      </c>
    </row>
    <row r="573" spans="1:8" ht="24">
      <c r="A573" s="560"/>
      <c r="B573" s="567" t="s">
        <v>417</v>
      </c>
      <c r="C573" s="568">
        <v>7</v>
      </c>
      <c r="D573" s="568">
        <v>7</v>
      </c>
      <c r="E573" s="569" t="s">
        <v>1250</v>
      </c>
      <c r="F573" s="570" t="s">
        <v>416</v>
      </c>
      <c r="G573" s="571">
        <v>40</v>
      </c>
      <c r="H573" s="561" t="s">
        <v>383</v>
      </c>
    </row>
    <row r="574" spans="1:8" ht="24">
      <c r="A574" s="560"/>
      <c r="B574" s="567" t="s">
        <v>461</v>
      </c>
      <c r="C574" s="568">
        <v>7</v>
      </c>
      <c r="D574" s="568">
        <v>7</v>
      </c>
      <c r="E574" s="569" t="s">
        <v>1250</v>
      </c>
      <c r="F574" s="570" t="s">
        <v>460</v>
      </c>
      <c r="G574" s="571">
        <v>7704.6</v>
      </c>
      <c r="H574" s="561" t="s">
        <v>383</v>
      </c>
    </row>
    <row r="575" spans="1:8">
      <c r="A575" s="560"/>
      <c r="B575" s="567" t="s">
        <v>457</v>
      </c>
      <c r="C575" s="568">
        <v>7</v>
      </c>
      <c r="D575" s="568">
        <v>7</v>
      </c>
      <c r="E575" s="569" t="s">
        <v>1250</v>
      </c>
      <c r="F575" s="570" t="s">
        <v>455</v>
      </c>
      <c r="G575" s="571">
        <v>7704.6</v>
      </c>
      <c r="H575" s="561" t="s">
        <v>383</v>
      </c>
    </row>
    <row r="576" spans="1:8" ht="36">
      <c r="A576" s="560"/>
      <c r="B576" s="567" t="s">
        <v>1251</v>
      </c>
      <c r="C576" s="568">
        <v>7</v>
      </c>
      <c r="D576" s="568">
        <v>7</v>
      </c>
      <c r="E576" s="569" t="s">
        <v>1252</v>
      </c>
      <c r="F576" s="570" t="s">
        <v>383</v>
      </c>
      <c r="G576" s="571">
        <v>8</v>
      </c>
      <c r="H576" s="561" t="s">
        <v>383</v>
      </c>
    </row>
    <row r="577" spans="1:8" ht="24">
      <c r="A577" s="560"/>
      <c r="B577" s="567" t="s">
        <v>461</v>
      </c>
      <c r="C577" s="568">
        <v>7</v>
      </c>
      <c r="D577" s="568">
        <v>7</v>
      </c>
      <c r="E577" s="569" t="s">
        <v>1252</v>
      </c>
      <c r="F577" s="570" t="s">
        <v>460</v>
      </c>
      <c r="G577" s="571">
        <v>8</v>
      </c>
      <c r="H577" s="561" t="s">
        <v>383</v>
      </c>
    </row>
    <row r="578" spans="1:8">
      <c r="A578" s="560"/>
      <c r="B578" s="567" t="s">
        <v>457</v>
      </c>
      <c r="C578" s="568">
        <v>7</v>
      </c>
      <c r="D578" s="568">
        <v>7</v>
      </c>
      <c r="E578" s="569" t="s">
        <v>1252</v>
      </c>
      <c r="F578" s="570" t="s">
        <v>455</v>
      </c>
      <c r="G578" s="571">
        <v>8</v>
      </c>
      <c r="H578" s="561" t="s">
        <v>383</v>
      </c>
    </row>
    <row r="579" spans="1:8" ht="24">
      <c r="A579" s="560"/>
      <c r="B579" s="562" t="s">
        <v>933</v>
      </c>
      <c r="C579" s="563">
        <v>7</v>
      </c>
      <c r="D579" s="563">
        <v>7</v>
      </c>
      <c r="E579" s="564" t="s">
        <v>934</v>
      </c>
      <c r="F579" s="565" t="s">
        <v>383</v>
      </c>
      <c r="G579" s="566">
        <v>145</v>
      </c>
      <c r="H579" s="561" t="s">
        <v>383</v>
      </c>
    </row>
    <row r="580" spans="1:8" ht="24">
      <c r="A580" s="560"/>
      <c r="B580" s="567" t="s">
        <v>935</v>
      </c>
      <c r="C580" s="568">
        <v>7</v>
      </c>
      <c r="D580" s="568">
        <v>7</v>
      </c>
      <c r="E580" s="569" t="s">
        <v>936</v>
      </c>
      <c r="F580" s="570" t="s">
        <v>383</v>
      </c>
      <c r="G580" s="571">
        <v>145</v>
      </c>
      <c r="H580" s="561" t="s">
        <v>383</v>
      </c>
    </row>
    <row r="581" spans="1:8" ht="24">
      <c r="A581" s="560"/>
      <c r="B581" s="567" t="s">
        <v>461</v>
      </c>
      <c r="C581" s="568">
        <v>7</v>
      </c>
      <c r="D581" s="568">
        <v>7</v>
      </c>
      <c r="E581" s="569" t="s">
        <v>936</v>
      </c>
      <c r="F581" s="570" t="s">
        <v>460</v>
      </c>
      <c r="G581" s="571">
        <v>145</v>
      </c>
      <c r="H581" s="561" t="s">
        <v>383</v>
      </c>
    </row>
    <row r="582" spans="1:8">
      <c r="A582" s="560"/>
      <c r="B582" s="567" t="s">
        <v>457</v>
      </c>
      <c r="C582" s="568">
        <v>7</v>
      </c>
      <c r="D582" s="568">
        <v>7</v>
      </c>
      <c r="E582" s="569" t="s">
        <v>936</v>
      </c>
      <c r="F582" s="570" t="s">
        <v>455</v>
      </c>
      <c r="G582" s="571">
        <v>145</v>
      </c>
      <c r="H582" s="561" t="s">
        <v>383</v>
      </c>
    </row>
    <row r="583" spans="1:8" ht="36">
      <c r="A583" s="560"/>
      <c r="B583" s="562" t="s">
        <v>883</v>
      </c>
      <c r="C583" s="563">
        <v>7</v>
      </c>
      <c r="D583" s="563">
        <v>7</v>
      </c>
      <c r="E583" s="564" t="s">
        <v>441</v>
      </c>
      <c r="F583" s="565" t="s">
        <v>383</v>
      </c>
      <c r="G583" s="566">
        <v>25130</v>
      </c>
      <c r="H583" s="561" t="s">
        <v>383</v>
      </c>
    </row>
    <row r="584" spans="1:8" ht="60">
      <c r="A584" s="560"/>
      <c r="B584" s="567" t="s">
        <v>884</v>
      </c>
      <c r="C584" s="568">
        <v>7</v>
      </c>
      <c r="D584" s="568">
        <v>7</v>
      </c>
      <c r="E584" s="569" t="s">
        <v>71</v>
      </c>
      <c r="F584" s="570" t="s">
        <v>383</v>
      </c>
      <c r="G584" s="571">
        <v>5942.9</v>
      </c>
      <c r="H584" s="561" t="s">
        <v>383</v>
      </c>
    </row>
    <row r="585" spans="1:8" ht="24">
      <c r="A585" s="560"/>
      <c r="B585" s="567" t="s">
        <v>461</v>
      </c>
      <c r="C585" s="568">
        <v>7</v>
      </c>
      <c r="D585" s="568">
        <v>7</v>
      </c>
      <c r="E585" s="569" t="s">
        <v>71</v>
      </c>
      <c r="F585" s="570" t="s">
        <v>460</v>
      </c>
      <c r="G585" s="571">
        <v>5942.9</v>
      </c>
      <c r="H585" s="561" t="s">
        <v>383</v>
      </c>
    </row>
    <row r="586" spans="1:8">
      <c r="A586" s="560"/>
      <c r="B586" s="567" t="s">
        <v>459</v>
      </c>
      <c r="C586" s="568">
        <v>7</v>
      </c>
      <c r="D586" s="568">
        <v>7</v>
      </c>
      <c r="E586" s="569" t="s">
        <v>71</v>
      </c>
      <c r="F586" s="570" t="s">
        <v>458</v>
      </c>
      <c r="G586" s="571">
        <v>4639</v>
      </c>
      <c r="H586" s="561" t="s">
        <v>383</v>
      </c>
    </row>
    <row r="587" spans="1:8">
      <c r="A587" s="560"/>
      <c r="B587" s="567" t="s">
        <v>457</v>
      </c>
      <c r="C587" s="568">
        <v>7</v>
      </c>
      <c r="D587" s="568">
        <v>7</v>
      </c>
      <c r="E587" s="569" t="s">
        <v>71</v>
      </c>
      <c r="F587" s="570" t="s">
        <v>455</v>
      </c>
      <c r="G587" s="571">
        <v>1303.9000000000001</v>
      </c>
      <c r="H587" s="561" t="s">
        <v>383</v>
      </c>
    </row>
    <row r="588" spans="1:8" ht="48">
      <c r="A588" s="560"/>
      <c r="B588" s="567" t="s">
        <v>885</v>
      </c>
      <c r="C588" s="568">
        <v>7</v>
      </c>
      <c r="D588" s="568">
        <v>7</v>
      </c>
      <c r="E588" s="569" t="s">
        <v>439</v>
      </c>
      <c r="F588" s="570" t="s">
        <v>383</v>
      </c>
      <c r="G588" s="571">
        <v>9325.1</v>
      </c>
      <c r="H588" s="561" t="s">
        <v>383</v>
      </c>
    </row>
    <row r="589" spans="1:8" ht="48">
      <c r="A589" s="560"/>
      <c r="B589" s="567" t="s">
        <v>419</v>
      </c>
      <c r="C589" s="568">
        <v>7</v>
      </c>
      <c r="D589" s="568">
        <v>7</v>
      </c>
      <c r="E589" s="569" t="s">
        <v>439</v>
      </c>
      <c r="F589" s="570" t="s">
        <v>418</v>
      </c>
      <c r="G589" s="571">
        <v>67.7</v>
      </c>
      <c r="H589" s="561" t="s">
        <v>383</v>
      </c>
    </row>
    <row r="590" spans="1:8" ht="24">
      <c r="A590" s="560"/>
      <c r="B590" s="567" t="s">
        <v>417</v>
      </c>
      <c r="C590" s="568">
        <v>7</v>
      </c>
      <c r="D590" s="568">
        <v>7</v>
      </c>
      <c r="E590" s="569" t="s">
        <v>439</v>
      </c>
      <c r="F590" s="570" t="s">
        <v>416</v>
      </c>
      <c r="G590" s="571">
        <v>67.7</v>
      </c>
      <c r="H590" s="561" t="s">
        <v>383</v>
      </c>
    </row>
    <row r="591" spans="1:8" ht="24">
      <c r="A591" s="560"/>
      <c r="B591" s="567" t="s">
        <v>395</v>
      </c>
      <c r="C591" s="568">
        <v>7</v>
      </c>
      <c r="D591" s="568">
        <v>7</v>
      </c>
      <c r="E591" s="569" t="s">
        <v>439</v>
      </c>
      <c r="F591" s="570" t="s">
        <v>394</v>
      </c>
      <c r="G591" s="571">
        <v>9257.4</v>
      </c>
      <c r="H591" s="561" t="s">
        <v>383</v>
      </c>
    </row>
    <row r="592" spans="1:8" ht="24">
      <c r="A592" s="560"/>
      <c r="B592" s="567" t="s">
        <v>393</v>
      </c>
      <c r="C592" s="568">
        <v>7</v>
      </c>
      <c r="D592" s="568">
        <v>7</v>
      </c>
      <c r="E592" s="569" t="s">
        <v>439</v>
      </c>
      <c r="F592" s="570" t="s">
        <v>391</v>
      </c>
      <c r="G592" s="571">
        <v>9257.4</v>
      </c>
      <c r="H592" s="561" t="s">
        <v>383</v>
      </c>
    </row>
    <row r="593" spans="1:8" ht="36">
      <c r="A593" s="560"/>
      <c r="B593" s="567" t="s">
        <v>886</v>
      </c>
      <c r="C593" s="568">
        <v>7</v>
      </c>
      <c r="D593" s="568">
        <v>7</v>
      </c>
      <c r="E593" s="569" t="s">
        <v>887</v>
      </c>
      <c r="F593" s="570" t="s">
        <v>383</v>
      </c>
      <c r="G593" s="571">
        <v>9171.4</v>
      </c>
      <c r="H593" s="561" t="s">
        <v>383</v>
      </c>
    </row>
    <row r="594" spans="1:8" ht="48">
      <c r="A594" s="560"/>
      <c r="B594" s="567" t="s">
        <v>419</v>
      </c>
      <c r="C594" s="568">
        <v>7</v>
      </c>
      <c r="D594" s="568">
        <v>7</v>
      </c>
      <c r="E594" s="569" t="s">
        <v>887</v>
      </c>
      <c r="F594" s="570" t="s">
        <v>418</v>
      </c>
      <c r="G594" s="571">
        <v>13.5</v>
      </c>
      <c r="H594" s="561" t="s">
        <v>383</v>
      </c>
    </row>
    <row r="595" spans="1:8" ht="24">
      <c r="A595" s="560"/>
      <c r="B595" s="567" t="s">
        <v>417</v>
      </c>
      <c r="C595" s="568">
        <v>7</v>
      </c>
      <c r="D595" s="568">
        <v>7</v>
      </c>
      <c r="E595" s="569" t="s">
        <v>887</v>
      </c>
      <c r="F595" s="570" t="s">
        <v>416</v>
      </c>
      <c r="G595" s="571">
        <v>13.5</v>
      </c>
      <c r="H595" s="561" t="s">
        <v>383</v>
      </c>
    </row>
    <row r="596" spans="1:8" ht="24">
      <c r="A596" s="560"/>
      <c r="B596" s="567" t="s">
        <v>395</v>
      </c>
      <c r="C596" s="568">
        <v>7</v>
      </c>
      <c r="D596" s="568">
        <v>7</v>
      </c>
      <c r="E596" s="569" t="s">
        <v>887</v>
      </c>
      <c r="F596" s="570" t="s">
        <v>394</v>
      </c>
      <c r="G596" s="571">
        <v>5111.2</v>
      </c>
      <c r="H596" s="561" t="s">
        <v>383</v>
      </c>
    </row>
    <row r="597" spans="1:8" ht="24">
      <c r="A597" s="560"/>
      <c r="B597" s="567" t="s">
        <v>393</v>
      </c>
      <c r="C597" s="568">
        <v>7</v>
      </c>
      <c r="D597" s="568">
        <v>7</v>
      </c>
      <c r="E597" s="569" t="s">
        <v>887</v>
      </c>
      <c r="F597" s="570" t="s">
        <v>391</v>
      </c>
      <c r="G597" s="571">
        <v>5111.2</v>
      </c>
      <c r="H597" s="561" t="s">
        <v>383</v>
      </c>
    </row>
    <row r="598" spans="1:8" ht="24">
      <c r="A598" s="560"/>
      <c r="B598" s="567" t="s">
        <v>461</v>
      </c>
      <c r="C598" s="568">
        <v>7</v>
      </c>
      <c r="D598" s="568">
        <v>7</v>
      </c>
      <c r="E598" s="569" t="s">
        <v>887</v>
      </c>
      <c r="F598" s="570" t="s">
        <v>460</v>
      </c>
      <c r="G598" s="571">
        <v>4046.7</v>
      </c>
      <c r="H598" s="561" t="s">
        <v>383</v>
      </c>
    </row>
    <row r="599" spans="1:8">
      <c r="A599" s="560"/>
      <c r="B599" s="567" t="s">
        <v>459</v>
      </c>
      <c r="C599" s="568">
        <v>7</v>
      </c>
      <c r="D599" s="568">
        <v>7</v>
      </c>
      <c r="E599" s="569" t="s">
        <v>887</v>
      </c>
      <c r="F599" s="570" t="s">
        <v>458</v>
      </c>
      <c r="G599" s="571">
        <v>3124.7</v>
      </c>
      <c r="H599" s="561" t="s">
        <v>383</v>
      </c>
    </row>
    <row r="600" spans="1:8">
      <c r="A600" s="560"/>
      <c r="B600" s="567" t="s">
        <v>457</v>
      </c>
      <c r="C600" s="568">
        <v>7</v>
      </c>
      <c r="D600" s="568">
        <v>7</v>
      </c>
      <c r="E600" s="569" t="s">
        <v>887</v>
      </c>
      <c r="F600" s="570" t="s">
        <v>455</v>
      </c>
      <c r="G600" s="571">
        <v>922</v>
      </c>
      <c r="H600" s="561" t="s">
        <v>383</v>
      </c>
    </row>
    <row r="601" spans="1:8" ht="72">
      <c r="A601" s="560"/>
      <c r="B601" s="567" t="s">
        <v>888</v>
      </c>
      <c r="C601" s="568">
        <v>7</v>
      </c>
      <c r="D601" s="568">
        <v>7</v>
      </c>
      <c r="E601" s="569" t="s">
        <v>889</v>
      </c>
      <c r="F601" s="570" t="s">
        <v>383</v>
      </c>
      <c r="G601" s="571">
        <v>690.6</v>
      </c>
      <c r="H601" s="561" t="s">
        <v>383</v>
      </c>
    </row>
    <row r="602" spans="1:8" ht="24">
      <c r="A602" s="560"/>
      <c r="B602" s="567" t="s">
        <v>461</v>
      </c>
      <c r="C602" s="568">
        <v>7</v>
      </c>
      <c r="D602" s="568">
        <v>7</v>
      </c>
      <c r="E602" s="569" t="s">
        <v>889</v>
      </c>
      <c r="F602" s="570" t="s">
        <v>460</v>
      </c>
      <c r="G602" s="571">
        <v>690.6</v>
      </c>
      <c r="H602" s="561" t="s">
        <v>383</v>
      </c>
    </row>
    <row r="603" spans="1:8">
      <c r="A603" s="560"/>
      <c r="B603" s="567" t="s">
        <v>459</v>
      </c>
      <c r="C603" s="568">
        <v>7</v>
      </c>
      <c r="D603" s="568">
        <v>7</v>
      </c>
      <c r="E603" s="569" t="s">
        <v>889</v>
      </c>
      <c r="F603" s="570" t="s">
        <v>458</v>
      </c>
      <c r="G603" s="571">
        <v>495.5</v>
      </c>
      <c r="H603" s="561" t="s">
        <v>383</v>
      </c>
    </row>
    <row r="604" spans="1:8">
      <c r="A604" s="560"/>
      <c r="B604" s="567" t="s">
        <v>457</v>
      </c>
      <c r="C604" s="568">
        <v>7</v>
      </c>
      <c r="D604" s="568">
        <v>7</v>
      </c>
      <c r="E604" s="569" t="s">
        <v>889</v>
      </c>
      <c r="F604" s="570" t="s">
        <v>455</v>
      </c>
      <c r="G604" s="571">
        <v>195.1</v>
      </c>
      <c r="H604" s="561" t="s">
        <v>383</v>
      </c>
    </row>
    <row r="605" spans="1:8">
      <c r="A605" s="560"/>
      <c r="B605" s="349" t="s">
        <v>662</v>
      </c>
      <c r="C605" s="350">
        <v>7</v>
      </c>
      <c r="D605" s="350">
        <v>9</v>
      </c>
      <c r="E605" s="351" t="s">
        <v>383</v>
      </c>
      <c r="F605" s="352" t="s">
        <v>383</v>
      </c>
      <c r="G605" s="511">
        <v>49960.2</v>
      </c>
      <c r="H605" s="561" t="s">
        <v>383</v>
      </c>
    </row>
    <row r="606" spans="1:8" ht="24">
      <c r="A606" s="560"/>
      <c r="B606" s="562" t="s">
        <v>1386</v>
      </c>
      <c r="C606" s="563">
        <v>7</v>
      </c>
      <c r="D606" s="563">
        <v>9</v>
      </c>
      <c r="E606" s="564" t="s">
        <v>473</v>
      </c>
      <c r="F606" s="565" t="s">
        <v>383</v>
      </c>
      <c r="G606" s="566">
        <v>49224.2</v>
      </c>
      <c r="H606" s="561" t="s">
        <v>383</v>
      </c>
    </row>
    <row r="607" spans="1:8" ht="36">
      <c r="A607" s="560"/>
      <c r="B607" s="567" t="s">
        <v>1387</v>
      </c>
      <c r="C607" s="568">
        <v>7</v>
      </c>
      <c r="D607" s="568">
        <v>9</v>
      </c>
      <c r="E607" s="569" t="s">
        <v>471</v>
      </c>
      <c r="F607" s="570" t="s">
        <v>383</v>
      </c>
      <c r="G607" s="571">
        <v>14670.7</v>
      </c>
      <c r="H607" s="561" t="s">
        <v>383</v>
      </c>
    </row>
    <row r="608" spans="1:8" ht="60">
      <c r="A608" s="560"/>
      <c r="B608" s="567" t="s">
        <v>890</v>
      </c>
      <c r="C608" s="568">
        <v>7</v>
      </c>
      <c r="D608" s="568">
        <v>9</v>
      </c>
      <c r="E608" s="569" t="s">
        <v>891</v>
      </c>
      <c r="F608" s="570" t="s">
        <v>383</v>
      </c>
      <c r="G608" s="571">
        <v>12460.3</v>
      </c>
      <c r="H608" s="561" t="s">
        <v>383</v>
      </c>
    </row>
    <row r="609" spans="1:8" ht="24">
      <c r="A609" s="560"/>
      <c r="B609" s="567" t="s">
        <v>461</v>
      </c>
      <c r="C609" s="568">
        <v>7</v>
      </c>
      <c r="D609" s="568">
        <v>9</v>
      </c>
      <c r="E609" s="569" t="s">
        <v>891</v>
      </c>
      <c r="F609" s="570" t="s">
        <v>460</v>
      </c>
      <c r="G609" s="571">
        <v>12460.3</v>
      </c>
      <c r="H609" s="561" t="s">
        <v>383</v>
      </c>
    </row>
    <row r="610" spans="1:8">
      <c r="A610" s="560"/>
      <c r="B610" s="567" t="s">
        <v>457</v>
      </c>
      <c r="C610" s="568">
        <v>7</v>
      </c>
      <c r="D610" s="568">
        <v>9</v>
      </c>
      <c r="E610" s="569" t="s">
        <v>891</v>
      </c>
      <c r="F610" s="570" t="s">
        <v>455</v>
      </c>
      <c r="G610" s="571">
        <v>12460.3</v>
      </c>
      <c r="H610" s="561" t="s">
        <v>383</v>
      </c>
    </row>
    <row r="611" spans="1:8" ht="48">
      <c r="A611" s="560"/>
      <c r="B611" s="567" t="s">
        <v>1253</v>
      </c>
      <c r="C611" s="568">
        <v>7</v>
      </c>
      <c r="D611" s="568">
        <v>9</v>
      </c>
      <c r="E611" s="569" t="s">
        <v>78</v>
      </c>
      <c r="F611" s="570" t="s">
        <v>383</v>
      </c>
      <c r="G611" s="571">
        <v>696</v>
      </c>
      <c r="H611" s="561" t="s">
        <v>383</v>
      </c>
    </row>
    <row r="612" spans="1:8" ht="24">
      <c r="A612" s="560"/>
      <c r="B612" s="567" t="s">
        <v>395</v>
      </c>
      <c r="C612" s="568">
        <v>7</v>
      </c>
      <c r="D612" s="568">
        <v>9</v>
      </c>
      <c r="E612" s="569" t="s">
        <v>78</v>
      </c>
      <c r="F612" s="570" t="s">
        <v>394</v>
      </c>
      <c r="G612" s="571">
        <v>496</v>
      </c>
      <c r="H612" s="561" t="s">
        <v>383</v>
      </c>
    </row>
    <row r="613" spans="1:8" ht="24">
      <c r="A613" s="560"/>
      <c r="B613" s="567" t="s">
        <v>393</v>
      </c>
      <c r="C613" s="568">
        <v>7</v>
      </c>
      <c r="D613" s="568">
        <v>9</v>
      </c>
      <c r="E613" s="569" t="s">
        <v>78</v>
      </c>
      <c r="F613" s="570" t="s">
        <v>391</v>
      </c>
      <c r="G613" s="571">
        <v>496</v>
      </c>
      <c r="H613" s="561" t="s">
        <v>383</v>
      </c>
    </row>
    <row r="614" spans="1:8" ht="24">
      <c r="A614" s="560"/>
      <c r="B614" s="567" t="s">
        <v>461</v>
      </c>
      <c r="C614" s="568">
        <v>7</v>
      </c>
      <c r="D614" s="568">
        <v>9</v>
      </c>
      <c r="E614" s="569" t="s">
        <v>78</v>
      </c>
      <c r="F614" s="570" t="s">
        <v>460</v>
      </c>
      <c r="G614" s="571">
        <v>200</v>
      </c>
      <c r="H614" s="561" t="s">
        <v>383</v>
      </c>
    </row>
    <row r="615" spans="1:8">
      <c r="A615" s="560"/>
      <c r="B615" s="567" t="s">
        <v>459</v>
      </c>
      <c r="C615" s="568">
        <v>7</v>
      </c>
      <c r="D615" s="568">
        <v>9</v>
      </c>
      <c r="E615" s="569" t="s">
        <v>78</v>
      </c>
      <c r="F615" s="570" t="s">
        <v>458</v>
      </c>
      <c r="G615" s="571">
        <v>200</v>
      </c>
      <c r="H615" s="561" t="s">
        <v>383</v>
      </c>
    </row>
    <row r="616" spans="1:8" ht="48">
      <c r="A616" s="560"/>
      <c r="B616" s="567" t="s">
        <v>1254</v>
      </c>
      <c r="C616" s="568">
        <v>7</v>
      </c>
      <c r="D616" s="568">
        <v>9</v>
      </c>
      <c r="E616" s="569" t="s">
        <v>1255</v>
      </c>
      <c r="F616" s="570" t="s">
        <v>383</v>
      </c>
      <c r="G616" s="571">
        <v>1506.4</v>
      </c>
      <c r="H616" s="561" t="s">
        <v>383</v>
      </c>
    </row>
    <row r="617" spans="1:8" ht="48">
      <c r="A617" s="560"/>
      <c r="B617" s="567" t="s">
        <v>419</v>
      </c>
      <c r="C617" s="568">
        <v>7</v>
      </c>
      <c r="D617" s="568">
        <v>9</v>
      </c>
      <c r="E617" s="569" t="s">
        <v>1255</v>
      </c>
      <c r="F617" s="570" t="s">
        <v>418</v>
      </c>
      <c r="G617" s="571">
        <v>114.6</v>
      </c>
      <c r="H617" s="561" t="s">
        <v>383</v>
      </c>
    </row>
    <row r="618" spans="1:8" ht="24">
      <c r="A618" s="560"/>
      <c r="B618" s="567" t="s">
        <v>417</v>
      </c>
      <c r="C618" s="568">
        <v>7</v>
      </c>
      <c r="D618" s="568">
        <v>9</v>
      </c>
      <c r="E618" s="569" t="s">
        <v>1255</v>
      </c>
      <c r="F618" s="570" t="s">
        <v>416</v>
      </c>
      <c r="G618" s="571">
        <v>114.6</v>
      </c>
      <c r="H618" s="561" t="s">
        <v>383</v>
      </c>
    </row>
    <row r="619" spans="1:8" ht="24">
      <c r="A619" s="560"/>
      <c r="B619" s="567" t="s">
        <v>395</v>
      </c>
      <c r="C619" s="568">
        <v>7</v>
      </c>
      <c r="D619" s="568">
        <v>9</v>
      </c>
      <c r="E619" s="569" t="s">
        <v>1255</v>
      </c>
      <c r="F619" s="570" t="s">
        <v>394</v>
      </c>
      <c r="G619" s="571">
        <v>414.5</v>
      </c>
      <c r="H619" s="561" t="s">
        <v>383</v>
      </c>
    </row>
    <row r="620" spans="1:8" ht="24">
      <c r="A620" s="560"/>
      <c r="B620" s="567" t="s">
        <v>393</v>
      </c>
      <c r="C620" s="568">
        <v>7</v>
      </c>
      <c r="D620" s="568">
        <v>9</v>
      </c>
      <c r="E620" s="569" t="s">
        <v>1255</v>
      </c>
      <c r="F620" s="570" t="s">
        <v>391</v>
      </c>
      <c r="G620" s="571">
        <v>414.5</v>
      </c>
      <c r="H620" s="561" t="s">
        <v>383</v>
      </c>
    </row>
    <row r="621" spans="1:8" ht="24">
      <c r="A621" s="560"/>
      <c r="B621" s="567" t="s">
        <v>461</v>
      </c>
      <c r="C621" s="568">
        <v>7</v>
      </c>
      <c r="D621" s="568">
        <v>9</v>
      </c>
      <c r="E621" s="569" t="s">
        <v>1255</v>
      </c>
      <c r="F621" s="570" t="s">
        <v>460</v>
      </c>
      <c r="G621" s="571">
        <v>977.3</v>
      </c>
      <c r="H621" s="561" t="s">
        <v>383</v>
      </c>
    </row>
    <row r="622" spans="1:8">
      <c r="A622" s="560"/>
      <c r="B622" s="567" t="s">
        <v>459</v>
      </c>
      <c r="C622" s="568">
        <v>7</v>
      </c>
      <c r="D622" s="568">
        <v>9</v>
      </c>
      <c r="E622" s="569" t="s">
        <v>1255</v>
      </c>
      <c r="F622" s="570" t="s">
        <v>458</v>
      </c>
      <c r="G622" s="571">
        <v>339</v>
      </c>
      <c r="H622" s="561" t="s">
        <v>383</v>
      </c>
    </row>
    <row r="623" spans="1:8">
      <c r="A623" s="560"/>
      <c r="B623" s="567" t="s">
        <v>457</v>
      </c>
      <c r="C623" s="568">
        <v>7</v>
      </c>
      <c r="D623" s="568">
        <v>9</v>
      </c>
      <c r="E623" s="569" t="s">
        <v>1255</v>
      </c>
      <c r="F623" s="570" t="s">
        <v>455</v>
      </c>
      <c r="G623" s="571">
        <v>638.29999999999995</v>
      </c>
      <c r="H623" s="561" t="s">
        <v>383</v>
      </c>
    </row>
    <row r="624" spans="1:8" ht="60">
      <c r="A624" s="560"/>
      <c r="B624" s="567" t="s">
        <v>1229</v>
      </c>
      <c r="C624" s="568">
        <v>7</v>
      </c>
      <c r="D624" s="568">
        <v>9</v>
      </c>
      <c r="E624" s="569" t="s">
        <v>1230</v>
      </c>
      <c r="F624" s="570" t="s">
        <v>383</v>
      </c>
      <c r="G624" s="571">
        <v>8</v>
      </c>
      <c r="H624" s="561" t="s">
        <v>383</v>
      </c>
    </row>
    <row r="625" spans="1:8" ht="24">
      <c r="A625" s="560"/>
      <c r="B625" s="567" t="s">
        <v>461</v>
      </c>
      <c r="C625" s="568">
        <v>7</v>
      </c>
      <c r="D625" s="568">
        <v>9</v>
      </c>
      <c r="E625" s="569" t="s">
        <v>1230</v>
      </c>
      <c r="F625" s="570" t="s">
        <v>460</v>
      </c>
      <c r="G625" s="571">
        <v>8</v>
      </c>
      <c r="H625" s="561" t="s">
        <v>383</v>
      </c>
    </row>
    <row r="626" spans="1:8">
      <c r="A626" s="560"/>
      <c r="B626" s="567" t="s">
        <v>457</v>
      </c>
      <c r="C626" s="568">
        <v>7</v>
      </c>
      <c r="D626" s="568">
        <v>9</v>
      </c>
      <c r="E626" s="569" t="s">
        <v>1230</v>
      </c>
      <c r="F626" s="570" t="s">
        <v>455</v>
      </c>
      <c r="G626" s="571">
        <v>8</v>
      </c>
      <c r="H626" s="561" t="s">
        <v>383</v>
      </c>
    </row>
    <row r="627" spans="1:8" ht="48">
      <c r="A627" s="560"/>
      <c r="B627" s="567" t="s">
        <v>892</v>
      </c>
      <c r="C627" s="568">
        <v>7</v>
      </c>
      <c r="D627" s="568">
        <v>9</v>
      </c>
      <c r="E627" s="569" t="s">
        <v>893</v>
      </c>
      <c r="F627" s="570" t="s">
        <v>383</v>
      </c>
      <c r="G627" s="571">
        <v>34553.5</v>
      </c>
      <c r="H627" s="561" t="s">
        <v>383</v>
      </c>
    </row>
    <row r="628" spans="1:8" ht="60">
      <c r="A628" s="560"/>
      <c r="B628" s="567" t="s">
        <v>894</v>
      </c>
      <c r="C628" s="568">
        <v>7</v>
      </c>
      <c r="D628" s="568">
        <v>9</v>
      </c>
      <c r="E628" s="569" t="s">
        <v>895</v>
      </c>
      <c r="F628" s="570" t="s">
        <v>383</v>
      </c>
      <c r="G628" s="571">
        <v>34553.5</v>
      </c>
      <c r="H628" s="561" t="s">
        <v>383</v>
      </c>
    </row>
    <row r="629" spans="1:8" ht="48">
      <c r="A629" s="560"/>
      <c r="B629" s="567" t="s">
        <v>419</v>
      </c>
      <c r="C629" s="568">
        <v>7</v>
      </c>
      <c r="D629" s="568">
        <v>9</v>
      </c>
      <c r="E629" s="569" t="s">
        <v>895</v>
      </c>
      <c r="F629" s="570" t="s">
        <v>418</v>
      </c>
      <c r="G629" s="571">
        <v>32507.4</v>
      </c>
      <c r="H629" s="561" t="s">
        <v>383</v>
      </c>
    </row>
    <row r="630" spans="1:8" ht="24">
      <c r="A630" s="560"/>
      <c r="B630" s="567" t="s">
        <v>417</v>
      </c>
      <c r="C630" s="568">
        <v>7</v>
      </c>
      <c r="D630" s="568">
        <v>9</v>
      </c>
      <c r="E630" s="569" t="s">
        <v>895</v>
      </c>
      <c r="F630" s="570" t="s">
        <v>416</v>
      </c>
      <c r="G630" s="571">
        <v>32507.4</v>
      </c>
      <c r="H630" s="561" t="s">
        <v>383</v>
      </c>
    </row>
    <row r="631" spans="1:8" ht="24">
      <c r="A631" s="560"/>
      <c r="B631" s="567" t="s">
        <v>395</v>
      </c>
      <c r="C631" s="568">
        <v>7</v>
      </c>
      <c r="D631" s="568">
        <v>9</v>
      </c>
      <c r="E631" s="569" t="s">
        <v>895</v>
      </c>
      <c r="F631" s="570" t="s">
        <v>394</v>
      </c>
      <c r="G631" s="571">
        <v>2046.1</v>
      </c>
      <c r="H631" s="561" t="s">
        <v>383</v>
      </c>
    </row>
    <row r="632" spans="1:8" ht="24">
      <c r="A632" s="560"/>
      <c r="B632" s="567" t="s">
        <v>393</v>
      </c>
      <c r="C632" s="568">
        <v>7</v>
      </c>
      <c r="D632" s="568">
        <v>9</v>
      </c>
      <c r="E632" s="569" t="s">
        <v>895</v>
      </c>
      <c r="F632" s="570" t="s">
        <v>391</v>
      </c>
      <c r="G632" s="571">
        <v>2046.1</v>
      </c>
      <c r="H632" s="561" t="s">
        <v>383</v>
      </c>
    </row>
    <row r="633" spans="1:8" ht="48">
      <c r="A633" s="560"/>
      <c r="B633" s="562" t="s">
        <v>738</v>
      </c>
      <c r="C633" s="563">
        <v>7</v>
      </c>
      <c r="D633" s="563">
        <v>9</v>
      </c>
      <c r="E633" s="564" t="s">
        <v>25</v>
      </c>
      <c r="F633" s="565" t="s">
        <v>383</v>
      </c>
      <c r="G633" s="566">
        <v>400</v>
      </c>
      <c r="H633" s="561" t="s">
        <v>383</v>
      </c>
    </row>
    <row r="634" spans="1:8" ht="72">
      <c r="A634" s="560"/>
      <c r="B634" s="567" t="s">
        <v>1256</v>
      </c>
      <c r="C634" s="568">
        <v>7</v>
      </c>
      <c r="D634" s="568">
        <v>9</v>
      </c>
      <c r="E634" s="569" t="s">
        <v>1257</v>
      </c>
      <c r="F634" s="570" t="s">
        <v>383</v>
      </c>
      <c r="G634" s="571">
        <v>400</v>
      </c>
      <c r="H634" s="561" t="s">
        <v>383</v>
      </c>
    </row>
    <row r="635" spans="1:8" ht="84">
      <c r="A635" s="560"/>
      <c r="B635" s="567" t="s">
        <v>1258</v>
      </c>
      <c r="C635" s="568">
        <v>7</v>
      </c>
      <c r="D635" s="568">
        <v>9</v>
      </c>
      <c r="E635" s="569" t="s">
        <v>1259</v>
      </c>
      <c r="F635" s="570" t="s">
        <v>383</v>
      </c>
      <c r="G635" s="571">
        <v>400</v>
      </c>
      <c r="H635" s="561" t="s">
        <v>383</v>
      </c>
    </row>
    <row r="636" spans="1:8" ht="24">
      <c r="A636" s="560"/>
      <c r="B636" s="567" t="s">
        <v>461</v>
      </c>
      <c r="C636" s="568">
        <v>7</v>
      </c>
      <c r="D636" s="568">
        <v>9</v>
      </c>
      <c r="E636" s="569" t="s">
        <v>1259</v>
      </c>
      <c r="F636" s="570" t="s">
        <v>460</v>
      </c>
      <c r="G636" s="571">
        <v>400</v>
      </c>
      <c r="H636" s="561" t="s">
        <v>383</v>
      </c>
    </row>
    <row r="637" spans="1:8">
      <c r="A637" s="560"/>
      <c r="B637" s="567" t="s">
        <v>459</v>
      </c>
      <c r="C637" s="568">
        <v>7</v>
      </c>
      <c r="D637" s="568">
        <v>9</v>
      </c>
      <c r="E637" s="569" t="s">
        <v>1259</v>
      </c>
      <c r="F637" s="570" t="s">
        <v>458</v>
      </c>
      <c r="G637" s="571">
        <v>111.5</v>
      </c>
      <c r="H637" s="561" t="s">
        <v>383</v>
      </c>
    </row>
    <row r="638" spans="1:8">
      <c r="A638" s="560"/>
      <c r="B638" s="567" t="s">
        <v>457</v>
      </c>
      <c r="C638" s="568">
        <v>7</v>
      </c>
      <c r="D638" s="568">
        <v>9</v>
      </c>
      <c r="E638" s="569" t="s">
        <v>1259</v>
      </c>
      <c r="F638" s="570" t="s">
        <v>455</v>
      </c>
      <c r="G638" s="571">
        <v>288.5</v>
      </c>
      <c r="H638" s="561" t="s">
        <v>383</v>
      </c>
    </row>
    <row r="639" spans="1:8" ht="24">
      <c r="A639" s="560"/>
      <c r="B639" s="562" t="s">
        <v>1347</v>
      </c>
      <c r="C639" s="563">
        <v>7</v>
      </c>
      <c r="D639" s="563">
        <v>9</v>
      </c>
      <c r="E639" s="564" t="s">
        <v>47</v>
      </c>
      <c r="F639" s="565" t="s">
        <v>383</v>
      </c>
      <c r="G639" s="566">
        <v>180</v>
      </c>
      <c r="H639" s="561" t="s">
        <v>383</v>
      </c>
    </row>
    <row r="640" spans="1:8" ht="36">
      <c r="A640" s="560"/>
      <c r="B640" s="567" t="s">
        <v>1209</v>
      </c>
      <c r="C640" s="568">
        <v>7</v>
      </c>
      <c r="D640" s="568">
        <v>9</v>
      </c>
      <c r="E640" s="569" t="s">
        <v>1210</v>
      </c>
      <c r="F640" s="570" t="s">
        <v>383</v>
      </c>
      <c r="G640" s="571">
        <v>180</v>
      </c>
      <c r="H640" s="561" t="s">
        <v>383</v>
      </c>
    </row>
    <row r="641" spans="1:8" ht="24">
      <c r="A641" s="560"/>
      <c r="B641" s="567" t="s">
        <v>395</v>
      </c>
      <c r="C641" s="568">
        <v>7</v>
      </c>
      <c r="D641" s="568">
        <v>9</v>
      </c>
      <c r="E641" s="569" t="s">
        <v>1210</v>
      </c>
      <c r="F641" s="570" t="s">
        <v>394</v>
      </c>
      <c r="G641" s="571">
        <v>180</v>
      </c>
      <c r="H641" s="561" t="s">
        <v>383</v>
      </c>
    </row>
    <row r="642" spans="1:8" ht="24">
      <c r="A642" s="560"/>
      <c r="B642" s="567" t="s">
        <v>393</v>
      </c>
      <c r="C642" s="568">
        <v>7</v>
      </c>
      <c r="D642" s="568">
        <v>9</v>
      </c>
      <c r="E642" s="569" t="s">
        <v>1210</v>
      </c>
      <c r="F642" s="570" t="s">
        <v>391</v>
      </c>
      <c r="G642" s="571">
        <v>180</v>
      </c>
      <c r="H642" s="561" t="s">
        <v>383</v>
      </c>
    </row>
    <row r="643" spans="1:8" ht="24">
      <c r="A643" s="560"/>
      <c r="B643" s="562" t="s">
        <v>933</v>
      </c>
      <c r="C643" s="563">
        <v>7</v>
      </c>
      <c r="D643" s="563">
        <v>9</v>
      </c>
      <c r="E643" s="564" t="s">
        <v>934</v>
      </c>
      <c r="F643" s="565" t="s">
        <v>383</v>
      </c>
      <c r="G643" s="566">
        <v>20</v>
      </c>
      <c r="H643" s="561" t="s">
        <v>383</v>
      </c>
    </row>
    <row r="644" spans="1:8" ht="24">
      <c r="A644" s="560"/>
      <c r="B644" s="567" t="s">
        <v>935</v>
      </c>
      <c r="C644" s="568">
        <v>7</v>
      </c>
      <c r="D644" s="568">
        <v>9</v>
      </c>
      <c r="E644" s="569" t="s">
        <v>936</v>
      </c>
      <c r="F644" s="570" t="s">
        <v>383</v>
      </c>
      <c r="G644" s="571">
        <v>20</v>
      </c>
      <c r="H644" s="561" t="s">
        <v>383</v>
      </c>
    </row>
    <row r="645" spans="1:8" ht="24">
      <c r="A645" s="560"/>
      <c r="B645" s="567" t="s">
        <v>461</v>
      </c>
      <c r="C645" s="568">
        <v>7</v>
      </c>
      <c r="D645" s="568">
        <v>9</v>
      </c>
      <c r="E645" s="569" t="s">
        <v>936</v>
      </c>
      <c r="F645" s="570" t="s">
        <v>460</v>
      </c>
      <c r="G645" s="571">
        <v>20</v>
      </c>
      <c r="H645" s="561" t="s">
        <v>383</v>
      </c>
    </row>
    <row r="646" spans="1:8">
      <c r="A646" s="560"/>
      <c r="B646" s="567" t="s">
        <v>457</v>
      </c>
      <c r="C646" s="568">
        <v>7</v>
      </c>
      <c r="D646" s="568">
        <v>9</v>
      </c>
      <c r="E646" s="569" t="s">
        <v>936</v>
      </c>
      <c r="F646" s="570" t="s">
        <v>455</v>
      </c>
      <c r="G646" s="571">
        <v>20</v>
      </c>
      <c r="H646" s="561" t="s">
        <v>383</v>
      </c>
    </row>
    <row r="647" spans="1:8" ht="36">
      <c r="A647" s="560"/>
      <c r="B647" s="562" t="s">
        <v>896</v>
      </c>
      <c r="C647" s="563">
        <v>7</v>
      </c>
      <c r="D647" s="563">
        <v>9</v>
      </c>
      <c r="E647" s="564" t="s">
        <v>897</v>
      </c>
      <c r="F647" s="565" t="s">
        <v>383</v>
      </c>
      <c r="G647" s="566">
        <v>136</v>
      </c>
      <c r="H647" s="561" t="s">
        <v>383</v>
      </c>
    </row>
    <row r="648" spans="1:8" ht="48">
      <c r="A648" s="560"/>
      <c r="B648" s="567" t="s">
        <v>898</v>
      </c>
      <c r="C648" s="568">
        <v>7</v>
      </c>
      <c r="D648" s="568">
        <v>9</v>
      </c>
      <c r="E648" s="569" t="s">
        <v>899</v>
      </c>
      <c r="F648" s="570" t="s">
        <v>383</v>
      </c>
      <c r="G648" s="571">
        <v>136</v>
      </c>
      <c r="H648" s="561" t="s">
        <v>383</v>
      </c>
    </row>
    <row r="649" spans="1:8" ht="24">
      <c r="A649" s="560"/>
      <c r="B649" s="567" t="s">
        <v>461</v>
      </c>
      <c r="C649" s="568">
        <v>7</v>
      </c>
      <c r="D649" s="568">
        <v>9</v>
      </c>
      <c r="E649" s="569" t="s">
        <v>899</v>
      </c>
      <c r="F649" s="570" t="s">
        <v>460</v>
      </c>
      <c r="G649" s="571">
        <v>136</v>
      </c>
      <c r="H649" s="561" t="s">
        <v>383</v>
      </c>
    </row>
    <row r="650" spans="1:8">
      <c r="A650" s="560"/>
      <c r="B650" s="567" t="s">
        <v>457</v>
      </c>
      <c r="C650" s="568">
        <v>7</v>
      </c>
      <c r="D650" s="568">
        <v>9</v>
      </c>
      <c r="E650" s="569" t="s">
        <v>899</v>
      </c>
      <c r="F650" s="570" t="s">
        <v>455</v>
      </c>
      <c r="G650" s="571">
        <v>136</v>
      </c>
      <c r="H650" s="561" t="s">
        <v>383</v>
      </c>
    </row>
    <row r="651" spans="1:8">
      <c r="A651" s="560"/>
      <c r="B651" s="349" t="s">
        <v>663</v>
      </c>
      <c r="C651" s="350">
        <v>8</v>
      </c>
      <c r="D651" s="350">
        <v>0</v>
      </c>
      <c r="E651" s="351" t="s">
        <v>383</v>
      </c>
      <c r="F651" s="352" t="s">
        <v>383</v>
      </c>
      <c r="G651" s="511">
        <v>96623.52</v>
      </c>
      <c r="H651" s="561" t="s">
        <v>383</v>
      </c>
    </row>
    <row r="652" spans="1:8">
      <c r="A652" s="560"/>
      <c r="B652" s="349" t="s">
        <v>664</v>
      </c>
      <c r="C652" s="350">
        <v>8</v>
      </c>
      <c r="D652" s="350">
        <v>1</v>
      </c>
      <c r="E652" s="351" t="s">
        <v>383</v>
      </c>
      <c r="F652" s="352" t="s">
        <v>383</v>
      </c>
      <c r="G652" s="511">
        <v>85479.9</v>
      </c>
      <c r="H652" s="561" t="s">
        <v>383</v>
      </c>
    </row>
    <row r="653" spans="1:8" ht="24">
      <c r="A653" s="560"/>
      <c r="B653" s="562" t="s">
        <v>871</v>
      </c>
      <c r="C653" s="563">
        <v>8</v>
      </c>
      <c r="D653" s="563">
        <v>1</v>
      </c>
      <c r="E653" s="564" t="s">
        <v>483</v>
      </c>
      <c r="F653" s="565" t="s">
        <v>383</v>
      </c>
      <c r="G653" s="566">
        <v>85363.199999999997</v>
      </c>
      <c r="H653" s="561" t="s">
        <v>383</v>
      </c>
    </row>
    <row r="654" spans="1:8" ht="48">
      <c r="A654" s="560"/>
      <c r="B654" s="567" t="s">
        <v>900</v>
      </c>
      <c r="C654" s="568">
        <v>8</v>
      </c>
      <c r="D654" s="568">
        <v>1</v>
      </c>
      <c r="E654" s="569" t="s">
        <v>1</v>
      </c>
      <c r="F654" s="570" t="s">
        <v>383</v>
      </c>
      <c r="G654" s="571">
        <v>36446.6</v>
      </c>
      <c r="H654" s="561" t="s">
        <v>383</v>
      </c>
    </row>
    <row r="655" spans="1:8" ht="60">
      <c r="A655" s="560"/>
      <c r="B655" s="567" t="s">
        <v>901</v>
      </c>
      <c r="C655" s="568">
        <v>8</v>
      </c>
      <c r="D655" s="568">
        <v>1</v>
      </c>
      <c r="E655" s="569" t="s">
        <v>902</v>
      </c>
      <c r="F655" s="570" t="s">
        <v>383</v>
      </c>
      <c r="G655" s="571">
        <v>35200</v>
      </c>
      <c r="H655" s="561" t="s">
        <v>383</v>
      </c>
    </row>
    <row r="656" spans="1:8" ht="24">
      <c r="A656" s="560"/>
      <c r="B656" s="567" t="s">
        <v>461</v>
      </c>
      <c r="C656" s="568">
        <v>8</v>
      </c>
      <c r="D656" s="568">
        <v>1</v>
      </c>
      <c r="E656" s="569" t="s">
        <v>902</v>
      </c>
      <c r="F656" s="570" t="s">
        <v>460</v>
      </c>
      <c r="G656" s="571">
        <v>35200</v>
      </c>
      <c r="H656" s="561" t="s">
        <v>383</v>
      </c>
    </row>
    <row r="657" spans="1:8">
      <c r="A657" s="560"/>
      <c r="B657" s="567" t="s">
        <v>459</v>
      </c>
      <c r="C657" s="568">
        <v>8</v>
      </c>
      <c r="D657" s="568">
        <v>1</v>
      </c>
      <c r="E657" s="569" t="s">
        <v>902</v>
      </c>
      <c r="F657" s="570" t="s">
        <v>458</v>
      </c>
      <c r="G657" s="571">
        <v>35200</v>
      </c>
      <c r="H657" s="561" t="s">
        <v>383</v>
      </c>
    </row>
    <row r="658" spans="1:8" ht="48">
      <c r="A658" s="560"/>
      <c r="B658" s="567" t="s">
        <v>903</v>
      </c>
      <c r="C658" s="568">
        <v>8</v>
      </c>
      <c r="D658" s="568">
        <v>1</v>
      </c>
      <c r="E658" s="569" t="s">
        <v>3</v>
      </c>
      <c r="F658" s="570" t="s">
        <v>383</v>
      </c>
      <c r="G658" s="571">
        <v>974.6</v>
      </c>
      <c r="H658" s="561" t="s">
        <v>383</v>
      </c>
    </row>
    <row r="659" spans="1:8" ht="24">
      <c r="A659" s="560"/>
      <c r="B659" s="567" t="s">
        <v>461</v>
      </c>
      <c r="C659" s="568">
        <v>8</v>
      </c>
      <c r="D659" s="568">
        <v>1</v>
      </c>
      <c r="E659" s="569" t="s">
        <v>3</v>
      </c>
      <c r="F659" s="570" t="s">
        <v>460</v>
      </c>
      <c r="G659" s="571">
        <v>974.6</v>
      </c>
      <c r="H659" s="561" t="s">
        <v>383</v>
      </c>
    </row>
    <row r="660" spans="1:8">
      <c r="A660" s="560"/>
      <c r="B660" s="567" t="s">
        <v>459</v>
      </c>
      <c r="C660" s="568">
        <v>8</v>
      </c>
      <c r="D660" s="568">
        <v>1</v>
      </c>
      <c r="E660" s="569" t="s">
        <v>3</v>
      </c>
      <c r="F660" s="570" t="s">
        <v>458</v>
      </c>
      <c r="G660" s="571">
        <v>974.6</v>
      </c>
      <c r="H660" s="561" t="s">
        <v>383</v>
      </c>
    </row>
    <row r="661" spans="1:8" ht="60">
      <c r="A661" s="560"/>
      <c r="B661" s="567" t="s">
        <v>1236</v>
      </c>
      <c r="C661" s="568">
        <v>8</v>
      </c>
      <c r="D661" s="568">
        <v>1</v>
      </c>
      <c r="E661" s="569" t="s">
        <v>1237</v>
      </c>
      <c r="F661" s="570" t="s">
        <v>383</v>
      </c>
      <c r="G661" s="571">
        <v>100</v>
      </c>
      <c r="H661" s="561" t="s">
        <v>383</v>
      </c>
    </row>
    <row r="662" spans="1:8" ht="24">
      <c r="A662" s="560"/>
      <c r="B662" s="567" t="s">
        <v>461</v>
      </c>
      <c r="C662" s="568">
        <v>8</v>
      </c>
      <c r="D662" s="568">
        <v>1</v>
      </c>
      <c r="E662" s="569" t="s">
        <v>1237</v>
      </c>
      <c r="F662" s="570" t="s">
        <v>460</v>
      </c>
      <c r="G662" s="571">
        <v>100</v>
      </c>
      <c r="H662" s="561" t="s">
        <v>383</v>
      </c>
    </row>
    <row r="663" spans="1:8">
      <c r="A663" s="560"/>
      <c r="B663" s="567" t="s">
        <v>459</v>
      </c>
      <c r="C663" s="568">
        <v>8</v>
      </c>
      <c r="D663" s="568">
        <v>1</v>
      </c>
      <c r="E663" s="569" t="s">
        <v>1237</v>
      </c>
      <c r="F663" s="570" t="s">
        <v>458</v>
      </c>
      <c r="G663" s="571">
        <v>100</v>
      </c>
      <c r="H663" s="561" t="s">
        <v>383</v>
      </c>
    </row>
    <row r="664" spans="1:8" ht="60">
      <c r="A664" s="560"/>
      <c r="B664" s="567" t="s">
        <v>904</v>
      </c>
      <c r="C664" s="568">
        <v>8</v>
      </c>
      <c r="D664" s="568">
        <v>1</v>
      </c>
      <c r="E664" s="569" t="s">
        <v>905</v>
      </c>
      <c r="F664" s="570" t="s">
        <v>383</v>
      </c>
      <c r="G664" s="571">
        <v>172</v>
      </c>
      <c r="H664" s="561" t="s">
        <v>383</v>
      </c>
    </row>
    <row r="665" spans="1:8" ht="24">
      <c r="A665" s="560"/>
      <c r="B665" s="567" t="s">
        <v>461</v>
      </c>
      <c r="C665" s="568">
        <v>8</v>
      </c>
      <c r="D665" s="568">
        <v>1</v>
      </c>
      <c r="E665" s="569" t="s">
        <v>905</v>
      </c>
      <c r="F665" s="570" t="s">
        <v>460</v>
      </c>
      <c r="G665" s="571">
        <v>172</v>
      </c>
      <c r="H665" s="561" t="s">
        <v>383</v>
      </c>
    </row>
    <row r="666" spans="1:8">
      <c r="A666" s="560"/>
      <c r="B666" s="567" t="s">
        <v>459</v>
      </c>
      <c r="C666" s="568">
        <v>8</v>
      </c>
      <c r="D666" s="568">
        <v>1</v>
      </c>
      <c r="E666" s="569" t="s">
        <v>905</v>
      </c>
      <c r="F666" s="570" t="s">
        <v>458</v>
      </c>
      <c r="G666" s="571">
        <v>172</v>
      </c>
      <c r="H666" s="561" t="s">
        <v>383</v>
      </c>
    </row>
    <row r="667" spans="1:8" ht="36">
      <c r="A667" s="560"/>
      <c r="B667" s="567" t="s">
        <v>906</v>
      </c>
      <c r="C667" s="568">
        <v>8</v>
      </c>
      <c r="D667" s="568">
        <v>1</v>
      </c>
      <c r="E667" s="569" t="s">
        <v>98</v>
      </c>
      <c r="F667" s="570" t="s">
        <v>383</v>
      </c>
      <c r="G667" s="571">
        <v>48916.6</v>
      </c>
      <c r="H667" s="561" t="s">
        <v>383</v>
      </c>
    </row>
    <row r="668" spans="1:8" ht="60">
      <c r="A668" s="560"/>
      <c r="B668" s="567" t="s">
        <v>907</v>
      </c>
      <c r="C668" s="568">
        <v>8</v>
      </c>
      <c r="D668" s="568">
        <v>1</v>
      </c>
      <c r="E668" s="569" t="s">
        <v>908</v>
      </c>
      <c r="F668" s="570" t="s">
        <v>383</v>
      </c>
      <c r="G668" s="571">
        <v>45930.3</v>
      </c>
      <c r="H668" s="561" t="s">
        <v>383</v>
      </c>
    </row>
    <row r="669" spans="1:8" ht="24">
      <c r="A669" s="560"/>
      <c r="B669" s="567" t="s">
        <v>461</v>
      </c>
      <c r="C669" s="568">
        <v>8</v>
      </c>
      <c r="D669" s="568">
        <v>1</v>
      </c>
      <c r="E669" s="569" t="s">
        <v>908</v>
      </c>
      <c r="F669" s="570" t="s">
        <v>460</v>
      </c>
      <c r="G669" s="571">
        <v>45930.3</v>
      </c>
      <c r="H669" s="561" t="s">
        <v>383</v>
      </c>
    </row>
    <row r="670" spans="1:8">
      <c r="A670" s="560"/>
      <c r="B670" s="567" t="s">
        <v>457</v>
      </c>
      <c r="C670" s="568">
        <v>8</v>
      </c>
      <c r="D670" s="568">
        <v>1</v>
      </c>
      <c r="E670" s="569" t="s">
        <v>908</v>
      </c>
      <c r="F670" s="570" t="s">
        <v>455</v>
      </c>
      <c r="G670" s="571">
        <v>45930.3</v>
      </c>
      <c r="H670" s="561" t="s">
        <v>383</v>
      </c>
    </row>
    <row r="671" spans="1:8" ht="72">
      <c r="A671" s="560"/>
      <c r="B671" s="567" t="s">
        <v>1260</v>
      </c>
      <c r="C671" s="568">
        <v>8</v>
      </c>
      <c r="D671" s="568">
        <v>1</v>
      </c>
      <c r="E671" s="569" t="s">
        <v>100</v>
      </c>
      <c r="F671" s="570" t="s">
        <v>383</v>
      </c>
      <c r="G671" s="571">
        <v>527.5</v>
      </c>
      <c r="H671" s="561" t="s">
        <v>383</v>
      </c>
    </row>
    <row r="672" spans="1:8" ht="24">
      <c r="A672" s="560"/>
      <c r="B672" s="567" t="s">
        <v>461</v>
      </c>
      <c r="C672" s="568">
        <v>8</v>
      </c>
      <c r="D672" s="568">
        <v>1</v>
      </c>
      <c r="E672" s="569" t="s">
        <v>100</v>
      </c>
      <c r="F672" s="570" t="s">
        <v>460</v>
      </c>
      <c r="G672" s="571">
        <v>527.5</v>
      </c>
      <c r="H672" s="561" t="s">
        <v>383</v>
      </c>
    </row>
    <row r="673" spans="1:8">
      <c r="A673" s="560"/>
      <c r="B673" s="567" t="s">
        <v>457</v>
      </c>
      <c r="C673" s="568">
        <v>8</v>
      </c>
      <c r="D673" s="568">
        <v>1</v>
      </c>
      <c r="E673" s="569" t="s">
        <v>100</v>
      </c>
      <c r="F673" s="570" t="s">
        <v>455</v>
      </c>
      <c r="G673" s="571">
        <v>527.5</v>
      </c>
      <c r="H673" s="561" t="s">
        <v>383</v>
      </c>
    </row>
    <row r="674" spans="1:8" ht="48">
      <c r="A674" s="560"/>
      <c r="B674" s="567" t="s">
        <v>1261</v>
      </c>
      <c r="C674" s="568">
        <v>8</v>
      </c>
      <c r="D674" s="568">
        <v>1</v>
      </c>
      <c r="E674" s="569" t="s">
        <v>1262</v>
      </c>
      <c r="F674" s="570" t="s">
        <v>383</v>
      </c>
      <c r="G674" s="571">
        <v>2458.8000000000002</v>
      </c>
      <c r="H674" s="561" t="s">
        <v>383</v>
      </c>
    </row>
    <row r="675" spans="1:8" ht="24">
      <c r="A675" s="560"/>
      <c r="B675" s="567" t="s">
        <v>8</v>
      </c>
      <c r="C675" s="568">
        <v>8</v>
      </c>
      <c r="D675" s="568">
        <v>1</v>
      </c>
      <c r="E675" s="569" t="s">
        <v>1262</v>
      </c>
      <c r="F675" s="570" t="s">
        <v>9</v>
      </c>
      <c r="G675" s="571">
        <v>2458.8000000000002</v>
      </c>
      <c r="H675" s="561" t="s">
        <v>383</v>
      </c>
    </row>
    <row r="676" spans="1:8">
      <c r="A676" s="560"/>
      <c r="B676" s="567" t="s">
        <v>10</v>
      </c>
      <c r="C676" s="568">
        <v>8</v>
      </c>
      <c r="D676" s="568">
        <v>1</v>
      </c>
      <c r="E676" s="569" t="s">
        <v>1262</v>
      </c>
      <c r="F676" s="570" t="s">
        <v>11</v>
      </c>
      <c r="G676" s="571">
        <v>2458.8000000000002</v>
      </c>
      <c r="H676" s="561" t="s">
        <v>383</v>
      </c>
    </row>
    <row r="677" spans="1:8" ht="36">
      <c r="A677" s="560"/>
      <c r="B677" s="562" t="s">
        <v>1328</v>
      </c>
      <c r="C677" s="563">
        <v>8</v>
      </c>
      <c r="D677" s="563">
        <v>1</v>
      </c>
      <c r="E677" s="564" t="s">
        <v>37</v>
      </c>
      <c r="F677" s="565" t="s">
        <v>383</v>
      </c>
      <c r="G677" s="566">
        <v>116.7</v>
      </c>
      <c r="H677" s="561" t="s">
        <v>383</v>
      </c>
    </row>
    <row r="678" spans="1:8" ht="60">
      <c r="A678" s="560"/>
      <c r="B678" s="567" t="s">
        <v>1393</v>
      </c>
      <c r="C678" s="568">
        <v>8</v>
      </c>
      <c r="D678" s="568">
        <v>1</v>
      </c>
      <c r="E678" s="569" t="s">
        <v>1394</v>
      </c>
      <c r="F678" s="570" t="s">
        <v>383</v>
      </c>
      <c r="G678" s="571">
        <v>116.7</v>
      </c>
      <c r="H678" s="561" t="s">
        <v>383</v>
      </c>
    </row>
    <row r="679" spans="1:8" ht="60">
      <c r="A679" s="560"/>
      <c r="B679" s="567" t="s">
        <v>1395</v>
      </c>
      <c r="C679" s="568">
        <v>8</v>
      </c>
      <c r="D679" s="568">
        <v>1</v>
      </c>
      <c r="E679" s="569" t="s">
        <v>1396</v>
      </c>
      <c r="F679" s="570" t="s">
        <v>383</v>
      </c>
      <c r="G679" s="571">
        <v>116.7</v>
      </c>
      <c r="H679" s="561" t="s">
        <v>383</v>
      </c>
    </row>
    <row r="680" spans="1:8" ht="24">
      <c r="A680" s="560"/>
      <c r="B680" s="567" t="s">
        <v>461</v>
      </c>
      <c r="C680" s="568">
        <v>8</v>
      </c>
      <c r="D680" s="568">
        <v>1</v>
      </c>
      <c r="E680" s="569" t="s">
        <v>1396</v>
      </c>
      <c r="F680" s="570" t="s">
        <v>460</v>
      </c>
      <c r="G680" s="571">
        <v>116.7</v>
      </c>
      <c r="H680" s="561" t="s">
        <v>383</v>
      </c>
    </row>
    <row r="681" spans="1:8">
      <c r="A681" s="560"/>
      <c r="B681" s="567" t="s">
        <v>459</v>
      </c>
      <c r="C681" s="568">
        <v>8</v>
      </c>
      <c r="D681" s="568">
        <v>1</v>
      </c>
      <c r="E681" s="569" t="s">
        <v>1396</v>
      </c>
      <c r="F681" s="570" t="s">
        <v>458</v>
      </c>
      <c r="G681" s="571">
        <v>17.8</v>
      </c>
      <c r="H681" s="561" t="s">
        <v>383</v>
      </c>
    </row>
    <row r="682" spans="1:8">
      <c r="A682" s="560"/>
      <c r="B682" s="567" t="s">
        <v>457</v>
      </c>
      <c r="C682" s="568">
        <v>8</v>
      </c>
      <c r="D682" s="568">
        <v>1</v>
      </c>
      <c r="E682" s="569" t="s">
        <v>1396</v>
      </c>
      <c r="F682" s="570" t="s">
        <v>455</v>
      </c>
      <c r="G682" s="571">
        <v>98.9</v>
      </c>
      <c r="H682" s="561" t="s">
        <v>383</v>
      </c>
    </row>
    <row r="683" spans="1:8">
      <c r="A683" s="560"/>
      <c r="B683" s="349" t="s">
        <v>665</v>
      </c>
      <c r="C683" s="350">
        <v>8</v>
      </c>
      <c r="D683" s="350">
        <v>4</v>
      </c>
      <c r="E683" s="351" t="s">
        <v>383</v>
      </c>
      <c r="F683" s="352" t="s">
        <v>383</v>
      </c>
      <c r="G683" s="511">
        <v>11143.62</v>
      </c>
      <c r="H683" s="561" t="s">
        <v>383</v>
      </c>
    </row>
    <row r="684" spans="1:8" ht="24">
      <c r="A684" s="560"/>
      <c r="B684" s="562" t="s">
        <v>871</v>
      </c>
      <c r="C684" s="563">
        <v>8</v>
      </c>
      <c r="D684" s="563">
        <v>4</v>
      </c>
      <c r="E684" s="564" t="s">
        <v>483</v>
      </c>
      <c r="F684" s="565" t="s">
        <v>383</v>
      </c>
      <c r="G684" s="566">
        <v>10708.62</v>
      </c>
      <c r="H684" s="561" t="s">
        <v>383</v>
      </c>
    </row>
    <row r="685" spans="1:8" ht="36">
      <c r="A685" s="560"/>
      <c r="B685" s="567" t="s">
        <v>906</v>
      </c>
      <c r="C685" s="568">
        <v>8</v>
      </c>
      <c r="D685" s="568">
        <v>4</v>
      </c>
      <c r="E685" s="569" t="s">
        <v>98</v>
      </c>
      <c r="F685" s="570" t="s">
        <v>383</v>
      </c>
      <c r="G685" s="571">
        <v>2828.62</v>
      </c>
      <c r="H685" s="561" t="s">
        <v>383</v>
      </c>
    </row>
    <row r="686" spans="1:8" ht="48">
      <c r="A686" s="560"/>
      <c r="B686" s="567" t="s">
        <v>1263</v>
      </c>
      <c r="C686" s="568">
        <v>8</v>
      </c>
      <c r="D686" s="568">
        <v>4</v>
      </c>
      <c r="E686" s="569" t="s">
        <v>1264</v>
      </c>
      <c r="F686" s="570" t="s">
        <v>383</v>
      </c>
      <c r="G686" s="571">
        <v>2828.62</v>
      </c>
      <c r="H686" s="561" t="s">
        <v>383</v>
      </c>
    </row>
    <row r="687" spans="1:8" ht="24">
      <c r="A687" s="560"/>
      <c r="B687" s="567" t="s">
        <v>461</v>
      </c>
      <c r="C687" s="568">
        <v>8</v>
      </c>
      <c r="D687" s="568">
        <v>4</v>
      </c>
      <c r="E687" s="569" t="s">
        <v>1264</v>
      </c>
      <c r="F687" s="570" t="s">
        <v>460</v>
      </c>
      <c r="G687" s="571">
        <v>2828.62</v>
      </c>
      <c r="H687" s="561" t="s">
        <v>383</v>
      </c>
    </row>
    <row r="688" spans="1:8">
      <c r="A688" s="560"/>
      <c r="B688" s="567" t="s">
        <v>459</v>
      </c>
      <c r="C688" s="568">
        <v>8</v>
      </c>
      <c r="D688" s="568">
        <v>4</v>
      </c>
      <c r="E688" s="569" t="s">
        <v>1264</v>
      </c>
      <c r="F688" s="570" t="s">
        <v>458</v>
      </c>
      <c r="G688" s="571">
        <v>60</v>
      </c>
      <c r="H688" s="561" t="s">
        <v>383</v>
      </c>
    </row>
    <row r="689" spans="1:8">
      <c r="A689" s="560"/>
      <c r="B689" s="567" t="s">
        <v>457</v>
      </c>
      <c r="C689" s="568">
        <v>8</v>
      </c>
      <c r="D689" s="568">
        <v>4</v>
      </c>
      <c r="E689" s="569" t="s">
        <v>1264</v>
      </c>
      <c r="F689" s="570" t="s">
        <v>455</v>
      </c>
      <c r="G689" s="571">
        <v>2768.62</v>
      </c>
      <c r="H689" s="561" t="s">
        <v>383</v>
      </c>
    </row>
    <row r="690" spans="1:8" ht="36">
      <c r="A690" s="560"/>
      <c r="B690" s="567" t="s">
        <v>909</v>
      </c>
      <c r="C690" s="568">
        <v>8</v>
      </c>
      <c r="D690" s="568">
        <v>4</v>
      </c>
      <c r="E690" s="569" t="s">
        <v>910</v>
      </c>
      <c r="F690" s="570" t="s">
        <v>383</v>
      </c>
      <c r="G690" s="571">
        <v>7880</v>
      </c>
      <c r="H690" s="561" t="s">
        <v>383</v>
      </c>
    </row>
    <row r="691" spans="1:8" ht="60">
      <c r="A691" s="560"/>
      <c r="B691" s="567" t="s">
        <v>911</v>
      </c>
      <c r="C691" s="568">
        <v>8</v>
      </c>
      <c r="D691" s="568">
        <v>4</v>
      </c>
      <c r="E691" s="569" t="s">
        <v>912</v>
      </c>
      <c r="F691" s="570" t="s">
        <v>383</v>
      </c>
      <c r="G691" s="571">
        <v>7880</v>
      </c>
      <c r="H691" s="561" t="s">
        <v>383</v>
      </c>
    </row>
    <row r="692" spans="1:8" ht="48">
      <c r="A692" s="560"/>
      <c r="B692" s="567" t="s">
        <v>419</v>
      </c>
      <c r="C692" s="568">
        <v>8</v>
      </c>
      <c r="D692" s="568">
        <v>4</v>
      </c>
      <c r="E692" s="569" t="s">
        <v>912</v>
      </c>
      <c r="F692" s="570" t="s">
        <v>418</v>
      </c>
      <c r="G692" s="571">
        <v>7531</v>
      </c>
      <c r="H692" s="561" t="s">
        <v>383</v>
      </c>
    </row>
    <row r="693" spans="1:8" ht="24">
      <c r="A693" s="560"/>
      <c r="B693" s="567" t="s">
        <v>417</v>
      </c>
      <c r="C693" s="568">
        <v>8</v>
      </c>
      <c r="D693" s="568">
        <v>4</v>
      </c>
      <c r="E693" s="569" t="s">
        <v>912</v>
      </c>
      <c r="F693" s="570" t="s">
        <v>416</v>
      </c>
      <c r="G693" s="571">
        <v>7531</v>
      </c>
      <c r="H693" s="561" t="s">
        <v>383</v>
      </c>
    </row>
    <row r="694" spans="1:8" ht="24">
      <c r="A694" s="560"/>
      <c r="B694" s="567" t="s">
        <v>395</v>
      </c>
      <c r="C694" s="568">
        <v>8</v>
      </c>
      <c r="D694" s="568">
        <v>4</v>
      </c>
      <c r="E694" s="569" t="s">
        <v>912</v>
      </c>
      <c r="F694" s="570" t="s">
        <v>394</v>
      </c>
      <c r="G694" s="571">
        <v>346</v>
      </c>
      <c r="H694" s="561" t="s">
        <v>383</v>
      </c>
    </row>
    <row r="695" spans="1:8" ht="24">
      <c r="A695" s="560"/>
      <c r="B695" s="567" t="s">
        <v>393</v>
      </c>
      <c r="C695" s="568">
        <v>8</v>
      </c>
      <c r="D695" s="568">
        <v>4</v>
      </c>
      <c r="E695" s="569" t="s">
        <v>912</v>
      </c>
      <c r="F695" s="570" t="s">
        <v>391</v>
      </c>
      <c r="G695" s="571">
        <v>346</v>
      </c>
      <c r="H695" s="561" t="s">
        <v>383</v>
      </c>
    </row>
    <row r="696" spans="1:8">
      <c r="A696" s="560"/>
      <c r="B696" s="567" t="s">
        <v>389</v>
      </c>
      <c r="C696" s="568">
        <v>8</v>
      </c>
      <c r="D696" s="568">
        <v>4</v>
      </c>
      <c r="E696" s="569" t="s">
        <v>912</v>
      </c>
      <c r="F696" s="570" t="s">
        <v>388</v>
      </c>
      <c r="G696" s="571">
        <v>3</v>
      </c>
      <c r="H696" s="561" t="s">
        <v>383</v>
      </c>
    </row>
    <row r="697" spans="1:8">
      <c r="A697" s="560"/>
      <c r="B697" s="567" t="s">
        <v>433</v>
      </c>
      <c r="C697" s="568">
        <v>8</v>
      </c>
      <c r="D697" s="568">
        <v>4</v>
      </c>
      <c r="E697" s="569" t="s">
        <v>912</v>
      </c>
      <c r="F697" s="570" t="s">
        <v>431</v>
      </c>
      <c r="G697" s="571">
        <v>3</v>
      </c>
      <c r="H697" s="561" t="s">
        <v>383</v>
      </c>
    </row>
    <row r="698" spans="1:8" ht="48">
      <c r="A698" s="560"/>
      <c r="B698" s="562" t="s">
        <v>738</v>
      </c>
      <c r="C698" s="563">
        <v>8</v>
      </c>
      <c r="D698" s="563">
        <v>4</v>
      </c>
      <c r="E698" s="564" t="s">
        <v>25</v>
      </c>
      <c r="F698" s="565" t="s">
        <v>383</v>
      </c>
      <c r="G698" s="566">
        <v>100</v>
      </c>
      <c r="H698" s="561" t="s">
        <v>383</v>
      </c>
    </row>
    <row r="699" spans="1:8" ht="72">
      <c r="A699" s="560"/>
      <c r="B699" s="567" t="s">
        <v>1256</v>
      </c>
      <c r="C699" s="568">
        <v>8</v>
      </c>
      <c r="D699" s="568">
        <v>4</v>
      </c>
      <c r="E699" s="569" t="s">
        <v>1257</v>
      </c>
      <c r="F699" s="570" t="s">
        <v>383</v>
      </c>
      <c r="G699" s="571">
        <v>100</v>
      </c>
      <c r="H699" s="561" t="s">
        <v>383</v>
      </c>
    </row>
    <row r="700" spans="1:8" ht="84">
      <c r="A700" s="560"/>
      <c r="B700" s="567" t="s">
        <v>1258</v>
      </c>
      <c r="C700" s="568">
        <v>8</v>
      </c>
      <c r="D700" s="568">
        <v>4</v>
      </c>
      <c r="E700" s="569" t="s">
        <v>1259</v>
      </c>
      <c r="F700" s="570" t="s">
        <v>383</v>
      </c>
      <c r="G700" s="571">
        <v>100</v>
      </c>
      <c r="H700" s="561" t="s">
        <v>383</v>
      </c>
    </row>
    <row r="701" spans="1:8" ht="24">
      <c r="A701" s="560"/>
      <c r="B701" s="567" t="s">
        <v>461</v>
      </c>
      <c r="C701" s="568">
        <v>8</v>
      </c>
      <c r="D701" s="568">
        <v>4</v>
      </c>
      <c r="E701" s="569" t="s">
        <v>1259</v>
      </c>
      <c r="F701" s="570" t="s">
        <v>460</v>
      </c>
      <c r="G701" s="571">
        <v>100</v>
      </c>
      <c r="H701" s="561" t="s">
        <v>383</v>
      </c>
    </row>
    <row r="702" spans="1:8">
      <c r="A702" s="560"/>
      <c r="B702" s="567" t="s">
        <v>457</v>
      </c>
      <c r="C702" s="568">
        <v>8</v>
      </c>
      <c r="D702" s="568">
        <v>4</v>
      </c>
      <c r="E702" s="569" t="s">
        <v>1259</v>
      </c>
      <c r="F702" s="570" t="s">
        <v>455</v>
      </c>
      <c r="G702" s="571">
        <v>100</v>
      </c>
      <c r="H702" s="561" t="s">
        <v>383</v>
      </c>
    </row>
    <row r="703" spans="1:8" ht="24">
      <c r="A703" s="560"/>
      <c r="B703" s="562" t="s">
        <v>933</v>
      </c>
      <c r="C703" s="563">
        <v>8</v>
      </c>
      <c r="D703" s="563">
        <v>4</v>
      </c>
      <c r="E703" s="564" t="s">
        <v>934</v>
      </c>
      <c r="F703" s="565" t="s">
        <v>383</v>
      </c>
      <c r="G703" s="566">
        <v>200</v>
      </c>
      <c r="H703" s="561" t="s">
        <v>383</v>
      </c>
    </row>
    <row r="704" spans="1:8" ht="24">
      <c r="A704" s="560"/>
      <c r="B704" s="567" t="s">
        <v>935</v>
      </c>
      <c r="C704" s="568">
        <v>8</v>
      </c>
      <c r="D704" s="568">
        <v>4</v>
      </c>
      <c r="E704" s="569" t="s">
        <v>936</v>
      </c>
      <c r="F704" s="570" t="s">
        <v>383</v>
      </c>
      <c r="G704" s="571">
        <v>200</v>
      </c>
      <c r="H704" s="561" t="s">
        <v>383</v>
      </c>
    </row>
    <row r="705" spans="1:8" ht="24">
      <c r="A705" s="560"/>
      <c r="B705" s="567" t="s">
        <v>461</v>
      </c>
      <c r="C705" s="568">
        <v>8</v>
      </c>
      <c r="D705" s="568">
        <v>4</v>
      </c>
      <c r="E705" s="569" t="s">
        <v>936</v>
      </c>
      <c r="F705" s="570" t="s">
        <v>460</v>
      </c>
      <c r="G705" s="571">
        <v>200</v>
      </c>
      <c r="H705" s="561" t="s">
        <v>383</v>
      </c>
    </row>
    <row r="706" spans="1:8">
      <c r="A706" s="560"/>
      <c r="B706" s="567" t="s">
        <v>457</v>
      </c>
      <c r="C706" s="568">
        <v>8</v>
      </c>
      <c r="D706" s="568">
        <v>4</v>
      </c>
      <c r="E706" s="569" t="s">
        <v>936</v>
      </c>
      <c r="F706" s="570" t="s">
        <v>455</v>
      </c>
      <c r="G706" s="571">
        <v>200</v>
      </c>
      <c r="H706" s="561" t="s">
        <v>383</v>
      </c>
    </row>
    <row r="707" spans="1:8" ht="36">
      <c r="A707" s="560"/>
      <c r="B707" s="562" t="s">
        <v>896</v>
      </c>
      <c r="C707" s="563">
        <v>8</v>
      </c>
      <c r="D707" s="563">
        <v>4</v>
      </c>
      <c r="E707" s="564" t="s">
        <v>897</v>
      </c>
      <c r="F707" s="565" t="s">
        <v>383</v>
      </c>
      <c r="G707" s="566">
        <v>135</v>
      </c>
      <c r="H707" s="561" t="s">
        <v>383</v>
      </c>
    </row>
    <row r="708" spans="1:8" ht="48">
      <c r="A708" s="560"/>
      <c r="B708" s="567" t="s">
        <v>898</v>
      </c>
      <c r="C708" s="568">
        <v>8</v>
      </c>
      <c r="D708" s="568">
        <v>4</v>
      </c>
      <c r="E708" s="569" t="s">
        <v>899</v>
      </c>
      <c r="F708" s="570" t="s">
        <v>383</v>
      </c>
      <c r="G708" s="571">
        <v>135</v>
      </c>
      <c r="H708" s="561" t="s">
        <v>383</v>
      </c>
    </row>
    <row r="709" spans="1:8" ht="24">
      <c r="A709" s="560"/>
      <c r="B709" s="567" t="s">
        <v>461</v>
      </c>
      <c r="C709" s="568">
        <v>8</v>
      </c>
      <c r="D709" s="568">
        <v>4</v>
      </c>
      <c r="E709" s="569" t="s">
        <v>899</v>
      </c>
      <c r="F709" s="570" t="s">
        <v>460</v>
      </c>
      <c r="G709" s="571">
        <v>135</v>
      </c>
      <c r="H709" s="561" t="s">
        <v>383</v>
      </c>
    </row>
    <row r="710" spans="1:8">
      <c r="A710" s="560"/>
      <c r="B710" s="567" t="s">
        <v>457</v>
      </c>
      <c r="C710" s="568">
        <v>8</v>
      </c>
      <c r="D710" s="568">
        <v>4</v>
      </c>
      <c r="E710" s="569" t="s">
        <v>899</v>
      </c>
      <c r="F710" s="570" t="s">
        <v>455</v>
      </c>
      <c r="G710" s="571">
        <v>135</v>
      </c>
      <c r="H710" s="561" t="s">
        <v>383</v>
      </c>
    </row>
    <row r="711" spans="1:8">
      <c r="A711" s="560"/>
      <c r="B711" s="349" t="s">
        <v>1043</v>
      </c>
      <c r="C711" s="350">
        <v>9</v>
      </c>
      <c r="D711" s="350">
        <v>9</v>
      </c>
      <c r="E711" s="351" t="s">
        <v>383</v>
      </c>
      <c r="F711" s="352" t="s">
        <v>383</v>
      </c>
      <c r="G711" s="511">
        <v>38267.850250000003</v>
      </c>
      <c r="H711" s="561" t="s">
        <v>383</v>
      </c>
    </row>
    <row r="712" spans="1:8">
      <c r="A712" s="560"/>
      <c r="B712" s="349" t="s">
        <v>1042</v>
      </c>
      <c r="C712" s="350">
        <v>9</v>
      </c>
      <c r="D712" s="350">
        <v>9</v>
      </c>
      <c r="E712" s="351" t="s">
        <v>383</v>
      </c>
      <c r="F712" s="352" t="s">
        <v>383</v>
      </c>
      <c r="G712" s="511">
        <v>38267.850250000003</v>
      </c>
      <c r="H712" s="561" t="s">
        <v>383</v>
      </c>
    </row>
    <row r="713" spans="1:8" ht="24">
      <c r="A713" s="560"/>
      <c r="B713" s="562" t="s">
        <v>710</v>
      </c>
      <c r="C713" s="563">
        <v>9</v>
      </c>
      <c r="D713" s="563">
        <v>9</v>
      </c>
      <c r="E713" s="564" t="s">
        <v>61</v>
      </c>
      <c r="F713" s="565" t="s">
        <v>383</v>
      </c>
      <c r="G713" s="566">
        <v>37695.350250000003</v>
      </c>
      <c r="H713" s="561" t="s">
        <v>383</v>
      </c>
    </row>
    <row r="714" spans="1:8" ht="48">
      <c r="A714" s="560"/>
      <c r="B714" s="567" t="s">
        <v>1056</v>
      </c>
      <c r="C714" s="568">
        <v>9</v>
      </c>
      <c r="D714" s="568">
        <v>9</v>
      </c>
      <c r="E714" s="569" t="s">
        <v>67</v>
      </c>
      <c r="F714" s="570" t="s">
        <v>383</v>
      </c>
      <c r="G714" s="571">
        <v>37695.350250000003</v>
      </c>
      <c r="H714" s="561" t="s">
        <v>383</v>
      </c>
    </row>
    <row r="715" spans="1:8" ht="48">
      <c r="A715" s="560"/>
      <c r="B715" s="567" t="s">
        <v>1265</v>
      </c>
      <c r="C715" s="568">
        <v>9</v>
      </c>
      <c r="D715" s="568">
        <v>9</v>
      </c>
      <c r="E715" s="569" t="s">
        <v>69</v>
      </c>
      <c r="F715" s="570" t="s">
        <v>383</v>
      </c>
      <c r="G715" s="571">
        <v>36093.750249999997</v>
      </c>
      <c r="H715" s="561" t="s">
        <v>383</v>
      </c>
    </row>
    <row r="716" spans="1:8" ht="24">
      <c r="A716" s="560"/>
      <c r="B716" s="567" t="s">
        <v>8</v>
      </c>
      <c r="C716" s="568">
        <v>9</v>
      </c>
      <c r="D716" s="568">
        <v>9</v>
      </c>
      <c r="E716" s="569" t="s">
        <v>69</v>
      </c>
      <c r="F716" s="570" t="s">
        <v>9</v>
      </c>
      <c r="G716" s="571">
        <v>36093.750249999997</v>
      </c>
      <c r="H716" s="561" t="s">
        <v>383</v>
      </c>
    </row>
    <row r="717" spans="1:8">
      <c r="A717" s="560"/>
      <c r="B717" s="567" t="s">
        <v>10</v>
      </c>
      <c r="C717" s="568">
        <v>9</v>
      </c>
      <c r="D717" s="568">
        <v>9</v>
      </c>
      <c r="E717" s="569" t="s">
        <v>69</v>
      </c>
      <c r="F717" s="570" t="s">
        <v>11</v>
      </c>
      <c r="G717" s="571">
        <v>36093.750249999997</v>
      </c>
      <c r="H717" s="561" t="s">
        <v>383</v>
      </c>
    </row>
    <row r="718" spans="1:8" ht="48">
      <c r="A718" s="560"/>
      <c r="B718" s="567" t="s">
        <v>1177</v>
      </c>
      <c r="C718" s="568">
        <v>9</v>
      </c>
      <c r="D718" s="568">
        <v>9</v>
      </c>
      <c r="E718" s="569" t="s">
        <v>1178</v>
      </c>
      <c r="F718" s="570" t="s">
        <v>383</v>
      </c>
      <c r="G718" s="571">
        <v>1601.6</v>
      </c>
      <c r="H718" s="561" t="s">
        <v>383</v>
      </c>
    </row>
    <row r="719" spans="1:8" ht="24">
      <c r="A719" s="560"/>
      <c r="B719" s="567" t="s">
        <v>395</v>
      </c>
      <c r="C719" s="568">
        <v>9</v>
      </c>
      <c r="D719" s="568">
        <v>9</v>
      </c>
      <c r="E719" s="569" t="s">
        <v>1178</v>
      </c>
      <c r="F719" s="570" t="s">
        <v>394</v>
      </c>
      <c r="G719" s="571">
        <v>170.7</v>
      </c>
      <c r="H719" s="561" t="s">
        <v>383</v>
      </c>
    </row>
    <row r="720" spans="1:8" ht="24">
      <c r="A720" s="560"/>
      <c r="B720" s="567" t="s">
        <v>393</v>
      </c>
      <c r="C720" s="568">
        <v>9</v>
      </c>
      <c r="D720" s="568">
        <v>9</v>
      </c>
      <c r="E720" s="569" t="s">
        <v>1178</v>
      </c>
      <c r="F720" s="570" t="s">
        <v>391</v>
      </c>
      <c r="G720" s="571">
        <v>170.7</v>
      </c>
      <c r="H720" s="561" t="s">
        <v>383</v>
      </c>
    </row>
    <row r="721" spans="1:8" ht="24">
      <c r="A721" s="560"/>
      <c r="B721" s="567" t="s">
        <v>8</v>
      </c>
      <c r="C721" s="568">
        <v>9</v>
      </c>
      <c r="D721" s="568">
        <v>9</v>
      </c>
      <c r="E721" s="569" t="s">
        <v>1178</v>
      </c>
      <c r="F721" s="570" t="s">
        <v>9</v>
      </c>
      <c r="G721" s="571">
        <v>1430.9</v>
      </c>
      <c r="H721" s="561" t="s">
        <v>383</v>
      </c>
    </row>
    <row r="722" spans="1:8">
      <c r="A722" s="560"/>
      <c r="B722" s="567" t="s">
        <v>10</v>
      </c>
      <c r="C722" s="568">
        <v>9</v>
      </c>
      <c r="D722" s="568">
        <v>9</v>
      </c>
      <c r="E722" s="569" t="s">
        <v>1178</v>
      </c>
      <c r="F722" s="570" t="s">
        <v>11</v>
      </c>
      <c r="G722" s="571">
        <v>1430.9</v>
      </c>
      <c r="H722" s="561" t="s">
        <v>383</v>
      </c>
    </row>
    <row r="723" spans="1:8">
      <c r="A723" s="560"/>
      <c r="B723" s="562" t="s">
        <v>683</v>
      </c>
      <c r="C723" s="563">
        <v>9</v>
      </c>
      <c r="D723" s="563">
        <v>9</v>
      </c>
      <c r="E723" s="564" t="s">
        <v>437</v>
      </c>
      <c r="F723" s="565" t="s">
        <v>383</v>
      </c>
      <c r="G723" s="566">
        <v>572.5</v>
      </c>
      <c r="H723" s="561" t="s">
        <v>383</v>
      </c>
    </row>
    <row r="724" spans="1:8">
      <c r="A724" s="560"/>
      <c r="B724" s="567" t="s">
        <v>1199</v>
      </c>
      <c r="C724" s="568">
        <v>9</v>
      </c>
      <c r="D724" s="568">
        <v>9</v>
      </c>
      <c r="E724" s="569" t="s">
        <v>114</v>
      </c>
      <c r="F724" s="570" t="s">
        <v>383</v>
      </c>
      <c r="G724" s="571">
        <v>572.5</v>
      </c>
      <c r="H724" s="561" t="s">
        <v>383</v>
      </c>
    </row>
    <row r="725" spans="1:8" ht="72">
      <c r="A725" s="560"/>
      <c r="B725" s="567" t="s">
        <v>1266</v>
      </c>
      <c r="C725" s="568">
        <v>9</v>
      </c>
      <c r="D725" s="568">
        <v>9</v>
      </c>
      <c r="E725" s="569" t="s">
        <v>1267</v>
      </c>
      <c r="F725" s="570" t="s">
        <v>383</v>
      </c>
      <c r="G725" s="571">
        <v>572.5</v>
      </c>
      <c r="H725" s="561" t="s">
        <v>383</v>
      </c>
    </row>
    <row r="726" spans="1:8" ht="48">
      <c r="A726" s="560"/>
      <c r="B726" s="567" t="s">
        <v>419</v>
      </c>
      <c r="C726" s="568">
        <v>9</v>
      </c>
      <c r="D726" s="568">
        <v>9</v>
      </c>
      <c r="E726" s="569" t="s">
        <v>1267</v>
      </c>
      <c r="F726" s="570" t="s">
        <v>418</v>
      </c>
      <c r="G726" s="571">
        <v>485</v>
      </c>
      <c r="H726" s="561" t="s">
        <v>383</v>
      </c>
    </row>
    <row r="727" spans="1:8" ht="24">
      <c r="A727" s="560"/>
      <c r="B727" s="567" t="s">
        <v>417</v>
      </c>
      <c r="C727" s="568">
        <v>9</v>
      </c>
      <c r="D727" s="568">
        <v>9</v>
      </c>
      <c r="E727" s="569" t="s">
        <v>1267</v>
      </c>
      <c r="F727" s="570" t="s">
        <v>416</v>
      </c>
      <c r="G727" s="571">
        <v>485</v>
      </c>
      <c r="H727" s="561" t="s">
        <v>383</v>
      </c>
    </row>
    <row r="728" spans="1:8" ht="24">
      <c r="A728" s="560"/>
      <c r="B728" s="567" t="s">
        <v>395</v>
      </c>
      <c r="C728" s="568">
        <v>9</v>
      </c>
      <c r="D728" s="568">
        <v>9</v>
      </c>
      <c r="E728" s="569" t="s">
        <v>1267</v>
      </c>
      <c r="F728" s="570" t="s">
        <v>394</v>
      </c>
      <c r="G728" s="571">
        <v>87.5</v>
      </c>
      <c r="H728" s="561" t="s">
        <v>383</v>
      </c>
    </row>
    <row r="729" spans="1:8" ht="24">
      <c r="A729" s="560"/>
      <c r="B729" s="567" t="s">
        <v>393</v>
      </c>
      <c r="C729" s="568">
        <v>9</v>
      </c>
      <c r="D729" s="568">
        <v>9</v>
      </c>
      <c r="E729" s="569" t="s">
        <v>1267</v>
      </c>
      <c r="F729" s="570" t="s">
        <v>391</v>
      </c>
      <c r="G729" s="571">
        <v>87.5</v>
      </c>
      <c r="H729" s="561" t="s">
        <v>383</v>
      </c>
    </row>
    <row r="730" spans="1:8">
      <c r="A730" s="560"/>
      <c r="B730" s="349" t="s">
        <v>633</v>
      </c>
      <c r="C730" s="350">
        <v>10</v>
      </c>
      <c r="D730" s="350">
        <v>0</v>
      </c>
      <c r="E730" s="351" t="s">
        <v>383</v>
      </c>
      <c r="F730" s="352" t="s">
        <v>383</v>
      </c>
      <c r="G730" s="511">
        <v>161217.8395</v>
      </c>
      <c r="H730" s="561" t="s">
        <v>383</v>
      </c>
    </row>
    <row r="731" spans="1:8">
      <c r="A731" s="560"/>
      <c r="B731" s="349" t="s">
        <v>666</v>
      </c>
      <c r="C731" s="350">
        <v>10</v>
      </c>
      <c r="D731" s="350">
        <v>1</v>
      </c>
      <c r="E731" s="351" t="s">
        <v>383</v>
      </c>
      <c r="F731" s="352" t="s">
        <v>383</v>
      </c>
      <c r="G731" s="511">
        <v>2660.4</v>
      </c>
      <c r="H731" s="561" t="s">
        <v>383</v>
      </c>
    </row>
    <row r="732" spans="1:8">
      <c r="A732" s="560"/>
      <c r="B732" s="562" t="s">
        <v>683</v>
      </c>
      <c r="C732" s="563">
        <v>10</v>
      </c>
      <c r="D732" s="563">
        <v>1</v>
      </c>
      <c r="E732" s="564" t="s">
        <v>437</v>
      </c>
      <c r="F732" s="565" t="s">
        <v>383</v>
      </c>
      <c r="G732" s="566">
        <v>2660.4</v>
      </c>
      <c r="H732" s="561" t="s">
        <v>383</v>
      </c>
    </row>
    <row r="733" spans="1:8">
      <c r="A733" s="560"/>
      <c r="B733" s="567" t="s">
        <v>701</v>
      </c>
      <c r="C733" s="568">
        <v>10</v>
      </c>
      <c r="D733" s="568">
        <v>1</v>
      </c>
      <c r="E733" s="569" t="s">
        <v>702</v>
      </c>
      <c r="F733" s="570" t="s">
        <v>383</v>
      </c>
      <c r="G733" s="571">
        <v>2660.4</v>
      </c>
      <c r="H733" s="561" t="s">
        <v>383</v>
      </c>
    </row>
    <row r="734" spans="1:8">
      <c r="A734" s="560"/>
      <c r="B734" s="567" t="s">
        <v>725</v>
      </c>
      <c r="C734" s="568">
        <v>10</v>
      </c>
      <c r="D734" s="568">
        <v>1</v>
      </c>
      <c r="E734" s="569" t="s">
        <v>726</v>
      </c>
      <c r="F734" s="570" t="s">
        <v>383</v>
      </c>
      <c r="G734" s="571">
        <v>2660.4</v>
      </c>
      <c r="H734" s="561" t="s">
        <v>383</v>
      </c>
    </row>
    <row r="735" spans="1:8">
      <c r="A735" s="560"/>
      <c r="B735" s="567" t="s">
        <v>401</v>
      </c>
      <c r="C735" s="568">
        <v>10</v>
      </c>
      <c r="D735" s="568">
        <v>1</v>
      </c>
      <c r="E735" s="569" t="s">
        <v>726</v>
      </c>
      <c r="F735" s="570" t="s">
        <v>400</v>
      </c>
      <c r="G735" s="571">
        <v>2660.4</v>
      </c>
      <c r="H735" s="561" t="s">
        <v>383</v>
      </c>
    </row>
    <row r="736" spans="1:8" ht="24">
      <c r="A736" s="560"/>
      <c r="B736" s="567" t="s">
        <v>399</v>
      </c>
      <c r="C736" s="568">
        <v>10</v>
      </c>
      <c r="D736" s="568">
        <v>1</v>
      </c>
      <c r="E736" s="569" t="s">
        <v>726</v>
      </c>
      <c r="F736" s="570" t="s">
        <v>397</v>
      </c>
      <c r="G736" s="571">
        <v>2660.4</v>
      </c>
      <c r="H736" s="561" t="s">
        <v>383</v>
      </c>
    </row>
    <row r="737" spans="1:8">
      <c r="A737" s="560"/>
      <c r="B737" s="349" t="s">
        <v>667</v>
      </c>
      <c r="C737" s="350">
        <v>10</v>
      </c>
      <c r="D737" s="350">
        <v>3</v>
      </c>
      <c r="E737" s="351" t="s">
        <v>383</v>
      </c>
      <c r="F737" s="352" t="s">
        <v>383</v>
      </c>
      <c r="G737" s="511">
        <v>8063.9395000000004</v>
      </c>
      <c r="H737" s="561" t="s">
        <v>383</v>
      </c>
    </row>
    <row r="738" spans="1:8" ht="36">
      <c r="A738" s="560"/>
      <c r="B738" s="562" t="s">
        <v>1363</v>
      </c>
      <c r="C738" s="563">
        <v>10</v>
      </c>
      <c r="D738" s="563">
        <v>3</v>
      </c>
      <c r="E738" s="564" t="s">
        <v>453</v>
      </c>
      <c r="F738" s="565" t="s">
        <v>383</v>
      </c>
      <c r="G738" s="566">
        <v>1799.4</v>
      </c>
      <c r="H738" s="561" t="s">
        <v>383</v>
      </c>
    </row>
    <row r="739" spans="1:8" ht="48">
      <c r="A739" s="560"/>
      <c r="B739" s="567" t="s">
        <v>915</v>
      </c>
      <c r="C739" s="568">
        <v>10</v>
      </c>
      <c r="D739" s="568">
        <v>3</v>
      </c>
      <c r="E739" s="569" t="s">
        <v>451</v>
      </c>
      <c r="F739" s="570" t="s">
        <v>383</v>
      </c>
      <c r="G739" s="571">
        <v>1799.4</v>
      </c>
      <c r="H739" s="561" t="s">
        <v>383</v>
      </c>
    </row>
    <row r="740" spans="1:8" ht="84">
      <c r="A740" s="560"/>
      <c r="B740" s="567" t="s">
        <v>1268</v>
      </c>
      <c r="C740" s="568">
        <v>10</v>
      </c>
      <c r="D740" s="568">
        <v>3</v>
      </c>
      <c r="E740" s="569" t="s">
        <v>17</v>
      </c>
      <c r="F740" s="570" t="s">
        <v>383</v>
      </c>
      <c r="G740" s="571">
        <v>180</v>
      </c>
      <c r="H740" s="561" t="s">
        <v>383</v>
      </c>
    </row>
    <row r="741" spans="1:8">
      <c r="A741" s="560"/>
      <c r="B741" s="567" t="s">
        <v>401</v>
      </c>
      <c r="C741" s="568">
        <v>10</v>
      </c>
      <c r="D741" s="568">
        <v>3</v>
      </c>
      <c r="E741" s="569" t="s">
        <v>17</v>
      </c>
      <c r="F741" s="570" t="s">
        <v>400</v>
      </c>
      <c r="G741" s="571">
        <v>180</v>
      </c>
      <c r="H741" s="561" t="s">
        <v>383</v>
      </c>
    </row>
    <row r="742" spans="1:8" ht="24">
      <c r="A742" s="560"/>
      <c r="B742" s="567" t="s">
        <v>399</v>
      </c>
      <c r="C742" s="568">
        <v>10</v>
      </c>
      <c r="D742" s="568">
        <v>3</v>
      </c>
      <c r="E742" s="569" t="s">
        <v>17</v>
      </c>
      <c r="F742" s="570" t="s">
        <v>397</v>
      </c>
      <c r="G742" s="571">
        <v>180</v>
      </c>
      <c r="H742" s="561" t="s">
        <v>383</v>
      </c>
    </row>
    <row r="743" spans="1:8" ht="84">
      <c r="A743" s="560"/>
      <c r="B743" s="567" t="s">
        <v>916</v>
      </c>
      <c r="C743" s="568">
        <v>10</v>
      </c>
      <c r="D743" s="568">
        <v>3</v>
      </c>
      <c r="E743" s="569" t="s">
        <v>19</v>
      </c>
      <c r="F743" s="570" t="s">
        <v>383</v>
      </c>
      <c r="G743" s="571">
        <v>1529.4</v>
      </c>
      <c r="H743" s="561" t="s">
        <v>383</v>
      </c>
    </row>
    <row r="744" spans="1:8">
      <c r="A744" s="560"/>
      <c r="B744" s="567" t="s">
        <v>401</v>
      </c>
      <c r="C744" s="568">
        <v>10</v>
      </c>
      <c r="D744" s="568">
        <v>3</v>
      </c>
      <c r="E744" s="569" t="s">
        <v>19</v>
      </c>
      <c r="F744" s="570" t="s">
        <v>400</v>
      </c>
      <c r="G744" s="571">
        <v>1529.4</v>
      </c>
      <c r="H744" s="561" t="s">
        <v>383</v>
      </c>
    </row>
    <row r="745" spans="1:8" ht="24">
      <c r="A745" s="560"/>
      <c r="B745" s="567" t="s">
        <v>399</v>
      </c>
      <c r="C745" s="568">
        <v>10</v>
      </c>
      <c r="D745" s="568">
        <v>3</v>
      </c>
      <c r="E745" s="569" t="s">
        <v>19</v>
      </c>
      <c r="F745" s="570" t="s">
        <v>397</v>
      </c>
      <c r="G745" s="571">
        <v>1529.4</v>
      </c>
      <c r="H745" s="561" t="s">
        <v>383</v>
      </c>
    </row>
    <row r="746" spans="1:8" ht="96">
      <c r="A746" s="560"/>
      <c r="B746" s="567" t="s">
        <v>917</v>
      </c>
      <c r="C746" s="568">
        <v>10</v>
      </c>
      <c r="D746" s="568">
        <v>3</v>
      </c>
      <c r="E746" s="569" t="s">
        <v>918</v>
      </c>
      <c r="F746" s="570" t="s">
        <v>383</v>
      </c>
      <c r="G746" s="571">
        <v>90</v>
      </c>
      <c r="H746" s="561" t="s">
        <v>383</v>
      </c>
    </row>
    <row r="747" spans="1:8">
      <c r="A747" s="560"/>
      <c r="B747" s="567" t="s">
        <v>401</v>
      </c>
      <c r="C747" s="568">
        <v>10</v>
      </c>
      <c r="D747" s="568">
        <v>3</v>
      </c>
      <c r="E747" s="569" t="s">
        <v>918</v>
      </c>
      <c r="F747" s="570" t="s">
        <v>400</v>
      </c>
      <c r="G747" s="571">
        <v>90</v>
      </c>
      <c r="H747" s="561" t="s">
        <v>383</v>
      </c>
    </row>
    <row r="748" spans="1:8" ht="24">
      <c r="A748" s="560"/>
      <c r="B748" s="567" t="s">
        <v>399</v>
      </c>
      <c r="C748" s="568">
        <v>10</v>
      </c>
      <c r="D748" s="568">
        <v>3</v>
      </c>
      <c r="E748" s="569" t="s">
        <v>918</v>
      </c>
      <c r="F748" s="570" t="s">
        <v>397</v>
      </c>
      <c r="G748" s="571">
        <v>90</v>
      </c>
      <c r="H748" s="561" t="s">
        <v>383</v>
      </c>
    </row>
    <row r="749" spans="1:8">
      <c r="A749" s="560"/>
      <c r="B749" s="562" t="s">
        <v>683</v>
      </c>
      <c r="C749" s="563">
        <v>10</v>
      </c>
      <c r="D749" s="563">
        <v>3</v>
      </c>
      <c r="E749" s="564" t="s">
        <v>437</v>
      </c>
      <c r="F749" s="565" t="s">
        <v>383</v>
      </c>
      <c r="G749" s="566">
        <v>6264.5394999999999</v>
      </c>
      <c r="H749" s="561" t="s">
        <v>383</v>
      </c>
    </row>
    <row r="750" spans="1:8" ht="24">
      <c r="A750" s="560"/>
      <c r="B750" s="567" t="s">
        <v>691</v>
      </c>
      <c r="C750" s="568">
        <v>10</v>
      </c>
      <c r="D750" s="568">
        <v>3</v>
      </c>
      <c r="E750" s="569" t="s">
        <v>413</v>
      </c>
      <c r="F750" s="570" t="s">
        <v>383</v>
      </c>
      <c r="G750" s="571">
        <v>1468.9079999999999</v>
      </c>
      <c r="H750" s="561" t="s">
        <v>383</v>
      </c>
    </row>
    <row r="751" spans="1:8" ht="132">
      <c r="A751" s="560"/>
      <c r="B751" s="567" t="s">
        <v>919</v>
      </c>
      <c r="C751" s="568">
        <v>10</v>
      </c>
      <c r="D751" s="568">
        <v>3</v>
      </c>
      <c r="E751" s="569" t="s">
        <v>409</v>
      </c>
      <c r="F751" s="570" t="s">
        <v>383</v>
      </c>
      <c r="G751" s="571">
        <v>1468.9079999999999</v>
      </c>
      <c r="H751" s="561" t="s">
        <v>383</v>
      </c>
    </row>
    <row r="752" spans="1:8">
      <c r="A752" s="560"/>
      <c r="B752" s="567" t="s">
        <v>401</v>
      </c>
      <c r="C752" s="568">
        <v>10</v>
      </c>
      <c r="D752" s="568">
        <v>3</v>
      </c>
      <c r="E752" s="569" t="s">
        <v>409</v>
      </c>
      <c r="F752" s="570" t="s">
        <v>400</v>
      </c>
      <c r="G752" s="571">
        <v>1468.9079999999999</v>
      </c>
      <c r="H752" s="561" t="s">
        <v>383</v>
      </c>
    </row>
    <row r="753" spans="1:8" ht="24">
      <c r="A753" s="560"/>
      <c r="B753" s="567" t="s">
        <v>399</v>
      </c>
      <c r="C753" s="568">
        <v>10</v>
      </c>
      <c r="D753" s="568">
        <v>3</v>
      </c>
      <c r="E753" s="569" t="s">
        <v>409</v>
      </c>
      <c r="F753" s="570" t="s">
        <v>397</v>
      </c>
      <c r="G753" s="571">
        <v>1468.9079999999999</v>
      </c>
      <c r="H753" s="561" t="s">
        <v>383</v>
      </c>
    </row>
    <row r="754" spans="1:8" ht="48">
      <c r="A754" s="560"/>
      <c r="B754" s="567" t="s">
        <v>1221</v>
      </c>
      <c r="C754" s="568">
        <v>10</v>
      </c>
      <c r="D754" s="568">
        <v>3</v>
      </c>
      <c r="E754" s="569" t="s">
        <v>73</v>
      </c>
      <c r="F754" s="570" t="s">
        <v>383</v>
      </c>
      <c r="G754" s="571">
        <v>4795.6315000000004</v>
      </c>
      <c r="H754" s="561" t="s">
        <v>383</v>
      </c>
    </row>
    <row r="755" spans="1:8" ht="84">
      <c r="A755" s="560"/>
      <c r="B755" s="567" t="s">
        <v>1222</v>
      </c>
      <c r="C755" s="568">
        <v>10</v>
      </c>
      <c r="D755" s="568">
        <v>3</v>
      </c>
      <c r="E755" s="569" t="s">
        <v>75</v>
      </c>
      <c r="F755" s="570" t="s">
        <v>383</v>
      </c>
      <c r="G755" s="571">
        <v>4315.9894999999997</v>
      </c>
      <c r="H755" s="561" t="s">
        <v>383</v>
      </c>
    </row>
    <row r="756" spans="1:8">
      <c r="A756" s="560"/>
      <c r="B756" s="567" t="s">
        <v>401</v>
      </c>
      <c r="C756" s="568">
        <v>10</v>
      </c>
      <c r="D756" s="568">
        <v>3</v>
      </c>
      <c r="E756" s="569" t="s">
        <v>75</v>
      </c>
      <c r="F756" s="570" t="s">
        <v>400</v>
      </c>
      <c r="G756" s="571">
        <v>4315.9894999999997</v>
      </c>
      <c r="H756" s="561" t="s">
        <v>383</v>
      </c>
    </row>
    <row r="757" spans="1:8" ht="24">
      <c r="A757" s="560"/>
      <c r="B757" s="567" t="s">
        <v>399</v>
      </c>
      <c r="C757" s="568">
        <v>10</v>
      </c>
      <c r="D757" s="568">
        <v>3</v>
      </c>
      <c r="E757" s="569" t="s">
        <v>75</v>
      </c>
      <c r="F757" s="570" t="s">
        <v>397</v>
      </c>
      <c r="G757" s="571">
        <v>4315.9894999999997</v>
      </c>
      <c r="H757" s="561" t="s">
        <v>383</v>
      </c>
    </row>
    <row r="758" spans="1:8" ht="36">
      <c r="A758" s="560"/>
      <c r="B758" s="567" t="s">
        <v>1223</v>
      </c>
      <c r="C758" s="568">
        <v>10</v>
      </c>
      <c r="D758" s="568">
        <v>3</v>
      </c>
      <c r="E758" s="569" t="s">
        <v>1224</v>
      </c>
      <c r="F758" s="570" t="s">
        <v>383</v>
      </c>
      <c r="G758" s="571">
        <v>479.642</v>
      </c>
      <c r="H758" s="561" t="s">
        <v>383</v>
      </c>
    </row>
    <row r="759" spans="1:8">
      <c r="A759" s="560"/>
      <c r="B759" s="567" t="s">
        <v>401</v>
      </c>
      <c r="C759" s="568">
        <v>10</v>
      </c>
      <c r="D759" s="568">
        <v>3</v>
      </c>
      <c r="E759" s="569" t="s">
        <v>1224</v>
      </c>
      <c r="F759" s="570" t="s">
        <v>400</v>
      </c>
      <c r="G759" s="571">
        <v>479.642</v>
      </c>
      <c r="H759" s="561" t="s">
        <v>383</v>
      </c>
    </row>
    <row r="760" spans="1:8" ht="24">
      <c r="A760" s="560"/>
      <c r="B760" s="567" t="s">
        <v>399</v>
      </c>
      <c r="C760" s="568">
        <v>10</v>
      </c>
      <c r="D760" s="568">
        <v>3</v>
      </c>
      <c r="E760" s="569" t="s">
        <v>1224</v>
      </c>
      <c r="F760" s="570" t="s">
        <v>397</v>
      </c>
      <c r="G760" s="571">
        <v>479.642</v>
      </c>
      <c r="H760" s="561" t="s">
        <v>383</v>
      </c>
    </row>
    <row r="761" spans="1:8">
      <c r="A761" s="560"/>
      <c r="B761" s="349" t="s">
        <v>668</v>
      </c>
      <c r="C761" s="350">
        <v>10</v>
      </c>
      <c r="D761" s="350">
        <v>4</v>
      </c>
      <c r="E761" s="351" t="s">
        <v>383</v>
      </c>
      <c r="F761" s="352" t="s">
        <v>383</v>
      </c>
      <c r="G761" s="511">
        <v>115298.3</v>
      </c>
      <c r="H761" s="561" t="s">
        <v>383</v>
      </c>
    </row>
    <row r="762" spans="1:8" ht="24">
      <c r="A762" s="560"/>
      <c r="B762" s="562" t="s">
        <v>1386</v>
      </c>
      <c r="C762" s="563">
        <v>10</v>
      </c>
      <c r="D762" s="563">
        <v>4</v>
      </c>
      <c r="E762" s="564" t="s">
        <v>473</v>
      </c>
      <c r="F762" s="565" t="s">
        <v>383</v>
      </c>
      <c r="G762" s="566">
        <v>18530</v>
      </c>
      <c r="H762" s="561" t="s">
        <v>383</v>
      </c>
    </row>
    <row r="763" spans="1:8" ht="36">
      <c r="A763" s="560"/>
      <c r="B763" s="567" t="s">
        <v>1387</v>
      </c>
      <c r="C763" s="568">
        <v>10</v>
      </c>
      <c r="D763" s="568">
        <v>4</v>
      </c>
      <c r="E763" s="569" t="s">
        <v>471</v>
      </c>
      <c r="F763" s="570" t="s">
        <v>383</v>
      </c>
      <c r="G763" s="571">
        <v>18530</v>
      </c>
      <c r="H763" s="561" t="s">
        <v>383</v>
      </c>
    </row>
    <row r="764" spans="1:8" ht="72">
      <c r="A764" s="560"/>
      <c r="B764" s="567" t="s">
        <v>1392</v>
      </c>
      <c r="C764" s="568">
        <v>10</v>
      </c>
      <c r="D764" s="568">
        <v>4</v>
      </c>
      <c r="E764" s="569" t="s">
        <v>456</v>
      </c>
      <c r="F764" s="570" t="s">
        <v>383</v>
      </c>
      <c r="G764" s="571">
        <v>18530</v>
      </c>
      <c r="H764" s="561" t="s">
        <v>383</v>
      </c>
    </row>
    <row r="765" spans="1:8">
      <c r="A765" s="560"/>
      <c r="B765" s="567" t="s">
        <v>401</v>
      </c>
      <c r="C765" s="568">
        <v>10</v>
      </c>
      <c r="D765" s="568">
        <v>4</v>
      </c>
      <c r="E765" s="569" t="s">
        <v>456</v>
      </c>
      <c r="F765" s="570" t="s">
        <v>400</v>
      </c>
      <c r="G765" s="571">
        <v>18530</v>
      </c>
      <c r="H765" s="561" t="s">
        <v>383</v>
      </c>
    </row>
    <row r="766" spans="1:8">
      <c r="A766" s="560"/>
      <c r="B766" s="567" t="s">
        <v>405</v>
      </c>
      <c r="C766" s="568">
        <v>10</v>
      </c>
      <c r="D766" s="568">
        <v>4</v>
      </c>
      <c r="E766" s="569" t="s">
        <v>456</v>
      </c>
      <c r="F766" s="570" t="s">
        <v>403</v>
      </c>
      <c r="G766" s="571">
        <v>18530</v>
      </c>
      <c r="H766" s="561" t="s">
        <v>383</v>
      </c>
    </row>
    <row r="767" spans="1:8">
      <c r="A767" s="560"/>
      <c r="B767" s="562" t="s">
        <v>683</v>
      </c>
      <c r="C767" s="563">
        <v>10</v>
      </c>
      <c r="D767" s="563">
        <v>4</v>
      </c>
      <c r="E767" s="564" t="s">
        <v>437</v>
      </c>
      <c r="F767" s="565" t="s">
        <v>383</v>
      </c>
      <c r="G767" s="566">
        <v>96768.3</v>
      </c>
      <c r="H767" s="561" t="s">
        <v>383</v>
      </c>
    </row>
    <row r="768" spans="1:8" ht="24">
      <c r="A768" s="560"/>
      <c r="B768" s="567" t="s">
        <v>691</v>
      </c>
      <c r="C768" s="568">
        <v>10</v>
      </c>
      <c r="D768" s="568">
        <v>4</v>
      </c>
      <c r="E768" s="569" t="s">
        <v>413</v>
      </c>
      <c r="F768" s="570" t="s">
        <v>383</v>
      </c>
      <c r="G768" s="571">
        <v>96768.3</v>
      </c>
      <c r="H768" s="561" t="s">
        <v>383</v>
      </c>
    </row>
    <row r="769" spans="1:8" ht="72">
      <c r="A769" s="560"/>
      <c r="B769" s="567" t="s">
        <v>920</v>
      </c>
      <c r="C769" s="568">
        <v>10</v>
      </c>
      <c r="D769" s="568">
        <v>4</v>
      </c>
      <c r="E769" s="569" t="s">
        <v>407</v>
      </c>
      <c r="F769" s="570" t="s">
        <v>383</v>
      </c>
      <c r="G769" s="571">
        <v>390.1</v>
      </c>
      <c r="H769" s="561" t="s">
        <v>383</v>
      </c>
    </row>
    <row r="770" spans="1:8">
      <c r="A770" s="560"/>
      <c r="B770" s="567" t="s">
        <v>401</v>
      </c>
      <c r="C770" s="568">
        <v>10</v>
      </c>
      <c r="D770" s="568">
        <v>4</v>
      </c>
      <c r="E770" s="569" t="s">
        <v>407</v>
      </c>
      <c r="F770" s="570" t="s">
        <v>400</v>
      </c>
      <c r="G770" s="571">
        <v>390.1</v>
      </c>
      <c r="H770" s="561" t="s">
        <v>383</v>
      </c>
    </row>
    <row r="771" spans="1:8">
      <c r="A771" s="560"/>
      <c r="B771" s="567" t="s">
        <v>405</v>
      </c>
      <c r="C771" s="568">
        <v>10</v>
      </c>
      <c r="D771" s="568">
        <v>4</v>
      </c>
      <c r="E771" s="569" t="s">
        <v>407</v>
      </c>
      <c r="F771" s="570" t="s">
        <v>403</v>
      </c>
      <c r="G771" s="571">
        <v>390.1</v>
      </c>
      <c r="H771" s="561" t="s">
        <v>383</v>
      </c>
    </row>
    <row r="772" spans="1:8" ht="108">
      <c r="A772" s="560"/>
      <c r="B772" s="567" t="s">
        <v>921</v>
      </c>
      <c r="C772" s="568">
        <v>10</v>
      </c>
      <c r="D772" s="568">
        <v>4</v>
      </c>
      <c r="E772" s="569" t="s">
        <v>404</v>
      </c>
      <c r="F772" s="570" t="s">
        <v>383</v>
      </c>
      <c r="G772" s="571">
        <v>93538.3</v>
      </c>
      <c r="H772" s="561" t="s">
        <v>383</v>
      </c>
    </row>
    <row r="773" spans="1:8">
      <c r="A773" s="560"/>
      <c r="B773" s="567" t="s">
        <v>401</v>
      </c>
      <c r="C773" s="568">
        <v>10</v>
      </c>
      <c r="D773" s="568">
        <v>4</v>
      </c>
      <c r="E773" s="569" t="s">
        <v>404</v>
      </c>
      <c r="F773" s="570" t="s">
        <v>400</v>
      </c>
      <c r="G773" s="571">
        <v>93538.3</v>
      </c>
      <c r="H773" s="561" t="s">
        <v>383</v>
      </c>
    </row>
    <row r="774" spans="1:8">
      <c r="A774" s="560"/>
      <c r="B774" s="567" t="s">
        <v>405</v>
      </c>
      <c r="C774" s="568">
        <v>10</v>
      </c>
      <c r="D774" s="568">
        <v>4</v>
      </c>
      <c r="E774" s="569" t="s">
        <v>404</v>
      </c>
      <c r="F774" s="570" t="s">
        <v>403</v>
      </c>
      <c r="G774" s="571">
        <v>93538.3</v>
      </c>
      <c r="H774" s="561" t="s">
        <v>383</v>
      </c>
    </row>
    <row r="775" spans="1:8" ht="96">
      <c r="A775" s="560"/>
      <c r="B775" s="567" t="s">
        <v>922</v>
      </c>
      <c r="C775" s="568">
        <v>10</v>
      </c>
      <c r="D775" s="568">
        <v>4</v>
      </c>
      <c r="E775" s="569" t="s">
        <v>398</v>
      </c>
      <c r="F775" s="570" t="s">
        <v>383</v>
      </c>
      <c r="G775" s="571">
        <v>2839.9</v>
      </c>
      <c r="H775" s="561" t="s">
        <v>383</v>
      </c>
    </row>
    <row r="776" spans="1:8">
      <c r="A776" s="560"/>
      <c r="B776" s="567" t="s">
        <v>401</v>
      </c>
      <c r="C776" s="568">
        <v>10</v>
      </c>
      <c r="D776" s="568">
        <v>4</v>
      </c>
      <c r="E776" s="569" t="s">
        <v>398</v>
      </c>
      <c r="F776" s="570" t="s">
        <v>400</v>
      </c>
      <c r="G776" s="571">
        <v>2839.9</v>
      </c>
      <c r="H776" s="561" t="s">
        <v>383</v>
      </c>
    </row>
    <row r="777" spans="1:8" ht="24">
      <c r="A777" s="560"/>
      <c r="B777" s="567" t="s">
        <v>399</v>
      </c>
      <c r="C777" s="568">
        <v>10</v>
      </c>
      <c r="D777" s="568">
        <v>4</v>
      </c>
      <c r="E777" s="569" t="s">
        <v>398</v>
      </c>
      <c r="F777" s="570" t="s">
        <v>397</v>
      </c>
      <c r="G777" s="571">
        <v>2839.9</v>
      </c>
      <c r="H777" s="561" t="s">
        <v>383</v>
      </c>
    </row>
    <row r="778" spans="1:8">
      <c r="A778" s="560"/>
      <c r="B778" s="349" t="s">
        <v>634</v>
      </c>
      <c r="C778" s="350">
        <v>10</v>
      </c>
      <c r="D778" s="350">
        <v>6</v>
      </c>
      <c r="E778" s="351" t="s">
        <v>383</v>
      </c>
      <c r="F778" s="352" t="s">
        <v>383</v>
      </c>
      <c r="G778" s="511">
        <v>35195.199999999997</v>
      </c>
      <c r="H778" s="561" t="s">
        <v>383</v>
      </c>
    </row>
    <row r="779" spans="1:8" ht="24">
      <c r="A779" s="560"/>
      <c r="B779" s="562" t="s">
        <v>1269</v>
      </c>
      <c r="C779" s="563">
        <v>10</v>
      </c>
      <c r="D779" s="563">
        <v>6</v>
      </c>
      <c r="E779" s="564" t="s">
        <v>92</v>
      </c>
      <c r="F779" s="565" t="s">
        <v>383</v>
      </c>
      <c r="G779" s="566">
        <v>18162.5</v>
      </c>
      <c r="H779" s="561" t="s">
        <v>383</v>
      </c>
    </row>
    <row r="780" spans="1:8" ht="36">
      <c r="A780" s="560"/>
      <c r="B780" s="567" t="s">
        <v>1270</v>
      </c>
      <c r="C780" s="568">
        <v>10</v>
      </c>
      <c r="D780" s="568">
        <v>6</v>
      </c>
      <c r="E780" s="569" t="s">
        <v>94</v>
      </c>
      <c r="F780" s="570" t="s">
        <v>383</v>
      </c>
      <c r="G780" s="571">
        <v>11843.5</v>
      </c>
      <c r="H780" s="561" t="s">
        <v>383</v>
      </c>
    </row>
    <row r="781" spans="1:8" ht="60">
      <c r="A781" s="560"/>
      <c r="B781" s="567" t="s">
        <v>1271</v>
      </c>
      <c r="C781" s="568">
        <v>10</v>
      </c>
      <c r="D781" s="568">
        <v>6</v>
      </c>
      <c r="E781" s="569" t="s">
        <v>96</v>
      </c>
      <c r="F781" s="570" t="s">
        <v>383</v>
      </c>
      <c r="G781" s="571">
        <v>369</v>
      </c>
      <c r="H781" s="561" t="s">
        <v>383</v>
      </c>
    </row>
    <row r="782" spans="1:8">
      <c r="A782" s="560"/>
      <c r="B782" s="567" t="s">
        <v>401</v>
      </c>
      <c r="C782" s="568">
        <v>10</v>
      </c>
      <c r="D782" s="568">
        <v>6</v>
      </c>
      <c r="E782" s="569" t="s">
        <v>96</v>
      </c>
      <c r="F782" s="570" t="s">
        <v>400</v>
      </c>
      <c r="G782" s="571">
        <v>369</v>
      </c>
      <c r="H782" s="561" t="s">
        <v>383</v>
      </c>
    </row>
    <row r="783" spans="1:8" ht="24">
      <c r="A783" s="560"/>
      <c r="B783" s="567" t="s">
        <v>399</v>
      </c>
      <c r="C783" s="568">
        <v>10</v>
      </c>
      <c r="D783" s="568">
        <v>6</v>
      </c>
      <c r="E783" s="569" t="s">
        <v>96</v>
      </c>
      <c r="F783" s="570" t="s">
        <v>397</v>
      </c>
      <c r="G783" s="571">
        <v>369</v>
      </c>
      <c r="H783" s="561" t="s">
        <v>383</v>
      </c>
    </row>
    <row r="784" spans="1:8" ht="48">
      <c r="A784" s="560"/>
      <c r="B784" s="567" t="s">
        <v>1272</v>
      </c>
      <c r="C784" s="568">
        <v>10</v>
      </c>
      <c r="D784" s="568">
        <v>6</v>
      </c>
      <c r="E784" s="569" t="s">
        <v>1273</v>
      </c>
      <c r="F784" s="570" t="s">
        <v>383</v>
      </c>
      <c r="G784" s="571">
        <v>11474.5</v>
      </c>
      <c r="H784" s="561" t="s">
        <v>383</v>
      </c>
    </row>
    <row r="785" spans="1:8">
      <c r="A785" s="560"/>
      <c r="B785" s="567" t="s">
        <v>401</v>
      </c>
      <c r="C785" s="568">
        <v>10</v>
      </c>
      <c r="D785" s="568">
        <v>6</v>
      </c>
      <c r="E785" s="569" t="s">
        <v>1273</v>
      </c>
      <c r="F785" s="570" t="s">
        <v>400</v>
      </c>
      <c r="G785" s="571">
        <v>10812.1</v>
      </c>
      <c r="H785" s="561" t="s">
        <v>383</v>
      </c>
    </row>
    <row r="786" spans="1:8" ht="24">
      <c r="A786" s="560"/>
      <c r="B786" s="567" t="s">
        <v>399</v>
      </c>
      <c r="C786" s="568">
        <v>10</v>
      </c>
      <c r="D786" s="568">
        <v>6</v>
      </c>
      <c r="E786" s="569" t="s">
        <v>1273</v>
      </c>
      <c r="F786" s="570" t="s">
        <v>397</v>
      </c>
      <c r="G786" s="571">
        <v>10812.1</v>
      </c>
      <c r="H786" s="561" t="s">
        <v>383</v>
      </c>
    </row>
    <row r="787" spans="1:8">
      <c r="A787" s="560"/>
      <c r="B787" s="567" t="s">
        <v>389</v>
      </c>
      <c r="C787" s="568">
        <v>10</v>
      </c>
      <c r="D787" s="568">
        <v>6</v>
      </c>
      <c r="E787" s="569" t="s">
        <v>1273</v>
      </c>
      <c r="F787" s="570" t="s">
        <v>388</v>
      </c>
      <c r="G787" s="571">
        <v>662.4</v>
      </c>
      <c r="H787" s="561" t="s">
        <v>383</v>
      </c>
    </row>
    <row r="788" spans="1:8" ht="36">
      <c r="A788" s="560"/>
      <c r="B788" s="567" t="s">
        <v>387</v>
      </c>
      <c r="C788" s="568">
        <v>10</v>
      </c>
      <c r="D788" s="568">
        <v>6</v>
      </c>
      <c r="E788" s="569" t="s">
        <v>1273</v>
      </c>
      <c r="F788" s="570" t="s">
        <v>386</v>
      </c>
      <c r="G788" s="571">
        <v>662.4</v>
      </c>
      <c r="H788" s="561" t="s">
        <v>383</v>
      </c>
    </row>
    <row r="789" spans="1:8" ht="36">
      <c r="A789" s="560"/>
      <c r="B789" s="567" t="s">
        <v>1274</v>
      </c>
      <c r="C789" s="568">
        <v>10</v>
      </c>
      <c r="D789" s="568">
        <v>6</v>
      </c>
      <c r="E789" s="569" t="s">
        <v>1275</v>
      </c>
      <c r="F789" s="570" t="s">
        <v>383</v>
      </c>
      <c r="G789" s="571">
        <v>1319</v>
      </c>
      <c r="H789" s="561" t="s">
        <v>383</v>
      </c>
    </row>
    <row r="790" spans="1:8" ht="48">
      <c r="A790" s="560"/>
      <c r="B790" s="567" t="s">
        <v>1276</v>
      </c>
      <c r="C790" s="568">
        <v>10</v>
      </c>
      <c r="D790" s="568">
        <v>6</v>
      </c>
      <c r="E790" s="569" t="s">
        <v>1277</v>
      </c>
      <c r="F790" s="570" t="s">
        <v>383</v>
      </c>
      <c r="G790" s="571">
        <v>1319</v>
      </c>
      <c r="H790" s="561" t="s">
        <v>383</v>
      </c>
    </row>
    <row r="791" spans="1:8" ht="24">
      <c r="A791" s="560"/>
      <c r="B791" s="567" t="s">
        <v>395</v>
      </c>
      <c r="C791" s="568">
        <v>10</v>
      </c>
      <c r="D791" s="568">
        <v>6</v>
      </c>
      <c r="E791" s="569" t="s">
        <v>1277</v>
      </c>
      <c r="F791" s="570" t="s">
        <v>394</v>
      </c>
      <c r="G791" s="571">
        <v>15</v>
      </c>
      <c r="H791" s="561" t="s">
        <v>383</v>
      </c>
    </row>
    <row r="792" spans="1:8" ht="24">
      <c r="A792" s="560"/>
      <c r="B792" s="567" t="s">
        <v>393</v>
      </c>
      <c r="C792" s="568">
        <v>10</v>
      </c>
      <c r="D792" s="568">
        <v>6</v>
      </c>
      <c r="E792" s="569" t="s">
        <v>1277</v>
      </c>
      <c r="F792" s="570" t="s">
        <v>391</v>
      </c>
      <c r="G792" s="571">
        <v>15</v>
      </c>
      <c r="H792" s="561" t="s">
        <v>383</v>
      </c>
    </row>
    <row r="793" spans="1:8">
      <c r="A793" s="560"/>
      <c r="B793" s="567" t="s">
        <v>401</v>
      </c>
      <c r="C793" s="568">
        <v>10</v>
      </c>
      <c r="D793" s="568">
        <v>6</v>
      </c>
      <c r="E793" s="569" t="s">
        <v>1277</v>
      </c>
      <c r="F793" s="570" t="s">
        <v>400</v>
      </c>
      <c r="G793" s="571">
        <v>304</v>
      </c>
      <c r="H793" s="561" t="s">
        <v>383</v>
      </c>
    </row>
    <row r="794" spans="1:8" ht="24">
      <c r="A794" s="560"/>
      <c r="B794" s="567" t="s">
        <v>399</v>
      </c>
      <c r="C794" s="568">
        <v>10</v>
      </c>
      <c r="D794" s="568">
        <v>6</v>
      </c>
      <c r="E794" s="569" t="s">
        <v>1277</v>
      </c>
      <c r="F794" s="570" t="s">
        <v>397</v>
      </c>
      <c r="G794" s="571">
        <v>304</v>
      </c>
      <c r="H794" s="561" t="s">
        <v>383</v>
      </c>
    </row>
    <row r="795" spans="1:8" ht="24">
      <c r="A795" s="560"/>
      <c r="B795" s="567" t="s">
        <v>461</v>
      </c>
      <c r="C795" s="568">
        <v>10</v>
      </c>
      <c r="D795" s="568">
        <v>6</v>
      </c>
      <c r="E795" s="569" t="s">
        <v>1277</v>
      </c>
      <c r="F795" s="570" t="s">
        <v>460</v>
      </c>
      <c r="G795" s="571">
        <v>1000</v>
      </c>
      <c r="H795" s="561" t="s">
        <v>383</v>
      </c>
    </row>
    <row r="796" spans="1:8">
      <c r="A796" s="560"/>
      <c r="B796" s="567" t="s">
        <v>457</v>
      </c>
      <c r="C796" s="568">
        <v>10</v>
      </c>
      <c r="D796" s="568">
        <v>6</v>
      </c>
      <c r="E796" s="569" t="s">
        <v>1277</v>
      </c>
      <c r="F796" s="570" t="s">
        <v>455</v>
      </c>
      <c r="G796" s="571">
        <v>1000</v>
      </c>
      <c r="H796" s="561" t="s">
        <v>383</v>
      </c>
    </row>
    <row r="797" spans="1:8" ht="36">
      <c r="A797" s="560"/>
      <c r="B797" s="567" t="s">
        <v>1278</v>
      </c>
      <c r="C797" s="568">
        <v>10</v>
      </c>
      <c r="D797" s="568">
        <v>6</v>
      </c>
      <c r="E797" s="569" t="s">
        <v>1279</v>
      </c>
      <c r="F797" s="570" t="s">
        <v>383</v>
      </c>
      <c r="G797" s="571">
        <v>5000</v>
      </c>
      <c r="H797" s="561" t="s">
        <v>383</v>
      </c>
    </row>
    <row r="798" spans="1:8" ht="48">
      <c r="A798" s="560"/>
      <c r="B798" s="567" t="s">
        <v>1280</v>
      </c>
      <c r="C798" s="568">
        <v>10</v>
      </c>
      <c r="D798" s="568">
        <v>6</v>
      </c>
      <c r="E798" s="569" t="s">
        <v>1281</v>
      </c>
      <c r="F798" s="570" t="s">
        <v>383</v>
      </c>
      <c r="G798" s="571">
        <v>5000</v>
      </c>
      <c r="H798" s="561" t="s">
        <v>383</v>
      </c>
    </row>
    <row r="799" spans="1:8">
      <c r="A799" s="560"/>
      <c r="B799" s="567" t="s">
        <v>401</v>
      </c>
      <c r="C799" s="568">
        <v>10</v>
      </c>
      <c r="D799" s="568">
        <v>6</v>
      </c>
      <c r="E799" s="569" t="s">
        <v>1281</v>
      </c>
      <c r="F799" s="570" t="s">
        <v>400</v>
      </c>
      <c r="G799" s="571">
        <v>5000</v>
      </c>
      <c r="H799" s="561" t="s">
        <v>383</v>
      </c>
    </row>
    <row r="800" spans="1:8" ht="24">
      <c r="A800" s="560"/>
      <c r="B800" s="567" t="s">
        <v>399</v>
      </c>
      <c r="C800" s="568">
        <v>10</v>
      </c>
      <c r="D800" s="568">
        <v>6</v>
      </c>
      <c r="E800" s="569" t="s">
        <v>1281</v>
      </c>
      <c r="F800" s="570" t="s">
        <v>397</v>
      </c>
      <c r="G800" s="571">
        <v>5000</v>
      </c>
      <c r="H800" s="561" t="s">
        <v>383</v>
      </c>
    </row>
    <row r="801" spans="1:8" ht="24">
      <c r="A801" s="560"/>
      <c r="B801" s="562" t="s">
        <v>1282</v>
      </c>
      <c r="C801" s="563">
        <v>10</v>
      </c>
      <c r="D801" s="563">
        <v>6</v>
      </c>
      <c r="E801" s="564" t="s">
        <v>1283</v>
      </c>
      <c r="F801" s="565" t="s">
        <v>383</v>
      </c>
      <c r="G801" s="566">
        <v>1588</v>
      </c>
      <c r="H801" s="561" t="s">
        <v>383</v>
      </c>
    </row>
    <row r="802" spans="1:8" ht="24">
      <c r="A802" s="560"/>
      <c r="B802" s="567" t="s">
        <v>1284</v>
      </c>
      <c r="C802" s="568">
        <v>10</v>
      </c>
      <c r="D802" s="568">
        <v>6</v>
      </c>
      <c r="E802" s="569" t="s">
        <v>1285</v>
      </c>
      <c r="F802" s="570" t="s">
        <v>383</v>
      </c>
      <c r="G802" s="571">
        <v>1588</v>
      </c>
      <c r="H802" s="561" t="s">
        <v>383</v>
      </c>
    </row>
    <row r="803" spans="1:8" ht="24">
      <c r="A803" s="560"/>
      <c r="B803" s="567" t="s">
        <v>461</v>
      </c>
      <c r="C803" s="568">
        <v>10</v>
      </c>
      <c r="D803" s="568">
        <v>6</v>
      </c>
      <c r="E803" s="569" t="s">
        <v>1285</v>
      </c>
      <c r="F803" s="570" t="s">
        <v>460</v>
      </c>
      <c r="G803" s="571">
        <v>1588</v>
      </c>
      <c r="H803" s="561" t="s">
        <v>383</v>
      </c>
    </row>
    <row r="804" spans="1:8">
      <c r="A804" s="560"/>
      <c r="B804" s="567" t="s">
        <v>459</v>
      </c>
      <c r="C804" s="568">
        <v>10</v>
      </c>
      <c r="D804" s="568">
        <v>6</v>
      </c>
      <c r="E804" s="569" t="s">
        <v>1285</v>
      </c>
      <c r="F804" s="570" t="s">
        <v>458</v>
      </c>
      <c r="G804" s="571">
        <v>1142.3</v>
      </c>
      <c r="H804" s="561" t="s">
        <v>383</v>
      </c>
    </row>
    <row r="805" spans="1:8">
      <c r="A805" s="560"/>
      <c r="B805" s="567" t="s">
        <v>457</v>
      </c>
      <c r="C805" s="568">
        <v>10</v>
      </c>
      <c r="D805" s="568">
        <v>6</v>
      </c>
      <c r="E805" s="569" t="s">
        <v>1285</v>
      </c>
      <c r="F805" s="570" t="s">
        <v>455</v>
      </c>
      <c r="G805" s="571">
        <v>445.7</v>
      </c>
      <c r="H805" s="561" t="s">
        <v>383</v>
      </c>
    </row>
    <row r="806" spans="1:8">
      <c r="A806" s="560"/>
      <c r="B806" s="562" t="s">
        <v>683</v>
      </c>
      <c r="C806" s="563">
        <v>10</v>
      </c>
      <c r="D806" s="563">
        <v>6</v>
      </c>
      <c r="E806" s="564" t="s">
        <v>437</v>
      </c>
      <c r="F806" s="565" t="s">
        <v>383</v>
      </c>
      <c r="G806" s="566">
        <v>15444.7</v>
      </c>
      <c r="H806" s="561" t="s">
        <v>383</v>
      </c>
    </row>
    <row r="807" spans="1:8">
      <c r="A807" s="560"/>
      <c r="B807" s="567" t="s">
        <v>684</v>
      </c>
      <c r="C807" s="568">
        <v>10</v>
      </c>
      <c r="D807" s="568">
        <v>6</v>
      </c>
      <c r="E807" s="569" t="s">
        <v>435</v>
      </c>
      <c r="F807" s="570" t="s">
        <v>383</v>
      </c>
      <c r="G807" s="571">
        <v>15444.7</v>
      </c>
      <c r="H807" s="561" t="s">
        <v>383</v>
      </c>
    </row>
    <row r="808" spans="1:8" ht="60">
      <c r="A808" s="560"/>
      <c r="B808" s="567" t="s">
        <v>924</v>
      </c>
      <c r="C808" s="568">
        <v>10</v>
      </c>
      <c r="D808" s="568">
        <v>6</v>
      </c>
      <c r="E808" s="569" t="s">
        <v>432</v>
      </c>
      <c r="F808" s="570" t="s">
        <v>383</v>
      </c>
      <c r="G808" s="571">
        <v>15444.7</v>
      </c>
      <c r="H808" s="561" t="s">
        <v>383</v>
      </c>
    </row>
    <row r="809" spans="1:8" ht="48">
      <c r="A809" s="560"/>
      <c r="B809" s="567" t="s">
        <v>419</v>
      </c>
      <c r="C809" s="568">
        <v>10</v>
      </c>
      <c r="D809" s="568">
        <v>6</v>
      </c>
      <c r="E809" s="569" t="s">
        <v>432</v>
      </c>
      <c r="F809" s="570" t="s">
        <v>418</v>
      </c>
      <c r="G809" s="571">
        <v>13620.7</v>
      </c>
      <c r="H809" s="561" t="s">
        <v>383</v>
      </c>
    </row>
    <row r="810" spans="1:8" ht="24">
      <c r="A810" s="560"/>
      <c r="B810" s="567" t="s">
        <v>417</v>
      </c>
      <c r="C810" s="568">
        <v>10</v>
      </c>
      <c r="D810" s="568">
        <v>6</v>
      </c>
      <c r="E810" s="569" t="s">
        <v>432</v>
      </c>
      <c r="F810" s="570" t="s">
        <v>416</v>
      </c>
      <c r="G810" s="571">
        <v>13620.7</v>
      </c>
      <c r="H810" s="561" t="s">
        <v>383</v>
      </c>
    </row>
    <row r="811" spans="1:8" ht="24">
      <c r="A811" s="560"/>
      <c r="B811" s="567" t="s">
        <v>395</v>
      </c>
      <c r="C811" s="568">
        <v>10</v>
      </c>
      <c r="D811" s="568">
        <v>6</v>
      </c>
      <c r="E811" s="569" t="s">
        <v>432</v>
      </c>
      <c r="F811" s="570" t="s">
        <v>394</v>
      </c>
      <c r="G811" s="571">
        <v>1815</v>
      </c>
      <c r="H811" s="561" t="s">
        <v>383</v>
      </c>
    </row>
    <row r="812" spans="1:8" ht="24">
      <c r="A812" s="560"/>
      <c r="B812" s="567" t="s">
        <v>393</v>
      </c>
      <c r="C812" s="568">
        <v>10</v>
      </c>
      <c r="D812" s="568">
        <v>6</v>
      </c>
      <c r="E812" s="569" t="s">
        <v>432</v>
      </c>
      <c r="F812" s="570" t="s">
        <v>391</v>
      </c>
      <c r="G812" s="571">
        <v>1815</v>
      </c>
      <c r="H812" s="561" t="s">
        <v>383</v>
      </c>
    </row>
    <row r="813" spans="1:8">
      <c r="A813" s="560"/>
      <c r="B813" s="567" t="s">
        <v>389</v>
      </c>
      <c r="C813" s="568">
        <v>10</v>
      </c>
      <c r="D813" s="568">
        <v>6</v>
      </c>
      <c r="E813" s="569" t="s">
        <v>432</v>
      </c>
      <c r="F813" s="570" t="s">
        <v>388</v>
      </c>
      <c r="G813" s="571">
        <v>9</v>
      </c>
      <c r="H813" s="561" t="s">
        <v>383</v>
      </c>
    </row>
    <row r="814" spans="1:8">
      <c r="A814" s="560"/>
      <c r="B814" s="567" t="s">
        <v>433</v>
      </c>
      <c r="C814" s="568">
        <v>10</v>
      </c>
      <c r="D814" s="568">
        <v>6</v>
      </c>
      <c r="E814" s="569" t="s">
        <v>432</v>
      </c>
      <c r="F814" s="570" t="s">
        <v>431</v>
      </c>
      <c r="G814" s="571">
        <v>9</v>
      </c>
      <c r="H814" s="561" t="s">
        <v>383</v>
      </c>
    </row>
    <row r="815" spans="1:8">
      <c r="A815" s="560"/>
      <c r="B815" s="349" t="s">
        <v>669</v>
      </c>
      <c r="C815" s="350">
        <v>11</v>
      </c>
      <c r="D815" s="350">
        <v>0</v>
      </c>
      <c r="E815" s="351" t="s">
        <v>383</v>
      </c>
      <c r="F815" s="352" t="s">
        <v>383</v>
      </c>
      <c r="G815" s="511">
        <v>76735.649999999994</v>
      </c>
      <c r="H815" s="561" t="s">
        <v>383</v>
      </c>
    </row>
    <row r="816" spans="1:8">
      <c r="A816" s="560"/>
      <c r="B816" s="349" t="s">
        <v>670</v>
      </c>
      <c r="C816" s="350">
        <v>11</v>
      </c>
      <c r="D816" s="350">
        <v>1</v>
      </c>
      <c r="E816" s="351" t="s">
        <v>383</v>
      </c>
      <c r="F816" s="352" t="s">
        <v>383</v>
      </c>
      <c r="G816" s="511">
        <v>66213.100000000006</v>
      </c>
      <c r="H816" s="561" t="s">
        <v>383</v>
      </c>
    </row>
    <row r="817" spans="1:8" ht="24">
      <c r="A817" s="560"/>
      <c r="B817" s="562" t="s">
        <v>876</v>
      </c>
      <c r="C817" s="563">
        <v>11</v>
      </c>
      <c r="D817" s="563">
        <v>1</v>
      </c>
      <c r="E817" s="564" t="s">
        <v>102</v>
      </c>
      <c r="F817" s="565" t="s">
        <v>383</v>
      </c>
      <c r="G817" s="566">
        <v>65401.1</v>
      </c>
      <c r="H817" s="561" t="s">
        <v>383</v>
      </c>
    </row>
    <row r="818" spans="1:8" ht="48">
      <c r="A818" s="560"/>
      <c r="B818" s="567" t="s">
        <v>1240</v>
      </c>
      <c r="C818" s="568">
        <v>11</v>
      </c>
      <c r="D818" s="568">
        <v>1</v>
      </c>
      <c r="E818" s="569" t="s">
        <v>1241</v>
      </c>
      <c r="F818" s="570" t="s">
        <v>383</v>
      </c>
      <c r="G818" s="571">
        <v>1869.8</v>
      </c>
      <c r="H818" s="561" t="s">
        <v>383</v>
      </c>
    </row>
    <row r="819" spans="1:8" ht="60">
      <c r="A819" s="560"/>
      <c r="B819" s="567" t="s">
        <v>1242</v>
      </c>
      <c r="C819" s="568">
        <v>11</v>
      </c>
      <c r="D819" s="568">
        <v>1</v>
      </c>
      <c r="E819" s="569" t="s">
        <v>1243</v>
      </c>
      <c r="F819" s="570" t="s">
        <v>383</v>
      </c>
      <c r="G819" s="571">
        <v>1869.8</v>
      </c>
      <c r="H819" s="561" t="s">
        <v>383</v>
      </c>
    </row>
    <row r="820" spans="1:8" ht="24">
      <c r="A820" s="560"/>
      <c r="B820" s="567" t="s">
        <v>395</v>
      </c>
      <c r="C820" s="568">
        <v>11</v>
      </c>
      <c r="D820" s="568">
        <v>1</v>
      </c>
      <c r="E820" s="569" t="s">
        <v>1243</v>
      </c>
      <c r="F820" s="570" t="s">
        <v>394</v>
      </c>
      <c r="G820" s="571">
        <v>1521.8</v>
      </c>
      <c r="H820" s="561" t="s">
        <v>383</v>
      </c>
    </row>
    <row r="821" spans="1:8" ht="24">
      <c r="A821" s="560"/>
      <c r="B821" s="567" t="s">
        <v>393</v>
      </c>
      <c r="C821" s="568">
        <v>11</v>
      </c>
      <c r="D821" s="568">
        <v>1</v>
      </c>
      <c r="E821" s="569" t="s">
        <v>1243</v>
      </c>
      <c r="F821" s="570" t="s">
        <v>391</v>
      </c>
      <c r="G821" s="571">
        <v>1521.8</v>
      </c>
      <c r="H821" s="561" t="s">
        <v>383</v>
      </c>
    </row>
    <row r="822" spans="1:8" ht="24">
      <c r="A822" s="560"/>
      <c r="B822" s="567" t="s">
        <v>461</v>
      </c>
      <c r="C822" s="568">
        <v>11</v>
      </c>
      <c r="D822" s="568">
        <v>1</v>
      </c>
      <c r="E822" s="569" t="s">
        <v>1243</v>
      </c>
      <c r="F822" s="570" t="s">
        <v>460</v>
      </c>
      <c r="G822" s="571">
        <v>348</v>
      </c>
      <c r="H822" s="561" t="s">
        <v>383</v>
      </c>
    </row>
    <row r="823" spans="1:8">
      <c r="A823" s="560"/>
      <c r="B823" s="567" t="s">
        <v>457</v>
      </c>
      <c r="C823" s="568">
        <v>11</v>
      </c>
      <c r="D823" s="568">
        <v>1</v>
      </c>
      <c r="E823" s="569" t="s">
        <v>1243</v>
      </c>
      <c r="F823" s="570" t="s">
        <v>455</v>
      </c>
      <c r="G823" s="571">
        <v>348</v>
      </c>
      <c r="H823" s="561" t="s">
        <v>383</v>
      </c>
    </row>
    <row r="824" spans="1:8" ht="48">
      <c r="A824" s="560"/>
      <c r="B824" s="567" t="s">
        <v>925</v>
      </c>
      <c r="C824" s="568">
        <v>11</v>
      </c>
      <c r="D824" s="568">
        <v>1</v>
      </c>
      <c r="E824" s="569" t="s">
        <v>926</v>
      </c>
      <c r="F824" s="570" t="s">
        <v>383</v>
      </c>
      <c r="G824" s="571">
        <v>63531.3</v>
      </c>
      <c r="H824" s="561" t="s">
        <v>383</v>
      </c>
    </row>
    <row r="825" spans="1:8" ht="72">
      <c r="A825" s="560"/>
      <c r="B825" s="567" t="s">
        <v>927</v>
      </c>
      <c r="C825" s="568">
        <v>11</v>
      </c>
      <c r="D825" s="568">
        <v>1</v>
      </c>
      <c r="E825" s="569" t="s">
        <v>928</v>
      </c>
      <c r="F825" s="570" t="s">
        <v>383</v>
      </c>
      <c r="G825" s="571">
        <v>63531.3</v>
      </c>
      <c r="H825" s="561" t="s">
        <v>383</v>
      </c>
    </row>
    <row r="826" spans="1:8" ht="24">
      <c r="A826" s="560"/>
      <c r="B826" s="567" t="s">
        <v>461</v>
      </c>
      <c r="C826" s="568">
        <v>11</v>
      </c>
      <c r="D826" s="568">
        <v>1</v>
      </c>
      <c r="E826" s="569" t="s">
        <v>928</v>
      </c>
      <c r="F826" s="570" t="s">
        <v>460</v>
      </c>
      <c r="G826" s="571">
        <v>63531.3</v>
      </c>
      <c r="H826" s="561" t="s">
        <v>383</v>
      </c>
    </row>
    <row r="827" spans="1:8">
      <c r="A827" s="560"/>
      <c r="B827" s="567" t="s">
        <v>457</v>
      </c>
      <c r="C827" s="568">
        <v>11</v>
      </c>
      <c r="D827" s="568">
        <v>1</v>
      </c>
      <c r="E827" s="569" t="s">
        <v>928</v>
      </c>
      <c r="F827" s="570" t="s">
        <v>455</v>
      </c>
      <c r="G827" s="571">
        <v>63531.3</v>
      </c>
      <c r="H827" s="561" t="s">
        <v>383</v>
      </c>
    </row>
    <row r="828" spans="1:8" ht="36">
      <c r="A828" s="560"/>
      <c r="B828" s="562" t="s">
        <v>1328</v>
      </c>
      <c r="C828" s="563">
        <v>11</v>
      </c>
      <c r="D828" s="563">
        <v>1</v>
      </c>
      <c r="E828" s="564" t="s">
        <v>37</v>
      </c>
      <c r="F828" s="565" t="s">
        <v>383</v>
      </c>
      <c r="G828" s="566">
        <v>812</v>
      </c>
      <c r="H828" s="561" t="s">
        <v>383</v>
      </c>
    </row>
    <row r="829" spans="1:8" ht="60">
      <c r="A829" s="560"/>
      <c r="B829" s="567" t="s">
        <v>1393</v>
      </c>
      <c r="C829" s="568">
        <v>11</v>
      </c>
      <c r="D829" s="568">
        <v>1</v>
      </c>
      <c r="E829" s="569" t="s">
        <v>1394</v>
      </c>
      <c r="F829" s="570" t="s">
        <v>383</v>
      </c>
      <c r="G829" s="571">
        <v>812</v>
      </c>
      <c r="H829" s="561" t="s">
        <v>383</v>
      </c>
    </row>
    <row r="830" spans="1:8" ht="60">
      <c r="A830" s="560"/>
      <c r="B830" s="567" t="s">
        <v>1395</v>
      </c>
      <c r="C830" s="568">
        <v>11</v>
      </c>
      <c r="D830" s="568">
        <v>1</v>
      </c>
      <c r="E830" s="569" t="s">
        <v>1396</v>
      </c>
      <c r="F830" s="570" t="s">
        <v>383</v>
      </c>
      <c r="G830" s="571">
        <v>812</v>
      </c>
      <c r="H830" s="561" t="s">
        <v>383</v>
      </c>
    </row>
    <row r="831" spans="1:8" ht="24">
      <c r="A831" s="560"/>
      <c r="B831" s="567" t="s">
        <v>461</v>
      </c>
      <c r="C831" s="568">
        <v>11</v>
      </c>
      <c r="D831" s="568">
        <v>1</v>
      </c>
      <c r="E831" s="569" t="s">
        <v>1396</v>
      </c>
      <c r="F831" s="570" t="s">
        <v>460</v>
      </c>
      <c r="G831" s="571">
        <v>812</v>
      </c>
      <c r="H831" s="561" t="s">
        <v>383</v>
      </c>
    </row>
    <row r="832" spans="1:8">
      <c r="A832" s="560"/>
      <c r="B832" s="567" t="s">
        <v>457</v>
      </c>
      <c r="C832" s="568">
        <v>11</v>
      </c>
      <c r="D832" s="568">
        <v>1</v>
      </c>
      <c r="E832" s="569" t="s">
        <v>1396</v>
      </c>
      <c r="F832" s="570" t="s">
        <v>455</v>
      </c>
      <c r="G832" s="571">
        <v>812</v>
      </c>
      <c r="H832" s="561" t="s">
        <v>383</v>
      </c>
    </row>
    <row r="833" spans="1:8">
      <c r="A833" s="560"/>
      <c r="B833" s="349" t="s">
        <v>671</v>
      </c>
      <c r="C833" s="350">
        <v>11</v>
      </c>
      <c r="D833" s="350">
        <v>2</v>
      </c>
      <c r="E833" s="351" t="s">
        <v>383</v>
      </c>
      <c r="F833" s="352" t="s">
        <v>383</v>
      </c>
      <c r="G833" s="511">
        <v>1942.55</v>
      </c>
      <c r="H833" s="561" t="s">
        <v>383</v>
      </c>
    </row>
    <row r="834" spans="1:8" ht="24">
      <c r="A834" s="560"/>
      <c r="B834" s="562" t="s">
        <v>876</v>
      </c>
      <c r="C834" s="563">
        <v>11</v>
      </c>
      <c r="D834" s="563">
        <v>2</v>
      </c>
      <c r="E834" s="564" t="s">
        <v>102</v>
      </c>
      <c r="F834" s="565" t="s">
        <v>383</v>
      </c>
      <c r="G834" s="566">
        <v>1761.55</v>
      </c>
      <c r="H834" s="561" t="s">
        <v>383</v>
      </c>
    </row>
    <row r="835" spans="1:8" ht="48">
      <c r="A835" s="560"/>
      <c r="B835" s="567" t="s">
        <v>1240</v>
      </c>
      <c r="C835" s="568">
        <v>11</v>
      </c>
      <c r="D835" s="568">
        <v>2</v>
      </c>
      <c r="E835" s="569" t="s">
        <v>1241</v>
      </c>
      <c r="F835" s="570" t="s">
        <v>383</v>
      </c>
      <c r="G835" s="571">
        <v>1761.55</v>
      </c>
      <c r="H835" s="561" t="s">
        <v>383</v>
      </c>
    </row>
    <row r="836" spans="1:8" ht="48">
      <c r="A836" s="560"/>
      <c r="B836" s="567" t="s">
        <v>1286</v>
      </c>
      <c r="C836" s="568">
        <v>11</v>
      </c>
      <c r="D836" s="568">
        <v>2</v>
      </c>
      <c r="E836" s="569" t="s">
        <v>1287</v>
      </c>
      <c r="F836" s="570" t="s">
        <v>383</v>
      </c>
      <c r="G836" s="571">
        <v>1559.55</v>
      </c>
      <c r="H836" s="561" t="s">
        <v>383</v>
      </c>
    </row>
    <row r="837" spans="1:8" ht="24">
      <c r="A837" s="560"/>
      <c r="B837" s="567" t="s">
        <v>395</v>
      </c>
      <c r="C837" s="568">
        <v>11</v>
      </c>
      <c r="D837" s="568">
        <v>2</v>
      </c>
      <c r="E837" s="569" t="s">
        <v>1287</v>
      </c>
      <c r="F837" s="570" t="s">
        <v>394</v>
      </c>
      <c r="G837" s="571">
        <v>100.35</v>
      </c>
      <c r="H837" s="561" t="s">
        <v>383</v>
      </c>
    </row>
    <row r="838" spans="1:8" ht="24">
      <c r="A838" s="560"/>
      <c r="B838" s="567" t="s">
        <v>393</v>
      </c>
      <c r="C838" s="568">
        <v>11</v>
      </c>
      <c r="D838" s="568">
        <v>2</v>
      </c>
      <c r="E838" s="569" t="s">
        <v>1287</v>
      </c>
      <c r="F838" s="570" t="s">
        <v>391</v>
      </c>
      <c r="G838" s="571">
        <v>100.35</v>
      </c>
      <c r="H838" s="561" t="s">
        <v>383</v>
      </c>
    </row>
    <row r="839" spans="1:8" ht="24">
      <c r="A839" s="560"/>
      <c r="B839" s="567" t="s">
        <v>461</v>
      </c>
      <c r="C839" s="568">
        <v>11</v>
      </c>
      <c r="D839" s="568">
        <v>2</v>
      </c>
      <c r="E839" s="569" t="s">
        <v>1287</v>
      </c>
      <c r="F839" s="570" t="s">
        <v>460</v>
      </c>
      <c r="G839" s="571">
        <v>1459.2</v>
      </c>
      <c r="H839" s="561" t="s">
        <v>383</v>
      </c>
    </row>
    <row r="840" spans="1:8">
      <c r="A840" s="560"/>
      <c r="B840" s="567" t="s">
        <v>457</v>
      </c>
      <c r="C840" s="568">
        <v>11</v>
      </c>
      <c r="D840" s="568">
        <v>2</v>
      </c>
      <c r="E840" s="569" t="s">
        <v>1287</v>
      </c>
      <c r="F840" s="570" t="s">
        <v>455</v>
      </c>
      <c r="G840" s="571">
        <v>1459.2</v>
      </c>
      <c r="H840" s="561" t="s">
        <v>383</v>
      </c>
    </row>
    <row r="841" spans="1:8" ht="60">
      <c r="A841" s="560"/>
      <c r="B841" s="567" t="s">
        <v>1242</v>
      </c>
      <c r="C841" s="568">
        <v>11</v>
      </c>
      <c r="D841" s="568">
        <v>2</v>
      </c>
      <c r="E841" s="569" t="s">
        <v>1243</v>
      </c>
      <c r="F841" s="570" t="s">
        <v>383</v>
      </c>
      <c r="G841" s="571">
        <v>202</v>
      </c>
      <c r="H841" s="561" t="s">
        <v>383</v>
      </c>
    </row>
    <row r="842" spans="1:8" ht="24">
      <c r="A842" s="560"/>
      <c r="B842" s="567" t="s">
        <v>461</v>
      </c>
      <c r="C842" s="568">
        <v>11</v>
      </c>
      <c r="D842" s="568">
        <v>2</v>
      </c>
      <c r="E842" s="569" t="s">
        <v>1243</v>
      </c>
      <c r="F842" s="570" t="s">
        <v>460</v>
      </c>
      <c r="G842" s="571">
        <v>202</v>
      </c>
      <c r="H842" s="561" t="s">
        <v>383</v>
      </c>
    </row>
    <row r="843" spans="1:8">
      <c r="A843" s="560"/>
      <c r="B843" s="567" t="s">
        <v>457</v>
      </c>
      <c r="C843" s="568">
        <v>11</v>
      </c>
      <c r="D843" s="568">
        <v>2</v>
      </c>
      <c r="E843" s="569" t="s">
        <v>1243</v>
      </c>
      <c r="F843" s="570" t="s">
        <v>455</v>
      </c>
      <c r="G843" s="571">
        <v>202</v>
      </c>
      <c r="H843" s="561" t="s">
        <v>383</v>
      </c>
    </row>
    <row r="844" spans="1:8" ht="24">
      <c r="A844" s="560"/>
      <c r="B844" s="562" t="s">
        <v>933</v>
      </c>
      <c r="C844" s="563">
        <v>11</v>
      </c>
      <c r="D844" s="563">
        <v>2</v>
      </c>
      <c r="E844" s="564" t="s">
        <v>934</v>
      </c>
      <c r="F844" s="565" t="s">
        <v>383</v>
      </c>
      <c r="G844" s="566">
        <v>83</v>
      </c>
      <c r="H844" s="561" t="s">
        <v>383</v>
      </c>
    </row>
    <row r="845" spans="1:8" ht="24">
      <c r="A845" s="560"/>
      <c r="B845" s="567" t="s">
        <v>935</v>
      </c>
      <c r="C845" s="568">
        <v>11</v>
      </c>
      <c r="D845" s="568">
        <v>2</v>
      </c>
      <c r="E845" s="569" t="s">
        <v>936</v>
      </c>
      <c r="F845" s="570" t="s">
        <v>383</v>
      </c>
      <c r="G845" s="571">
        <v>83</v>
      </c>
      <c r="H845" s="561" t="s">
        <v>383</v>
      </c>
    </row>
    <row r="846" spans="1:8" ht="24">
      <c r="A846" s="560"/>
      <c r="B846" s="567" t="s">
        <v>461</v>
      </c>
      <c r="C846" s="568">
        <v>11</v>
      </c>
      <c r="D846" s="568">
        <v>2</v>
      </c>
      <c r="E846" s="569" t="s">
        <v>936</v>
      </c>
      <c r="F846" s="570" t="s">
        <v>460</v>
      </c>
      <c r="G846" s="571">
        <v>83</v>
      </c>
      <c r="H846" s="561" t="s">
        <v>383</v>
      </c>
    </row>
    <row r="847" spans="1:8">
      <c r="A847" s="560"/>
      <c r="B847" s="567" t="s">
        <v>457</v>
      </c>
      <c r="C847" s="568">
        <v>11</v>
      </c>
      <c r="D847" s="568">
        <v>2</v>
      </c>
      <c r="E847" s="569" t="s">
        <v>936</v>
      </c>
      <c r="F847" s="570" t="s">
        <v>455</v>
      </c>
      <c r="G847" s="571">
        <v>83</v>
      </c>
      <c r="H847" s="561" t="s">
        <v>383</v>
      </c>
    </row>
    <row r="848" spans="1:8" ht="36">
      <c r="A848" s="560"/>
      <c r="B848" s="562" t="s">
        <v>896</v>
      </c>
      <c r="C848" s="563">
        <v>11</v>
      </c>
      <c r="D848" s="563">
        <v>2</v>
      </c>
      <c r="E848" s="564" t="s">
        <v>897</v>
      </c>
      <c r="F848" s="565" t="s">
        <v>383</v>
      </c>
      <c r="G848" s="566">
        <v>98</v>
      </c>
      <c r="H848" s="561" t="s">
        <v>383</v>
      </c>
    </row>
    <row r="849" spans="1:8" ht="48">
      <c r="A849" s="560"/>
      <c r="B849" s="567" t="s">
        <v>898</v>
      </c>
      <c r="C849" s="568">
        <v>11</v>
      </c>
      <c r="D849" s="568">
        <v>2</v>
      </c>
      <c r="E849" s="569" t="s">
        <v>899</v>
      </c>
      <c r="F849" s="570" t="s">
        <v>383</v>
      </c>
      <c r="G849" s="571">
        <v>98</v>
      </c>
      <c r="H849" s="561" t="s">
        <v>383</v>
      </c>
    </row>
    <row r="850" spans="1:8" ht="24">
      <c r="A850" s="560"/>
      <c r="B850" s="567" t="s">
        <v>461</v>
      </c>
      <c r="C850" s="568">
        <v>11</v>
      </c>
      <c r="D850" s="568">
        <v>2</v>
      </c>
      <c r="E850" s="569" t="s">
        <v>899</v>
      </c>
      <c r="F850" s="570" t="s">
        <v>460</v>
      </c>
      <c r="G850" s="571">
        <v>98</v>
      </c>
      <c r="H850" s="561" t="s">
        <v>383</v>
      </c>
    </row>
    <row r="851" spans="1:8">
      <c r="A851" s="560"/>
      <c r="B851" s="567" t="s">
        <v>457</v>
      </c>
      <c r="C851" s="568">
        <v>11</v>
      </c>
      <c r="D851" s="568">
        <v>2</v>
      </c>
      <c r="E851" s="569" t="s">
        <v>899</v>
      </c>
      <c r="F851" s="570" t="s">
        <v>455</v>
      </c>
      <c r="G851" s="571">
        <v>98</v>
      </c>
      <c r="H851" s="561" t="s">
        <v>383</v>
      </c>
    </row>
    <row r="852" spans="1:8">
      <c r="A852" s="560"/>
      <c r="B852" s="349" t="s">
        <v>672</v>
      </c>
      <c r="C852" s="350">
        <v>11</v>
      </c>
      <c r="D852" s="350">
        <v>5</v>
      </c>
      <c r="E852" s="351" t="s">
        <v>383</v>
      </c>
      <c r="F852" s="352" t="s">
        <v>383</v>
      </c>
      <c r="G852" s="511">
        <v>8580</v>
      </c>
      <c r="H852" s="561" t="s">
        <v>383</v>
      </c>
    </row>
    <row r="853" spans="1:8" ht="24">
      <c r="A853" s="560"/>
      <c r="B853" s="562" t="s">
        <v>876</v>
      </c>
      <c r="C853" s="563">
        <v>11</v>
      </c>
      <c r="D853" s="563">
        <v>5</v>
      </c>
      <c r="E853" s="564" t="s">
        <v>102</v>
      </c>
      <c r="F853" s="565" t="s">
        <v>383</v>
      </c>
      <c r="G853" s="566">
        <v>8580</v>
      </c>
      <c r="H853" s="561" t="s">
        <v>383</v>
      </c>
    </row>
    <row r="854" spans="1:8" ht="48">
      <c r="A854" s="560"/>
      <c r="B854" s="567" t="s">
        <v>929</v>
      </c>
      <c r="C854" s="568">
        <v>11</v>
      </c>
      <c r="D854" s="568">
        <v>5</v>
      </c>
      <c r="E854" s="569" t="s">
        <v>930</v>
      </c>
      <c r="F854" s="570" t="s">
        <v>383</v>
      </c>
      <c r="G854" s="571">
        <v>8580</v>
      </c>
      <c r="H854" s="561" t="s">
        <v>383</v>
      </c>
    </row>
    <row r="855" spans="1:8" ht="60">
      <c r="A855" s="560"/>
      <c r="B855" s="567" t="s">
        <v>931</v>
      </c>
      <c r="C855" s="568">
        <v>11</v>
      </c>
      <c r="D855" s="568">
        <v>5</v>
      </c>
      <c r="E855" s="569" t="s">
        <v>932</v>
      </c>
      <c r="F855" s="570" t="s">
        <v>383</v>
      </c>
      <c r="G855" s="571">
        <v>8580</v>
      </c>
      <c r="H855" s="561" t="s">
        <v>383</v>
      </c>
    </row>
    <row r="856" spans="1:8" ht="48">
      <c r="A856" s="560"/>
      <c r="B856" s="567" t="s">
        <v>419</v>
      </c>
      <c r="C856" s="568">
        <v>11</v>
      </c>
      <c r="D856" s="568">
        <v>5</v>
      </c>
      <c r="E856" s="569" t="s">
        <v>932</v>
      </c>
      <c r="F856" s="570" t="s">
        <v>418</v>
      </c>
      <c r="G856" s="571">
        <v>8066</v>
      </c>
      <c r="H856" s="561" t="s">
        <v>383</v>
      </c>
    </row>
    <row r="857" spans="1:8" ht="24">
      <c r="A857" s="560"/>
      <c r="B857" s="567" t="s">
        <v>417</v>
      </c>
      <c r="C857" s="568">
        <v>11</v>
      </c>
      <c r="D857" s="568">
        <v>5</v>
      </c>
      <c r="E857" s="569" t="s">
        <v>932</v>
      </c>
      <c r="F857" s="570" t="s">
        <v>416</v>
      </c>
      <c r="G857" s="571">
        <v>8066</v>
      </c>
      <c r="H857" s="561" t="s">
        <v>383</v>
      </c>
    </row>
    <row r="858" spans="1:8" ht="24">
      <c r="A858" s="560"/>
      <c r="B858" s="567" t="s">
        <v>395</v>
      </c>
      <c r="C858" s="568">
        <v>11</v>
      </c>
      <c r="D858" s="568">
        <v>5</v>
      </c>
      <c r="E858" s="569" t="s">
        <v>932</v>
      </c>
      <c r="F858" s="570" t="s">
        <v>394</v>
      </c>
      <c r="G858" s="571">
        <v>511</v>
      </c>
      <c r="H858" s="561" t="s">
        <v>383</v>
      </c>
    </row>
    <row r="859" spans="1:8" ht="24">
      <c r="A859" s="560"/>
      <c r="B859" s="567" t="s">
        <v>393</v>
      </c>
      <c r="C859" s="568">
        <v>11</v>
      </c>
      <c r="D859" s="568">
        <v>5</v>
      </c>
      <c r="E859" s="569" t="s">
        <v>932</v>
      </c>
      <c r="F859" s="570" t="s">
        <v>391</v>
      </c>
      <c r="G859" s="571">
        <v>511</v>
      </c>
      <c r="H859" s="561" t="s">
        <v>383</v>
      </c>
    </row>
    <row r="860" spans="1:8">
      <c r="A860" s="560"/>
      <c r="B860" s="567" t="s">
        <v>389</v>
      </c>
      <c r="C860" s="568">
        <v>11</v>
      </c>
      <c r="D860" s="568">
        <v>5</v>
      </c>
      <c r="E860" s="569" t="s">
        <v>932</v>
      </c>
      <c r="F860" s="570" t="s">
        <v>388</v>
      </c>
      <c r="G860" s="571">
        <v>3</v>
      </c>
      <c r="H860" s="561" t="s">
        <v>383</v>
      </c>
    </row>
    <row r="861" spans="1:8">
      <c r="A861" s="560"/>
      <c r="B861" s="567" t="s">
        <v>433</v>
      </c>
      <c r="C861" s="568">
        <v>11</v>
      </c>
      <c r="D861" s="568">
        <v>5</v>
      </c>
      <c r="E861" s="569" t="s">
        <v>932</v>
      </c>
      <c r="F861" s="570" t="s">
        <v>431</v>
      </c>
      <c r="G861" s="571">
        <v>3</v>
      </c>
      <c r="H861" s="561" t="s">
        <v>383</v>
      </c>
    </row>
    <row r="862" spans="1:8">
      <c r="A862" s="560"/>
      <c r="B862" s="349" t="s">
        <v>673</v>
      </c>
      <c r="C862" s="350">
        <v>12</v>
      </c>
      <c r="D862" s="350">
        <v>0</v>
      </c>
      <c r="E862" s="351" t="s">
        <v>383</v>
      </c>
      <c r="F862" s="352" t="s">
        <v>383</v>
      </c>
      <c r="G862" s="511">
        <v>15523.4</v>
      </c>
      <c r="H862" s="561" t="s">
        <v>383</v>
      </c>
    </row>
    <row r="863" spans="1:8">
      <c r="A863" s="560"/>
      <c r="B863" s="349" t="s">
        <v>674</v>
      </c>
      <c r="C863" s="350">
        <v>12</v>
      </c>
      <c r="D863" s="350">
        <v>1</v>
      </c>
      <c r="E863" s="351" t="s">
        <v>383</v>
      </c>
      <c r="F863" s="352" t="s">
        <v>383</v>
      </c>
      <c r="G863" s="511">
        <v>6931.4</v>
      </c>
      <c r="H863" s="561" t="s">
        <v>383</v>
      </c>
    </row>
    <row r="864" spans="1:8" ht="24">
      <c r="A864" s="560"/>
      <c r="B864" s="562" t="s">
        <v>933</v>
      </c>
      <c r="C864" s="563">
        <v>12</v>
      </c>
      <c r="D864" s="563">
        <v>1</v>
      </c>
      <c r="E864" s="564" t="s">
        <v>934</v>
      </c>
      <c r="F864" s="565" t="s">
        <v>383</v>
      </c>
      <c r="G864" s="566">
        <v>6931.4</v>
      </c>
      <c r="H864" s="561" t="s">
        <v>383</v>
      </c>
    </row>
    <row r="865" spans="1:8" ht="24">
      <c r="A865" s="560"/>
      <c r="B865" s="567" t="s">
        <v>935</v>
      </c>
      <c r="C865" s="568">
        <v>12</v>
      </c>
      <c r="D865" s="568">
        <v>1</v>
      </c>
      <c r="E865" s="569" t="s">
        <v>936</v>
      </c>
      <c r="F865" s="570" t="s">
        <v>383</v>
      </c>
      <c r="G865" s="571">
        <v>6931.4</v>
      </c>
      <c r="H865" s="561" t="s">
        <v>383</v>
      </c>
    </row>
    <row r="866" spans="1:8" ht="24">
      <c r="A866" s="560"/>
      <c r="B866" s="567" t="s">
        <v>395</v>
      </c>
      <c r="C866" s="568">
        <v>12</v>
      </c>
      <c r="D866" s="568">
        <v>1</v>
      </c>
      <c r="E866" s="569" t="s">
        <v>936</v>
      </c>
      <c r="F866" s="570" t="s">
        <v>394</v>
      </c>
      <c r="G866" s="571">
        <v>6931.4</v>
      </c>
      <c r="H866" s="561" t="s">
        <v>383</v>
      </c>
    </row>
    <row r="867" spans="1:8" ht="24">
      <c r="A867" s="560"/>
      <c r="B867" s="567" t="s">
        <v>393</v>
      </c>
      <c r="C867" s="568">
        <v>12</v>
      </c>
      <c r="D867" s="568">
        <v>1</v>
      </c>
      <c r="E867" s="569" t="s">
        <v>936</v>
      </c>
      <c r="F867" s="570" t="s">
        <v>391</v>
      </c>
      <c r="G867" s="571">
        <v>6931.4</v>
      </c>
      <c r="H867" s="561" t="s">
        <v>383</v>
      </c>
    </row>
    <row r="868" spans="1:8">
      <c r="A868" s="560"/>
      <c r="B868" s="349" t="s">
        <v>675</v>
      </c>
      <c r="C868" s="350">
        <v>12</v>
      </c>
      <c r="D868" s="350">
        <v>2</v>
      </c>
      <c r="E868" s="351" t="s">
        <v>383</v>
      </c>
      <c r="F868" s="352" t="s">
        <v>383</v>
      </c>
      <c r="G868" s="511">
        <v>8072</v>
      </c>
      <c r="H868" s="561" t="s">
        <v>383</v>
      </c>
    </row>
    <row r="869" spans="1:8" ht="24">
      <c r="A869" s="560"/>
      <c r="B869" s="562" t="s">
        <v>933</v>
      </c>
      <c r="C869" s="563">
        <v>12</v>
      </c>
      <c r="D869" s="563">
        <v>2</v>
      </c>
      <c r="E869" s="564" t="s">
        <v>934</v>
      </c>
      <c r="F869" s="565" t="s">
        <v>383</v>
      </c>
      <c r="G869" s="566">
        <v>8072</v>
      </c>
      <c r="H869" s="561" t="s">
        <v>383</v>
      </c>
    </row>
    <row r="870" spans="1:8" ht="24">
      <c r="A870" s="560"/>
      <c r="B870" s="567" t="s">
        <v>935</v>
      </c>
      <c r="C870" s="568">
        <v>12</v>
      </c>
      <c r="D870" s="568">
        <v>2</v>
      </c>
      <c r="E870" s="569" t="s">
        <v>936</v>
      </c>
      <c r="F870" s="570" t="s">
        <v>383</v>
      </c>
      <c r="G870" s="571">
        <v>8072</v>
      </c>
      <c r="H870" s="561" t="s">
        <v>383</v>
      </c>
    </row>
    <row r="871" spans="1:8" ht="24">
      <c r="A871" s="560"/>
      <c r="B871" s="567" t="s">
        <v>395</v>
      </c>
      <c r="C871" s="568">
        <v>12</v>
      </c>
      <c r="D871" s="568">
        <v>2</v>
      </c>
      <c r="E871" s="569" t="s">
        <v>936</v>
      </c>
      <c r="F871" s="570" t="s">
        <v>394</v>
      </c>
      <c r="G871" s="571">
        <v>8072</v>
      </c>
      <c r="H871" s="561" t="s">
        <v>383</v>
      </c>
    </row>
    <row r="872" spans="1:8" ht="24">
      <c r="A872" s="560"/>
      <c r="B872" s="567" t="s">
        <v>393</v>
      </c>
      <c r="C872" s="568">
        <v>12</v>
      </c>
      <c r="D872" s="568">
        <v>2</v>
      </c>
      <c r="E872" s="569" t="s">
        <v>936</v>
      </c>
      <c r="F872" s="570" t="s">
        <v>391</v>
      </c>
      <c r="G872" s="571">
        <v>8072</v>
      </c>
      <c r="H872" s="561" t="s">
        <v>383</v>
      </c>
    </row>
    <row r="873" spans="1:8">
      <c r="A873" s="560"/>
      <c r="B873" s="349" t="s">
        <v>676</v>
      </c>
      <c r="C873" s="350">
        <v>12</v>
      </c>
      <c r="D873" s="350">
        <v>4</v>
      </c>
      <c r="E873" s="351" t="s">
        <v>383</v>
      </c>
      <c r="F873" s="352" t="s">
        <v>383</v>
      </c>
      <c r="G873" s="511">
        <v>520</v>
      </c>
      <c r="H873" s="561" t="s">
        <v>383</v>
      </c>
    </row>
    <row r="874" spans="1:8" ht="24">
      <c r="A874" s="560"/>
      <c r="B874" s="562" t="s">
        <v>933</v>
      </c>
      <c r="C874" s="563">
        <v>12</v>
      </c>
      <c r="D874" s="563">
        <v>4</v>
      </c>
      <c r="E874" s="564" t="s">
        <v>934</v>
      </c>
      <c r="F874" s="565" t="s">
        <v>383</v>
      </c>
      <c r="G874" s="566">
        <v>400</v>
      </c>
      <c r="H874" s="561" t="s">
        <v>383</v>
      </c>
    </row>
    <row r="875" spans="1:8" ht="24">
      <c r="A875" s="560"/>
      <c r="B875" s="567" t="s">
        <v>935</v>
      </c>
      <c r="C875" s="568">
        <v>12</v>
      </c>
      <c r="D875" s="568">
        <v>4</v>
      </c>
      <c r="E875" s="569" t="s">
        <v>936</v>
      </c>
      <c r="F875" s="570" t="s">
        <v>383</v>
      </c>
      <c r="G875" s="571">
        <v>400</v>
      </c>
      <c r="H875" s="561" t="s">
        <v>383</v>
      </c>
    </row>
    <row r="876" spans="1:8" ht="24">
      <c r="A876" s="560"/>
      <c r="B876" s="567" t="s">
        <v>395</v>
      </c>
      <c r="C876" s="568">
        <v>12</v>
      </c>
      <c r="D876" s="568">
        <v>4</v>
      </c>
      <c r="E876" s="569" t="s">
        <v>936</v>
      </c>
      <c r="F876" s="570" t="s">
        <v>394</v>
      </c>
      <c r="G876" s="571">
        <v>400</v>
      </c>
      <c r="H876" s="561" t="s">
        <v>383</v>
      </c>
    </row>
    <row r="877" spans="1:8" ht="24">
      <c r="A877" s="560"/>
      <c r="B877" s="567" t="s">
        <v>393</v>
      </c>
      <c r="C877" s="568">
        <v>12</v>
      </c>
      <c r="D877" s="568">
        <v>4</v>
      </c>
      <c r="E877" s="569" t="s">
        <v>936</v>
      </c>
      <c r="F877" s="570" t="s">
        <v>391</v>
      </c>
      <c r="G877" s="571">
        <v>400</v>
      </c>
      <c r="H877" s="561" t="s">
        <v>383</v>
      </c>
    </row>
    <row r="878" spans="1:8" ht="36">
      <c r="A878" s="560"/>
      <c r="B878" s="562" t="s">
        <v>896</v>
      </c>
      <c r="C878" s="563">
        <v>12</v>
      </c>
      <c r="D878" s="563">
        <v>4</v>
      </c>
      <c r="E878" s="564" t="s">
        <v>897</v>
      </c>
      <c r="F878" s="565" t="s">
        <v>383</v>
      </c>
      <c r="G878" s="566">
        <v>120</v>
      </c>
      <c r="H878" s="561" t="s">
        <v>383</v>
      </c>
    </row>
    <row r="879" spans="1:8" ht="48">
      <c r="A879" s="560"/>
      <c r="B879" s="567" t="s">
        <v>898</v>
      </c>
      <c r="C879" s="568">
        <v>12</v>
      </c>
      <c r="D879" s="568">
        <v>4</v>
      </c>
      <c r="E879" s="569" t="s">
        <v>899</v>
      </c>
      <c r="F879" s="570" t="s">
        <v>383</v>
      </c>
      <c r="G879" s="571">
        <v>120</v>
      </c>
      <c r="H879" s="561" t="s">
        <v>383</v>
      </c>
    </row>
    <row r="880" spans="1:8" ht="24">
      <c r="A880" s="560"/>
      <c r="B880" s="567" t="s">
        <v>395</v>
      </c>
      <c r="C880" s="568">
        <v>12</v>
      </c>
      <c r="D880" s="568">
        <v>4</v>
      </c>
      <c r="E880" s="569" t="s">
        <v>899</v>
      </c>
      <c r="F880" s="570" t="s">
        <v>394</v>
      </c>
      <c r="G880" s="571">
        <v>120</v>
      </c>
      <c r="H880" s="561" t="s">
        <v>383</v>
      </c>
    </row>
    <row r="881" spans="1:8" ht="24">
      <c r="A881" s="560"/>
      <c r="B881" s="567" t="s">
        <v>393</v>
      </c>
      <c r="C881" s="568">
        <v>12</v>
      </c>
      <c r="D881" s="568">
        <v>4</v>
      </c>
      <c r="E881" s="569" t="s">
        <v>899</v>
      </c>
      <c r="F881" s="570" t="s">
        <v>391</v>
      </c>
      <c r="G881" s="571">
        <v>120</v>
      </c>
      <c r="H881" s="561" t="s">
        <v>383</v>
      </c>
    </row>
    <row r="882" spans="1:8" ht="24">
      <c r="A882" s="560"/>
      <c r="B882" s="349" t="s">
        <v>677</v>
      </c>
      <c r="C882" s="350">
        <v>13</v>
      </c>
      <c r="D882" s="350">
        <v>1</v>
      </c>
      <c r="E882" s="351" t="s">
        <v>383</v>
      </c>
      <c r="F882" s="352" t="s">
        <v>383</v>
      </c>
      <c r="G882" s="511">
        <v>3447.1</v>
      </c>
      <c r="H882" s="561" t="s">
        <v>383</v>
      </c>
    </row>
    <row r="883" spans="1:8" ht="24">
      <c r="A883" s="560"/>
      <c r="B883" s="349" t="s">
        <v>678</v>
      </c>
      <c r="C883" s="350">
        <v>13</v>
      </c>
      <c r="D883" s="350">
        <v>1</v>
      </c>
      <c r="E883" s="351" t="s">
        <v>383</v>
      </c>
      <c r="F883" s="352" t="s">
        <v>383</v>
      </c>
      <c r="G883" s="511">
        <v>3447.1</v>
      </c>
      <c r="H883" s="561" t="s">
        <v>383</v>
      </c>
    </row>
    <row r="884" spans="1:8" ht="24">
      <c r="A884" s="560"/>
      <c r="B884" s="562" t="s">
        <v>693</v>
      </c>
      <c r="C884" s="563">
        <v>13</v>
      </c>
      <c r="D884" s="563">
        <v>1</v>
      </c>
      <c r="E884" s="564" t="s">
        <v>694</v>
      </c>
      <c r="F884" s="565" t="s">
        <v>383</v>
      </c>
      <c r="G884" s="566">
        <v>3447.1</v>
      </c>
      <c r="H884" s="561" t="s">
        <v>383</v>
      </c>
    </row>
    <row r="885" spans="1:8" ht="48">
      <c r="A885" s="560"/>
      <c r="B885" s="567" t="s">
        <v>937</v>
      </c>
      <c r="C885" s="568">
        <v>13</v>
      </c>
      <c r="D885" s="568">
        <v>1</v>
      </c>
      <c r="E885" s="569" t="s">
        <v>938</v>
      </c>
      <c r="F885" s="570" t="s">
        <v>383</v>
      </c>
      <c r="G885" s="571">
        <v>3447.1</v>
      </c>
      <c r="H885" s="561" t="s">
        <v>383</v>
      </c>
    </row>
    <row r="886" spans="1:8" ht="48">
      <c r="A886" s="560"/>
      <c r="B886" s="567" t="s">
        <v>939</v>
      </c>
      <c r="C886" s="568">
        <v>13</v>
      </c>
      <c r="D886" s="568">
        <v>1</v>
      </c>
      <c r="E886" s="569" t="s">
        <v>940</v>
      </c>
      <c r="F886" s="570" t="s">
        <v>383</v>
      </c>
      <c r="G886" s="571">
        <v>3447.1</v>
      </c>
      <c r="H886" s="561" t="s">
        <v>383</v>
      </c>
    </row>
    <row r="887" spans="1:8">
      <c r="A887" s="560"/>
      <c r="B887" s="567" t="s">
        <v>941</v>
      </c>
      <c r="C887" s="568">
        <v>13</v>
      </c>
      <c r="D887" s="568">
        <v>1</v>
      </c>
      <c r="E887" s="569" t="s">
        <v>940</v>
      </c>
      <c r="F887" s="570" t="s">
        <v>942</v>
      </c>
      <c r="G887" s="571">
        <v>3447.1</v>
      </c>
      <c r="H887" s="561" t="s">
        <v>383</v>
      </c>
    </row>
    <row r="888" spans="1:8" ht="12.75" thickBot="1">
      <c r="A888" s="560"/>
      <c r="B888" s="572" t="s">
        <v>943</v>
      </c>
      <c r="C888" s="573">
        <v>13</v>
      </c>
      <c r="D888" s="573">
        <v>1</v>
      </c>
      <c r="E888" s="574" t="s">
        <v>940</v>
      </c>
      <c r="F888" s="575" t="s">
        <v>944</v>
      </c>
      <c r="G888" s="576">
        <v>3447.1</v>
      </c>
      <c r="H888" s="561" t="s">
        <v>383</v>
      </c>
    </row>
    <row r="889" spans="1:8" ht="12.75" thickBot="1">
      <c r="A889" s="546"/>
      <c r="B889" s="577" t="s">
        <v>384</v>
      </c>
      <c r="C889" s="578"/>
      <c r="D889" s="578"/>
      <c r="E889" s="578"/>
      <c r="F889" s="578"/>
      <c r="G889" s="579">
        <v>2752889.9206999997</v>
      </c>
      <c r="H889" s="546" t="s">
        <v>383</v>
      </c>
    </row>
    <row r="890" spans="1:8">
      <c r="A890" s="552"/>
      <c r="B890" s="545"/>
      <c r="C890" s="545"/>
      <c r="D890" s="545"/>
      <c r="E890" s="545"/>
      <c r="F890" s="545"/>
      <c r="G890" s="545"/>
      <c r="H890" s="546" t="s">
        <v>383</v>
      </c>
    </row>
    <row r="891" spans="1:8">
      <c r="A891" s="545"/>
      <c r="H891" s="547"/>
    </row>
  </sheetData>
  <mergeCells count="4">
    <mergeCell ref="E1:G1"/>
    <mergeCell ref="E2:G2"/>
    <mergeCell ref="E3:G3"/>
    <mergeCell ref="B5:G5"/>
  </mergeCells>
  <phoneticPr fontId="0" type="noConversion"/>
  <pageMargins left="0.74803149606299213" right="0.74803149606299213" top="0.78740157480314965" bottom="0.19685039370078741" header="0.51181102362204722" footer="0.51181102362204722"/>
  <pageSetup scale="91" firstPageNumber="26" fitToHeight="0" orientation="portrait" useFirstPageNumber="1"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G560"/>
  <sheetViews>
    <sheetView showGridLines="0" workbookViewId="0">
      <selection activeCell="I5" sqref="I5"/>
    </sheetView>
  </sheetViews>
  <sheetFormatPr defaultRowHeight="12.75"/>
  <cols>
    <col min="1" max="1" width="48.42578125" style="266" customWidth="1"/>
    <col min="2" max="2" width="5.140625" style="266" customWidth="1"/>
    <col min="3" max="3" width="4.7109375" style="266" customWidth="1"/>
    <col min="4" max="4" width="10.140625" style="266" customWidth="1"/>
    <col min="5" max="5" width="5" style="266" customWidth="1"/>
    <col min="6" max="7" width="12.85546875" style="266" customWidth="1"/>
    <col min="8" max="16384" width="9.140625" style="266"/>
  </cols>
  <sheetData>
    <row r="1" spans="1:7">
      <c r="A1" s="262"/>
      <c r="B1" s="267"/>
      <c r="C1" s="267"/>
      <c r="D1" s="267" t="s">
        <v>120</v>
      </c>
      <c r="E1" s="713" t="s">
        <v>1318</v>
      </c>
      <c r="F1" s="713"/>
      <c r="G1" s="713"/>
    </row>
    <row r="2" spans="1:7">
      <c r="A2" s="267"/>
      <c r="B2" s="267"/>
      <c r="C2" s="311"/>
      <c r="D2" s="311"/>
      <c r="E2" s="713" t="s">
        <v>522</v>
      </c>
      <c r="F2" s="713"/>
      <c r="G2" s="713"/>
    </row>
    <row r="3" spans="1:7" ht="15.75">
      <c r="A3" s="312"/>
      <c r="B3" s="313"/>
      <c r="C3" s="313"/>
      <c r="D3" s="313"/>
      <c r="E3" s="714" t="s">
        <v>1316</v>
      </c>
      <c r="F3" s="714"/>
      <c r="G3" s="714"/>
    </row>
    <row r="4" spans="1:7" ht="15.75">
      <c r="A4" s="312"/>
      <c r="B4" s="313"/>
      <c r="C4" s="313"/>
      <c r="D4" s="313"/>
      <c r="E4" s="313"/>
      <c r="F4" s="313"/>
      <c r="G4" s="313"/>
    </row>
    <row r="5" spans="1:7" ht="74.25" customHeight="1">
      <c r="A5" s="710" t="s">
        <v>680</v>
      </c>
      <c r="B5" s="710"/>
      <c r="C5" s="710"/>
      <c r="D5" s="710"/>
      <c r="E5" s="710"/>
      <c r="F5" s="710"/>
      <c r="G5" s="710"/>
    </row>
    <row r="6" spans="1:7" ht="13.5" thickBot="1">
      <c r="A6" s="314"/>
      <c r="B6" s="314"/>
      <c r="C6" s="314"/>
      <c r="D6" s="314"/>
      <c r="E6" s="314"/>
      <c r="F6" s="262"/>
      <c r="G6" s="262" t="s">
        <v>121</v>
      </c>
    </row>
    <row r="7" spans="1:7" ht="13.5" thickBot="1">
      <c r="A7" s="315"/>
      <c r="B7" s="316"/>
      <c r="C7" s="315"/>
      <c r="D7" s="315"/>
      <c r="E7" s="315"/>
      <c r="F7" s="711" t="s">
        <v>475</v>
      </c>
      <c r="G7" s="712"/>
    </row>
    <row r="8" spans="1:7" ht="13.5" thickBot="1">
      <c r="A8" s="317" t="s">
        <v>478</v>
      </c>
      <c r="B8" s="318" t="s">
        <v>681</v>
      </c>
      <c r="C8" s="319" t="s">
        <v>682</v>
      </c>
      <c r="D8" s="319" t="s">
        <v>477</v>
      </c>
      <c r="E8" s="319" t="s">
        <v>476</v>
      </c>
      <c r="F8" s="319" t="s">
        <v>122</v>
      </c>
      <c r="G8" s="320" t="s">
        <v>123</v>
      </c>
    </row>
    <row r="9" spans="1:7" ht="13.5" thickBot="1">
      <c r="A9" s="321">
        <v>1</v>
      </c>
      <c r="B9" s="322">
        <v>2</v>
      </c>
      <c r="C9" s="323">
        <v>3</v>
      </c>
      <c r="D9" s="317">
        <v>4</v>
      </c>
      <c r="E9" s="322">
        <v>5</v>
      </c>
      <c r="F9" s="322">
        <v>6</v>
      </c>
      <c r="G9" s="324">
        <v>7</v>
      </c>
    </row>
    <row r="10" spans="1:7">
      <c r="A10" s="325" t="s">
        <v>643</v>
      </c>
      <c r="B10" s="326">
        <v>1</v>
      </c>
      <c r="C10" s="326">
        <v>0</v>
      </c>
      <c r="D10" s="327" t="s">
        <v>383</v>
      </c>
      <c r="E10" s="328" t="s">
        <v>383</v>
      </c>
      <c r="F10" s="329">
        <v>337907.4</v>
      </c>
      <c r="G10" s="330">
        <v>372147</v>
      </c>
    </row>
    <row r="11" spans="1:7" ht="21">
      <c r="A11" s="331" t="s">
        <v>644</v>
      </c>
      <c r="B11" s="332">
        <v>1</v>
      </c>
      <c r="C11" s="332">
        <v>2</v>
      </c>
      <c r="D11" s="333" t="s">
        <v>383</v>
      </c>
      <c r="E11" s="334" t="s">
        <v>383</v>
      </c>
      <c r="F11" s="335">
        <v>7385</v>
      </c>
      <c r="G11" s="336">
        <v>7385</v>
      </c>
    </row>
    <row r="12" spans="1:7">
      <c r="A12" s="337" t="s">
        <v>683</v>
      </c>
      <c r="B12" s="338">
        <v>1</v>
      </c>
      <c r="C12" s="338">
        <v>2</v>
      </c>
      <c r="D12" s="339" t="s">
        <v>437</v>
      </c>
      <c r="E12" s="340" t="s">
        <v>383</v>
      </c>
      <c r="F12" s="341">
        <v>7385</v>
      </c>
      <c r="G12" s="342">
        <v>7385</v>
      </c>
    </row>
    <row r="13" spans="1:7">
      <c r="A13" s="343" t="s">
        <v>684</v>
      </c>
      <c r="B13" s="344">
        <v>1</v>
      </c>
      <c r="C13" s="344">
        <v>2</v>
      </c>
      <c r="D13" s="345" t="s">
        <v>435</v>
      </c>
      <c r="E13" s="346" t="s">
        <v>383</v>
      </c>
      <c r="F13" s="347">
        <v>7385</v>
      </c>
      <c r="G13" s="348">
        <v>7385</v>
      </c>
    </row>
    <row r="14" spans="1:7">
      <c r="A14" s="343" t="s">
        <v>685</v>
      </c>
      <c r="B14" s="344">
        <v>1</v>
      </c>
      <c r="C14" s="344">
        <v>2</v>
      </c>
      <c r="D14" s="345" t="s">
        <v>686</v>
      </c>
      <c r="E14" s="346" t="s">
        <v>383</v>
      </c>
      <c r="F14" s="347">
        <v>4455</v>
      </c>
      <c r="G14" s="348">
        <v>4455</v>
      </c>
    </row>
    <row r="15" spans="1:7" ht="45">
      <c r="A15" s="343" t="s">
        <v>419</v>
      </c>
      <c r="B15" s="344">
        <v>1</v>
      </c>
      <c r="C15" s="344">
        <v>2</v>
      </c>
      <c r="D15" s="345" t="s">
        <v>686</v>
      </c>
      <c r="E15" s="346" t="s">
        <v>418</v>
      </c>
      <c r="F15" s="347">
        <v>4455</v>
      </c>
      <c r="G15" s="348">
        <v>4455</v>
      </c>
    </row>
    <row r="16" spans="1:7" ht="22.5">
      <c r="A16" s="343" t="s">
        <v>417</v>
      </c>
      <c r="B16" s="344">
        <v>1</v>
      </c>
      <c r="C16" s="344">
        <v>2</v>
      </c>
      <c r="D16" s="345" t="s">
        <v>686</v>
      </c>
      <c r="E16" s="346" t="s">
        <v>416</v>
      </c>
      <c r="F16" s="347">
        <v>4455</v>
      </c>
      <c r="G16" s="348">
        <v>4455</v>
      </c>
    </row>
    <row r="17" spans="1:7">
      <c r="A17" s="343" t="s">
        <v>687</v>
      </c>
      <c r="B17" s="344">
        <v>1</v>
      </c>
      <c r="C17" s="344">
        <v>2</v>
      </c>
      <c r="D17" s="345" t="s">
        <v>688</v>
      </c>
      <c r="E17" s="346" t="s">
        <v>383</v>
      </c>
      <c r="F17" s="347">
        <v>2930</v>
      </c>
      <c r="G17" s="348">
        <v>2930</v>
      </c>
    </row>
    <row r="18" spans="1:7" ht="45">
      <c r="A18" s="343" t="s">
        <v>419</v>
      </c>
      <c r="B18" s="344">
        <v>1</v>
      </c>
      <c r="C18" s="344">
        <v>2</v>
      </c>
      <c r="D18" s="345" t="s">
        <v>688</v>
      </c>
      <c r="E18" s="346" t="s">
        <v>418</v>
      </c>
      <c r="F18" s="347">
        <v>2930</v>
      </c>
      <c r="G18" s="348">
        <v>2930</v>
      </c>
    </row>
    <row r="19" spans="1:7" ht="22.5">
      <c r="A19" s="343" t="s">
        <v>417</v>
      </c>
      <c r="B19" s="344">
        <v>1</v>
      </c>
      <c r="C19" s="344">
        <v>2</v>
      </c>
      <c r="D19" s="345" t="s">
        <v>688</v>
      </c>
      <c r="E19" s="346" t="s">
        <v>416</v>
      </c>
      <c r="F19" s="347">
        <v>2930</v>
      </c>
      <c r="G19" s="348">
        <v>2930</v>
      </c>
    </row>
    <row r="20" spans="1:7" ht="31.5">
      <c r="A20" s="331" t="s">
        <v>645</v>
      </c>
      <c r="B20" s="332">
        <v>1</v>
      </c>
      <c r="C20" s="332">
        <v>3</v>
      </c>
      <c r="D20" s="333" t="s">
        <v>383</v>
      </c>
      <c r="E20" s="334" t="s">
        <v>383</v>
      </c>
      <c r="F20" s="335">
        <v>13958</v>
      </c>
      <c r="G20" s="336">
        <v>13958</v>
      </c>
    </row>
    <row r="21" spans="1:7">
      <c r="A21" s="337" t="s">
        <v>683</v>
      </c>
      <c r="B21" s="338">
        <v>1</v>
      </c>
      <c r="C21" s="338">
        <v>3</v>
      </c>
      <c r="D21" s="339" t="s">
        <v>437</v>
      </c>
      <c r="E21" s="340" t="s">
        <v>383</v>
      </c>
      <c r="F21" s="341">
        <v>13958</v>
      </c>
      <c r="G21" s="342">
        <v>13958</v>
      </c>
    </row>
    <row r="22" spans="1:7">
      <c r="A22" s="343" t="s">
        <v>684</v>
      </c>
      <c r="B22" s="344">
        <v>1</v>
      </c>
      <c r="C22" s="344">
        <v>3</v>
      </c>
      <c r="D22" s="345" t="s">
        <v>435</v>
      </c>
      <c r="E22" s="346" t="s">
        <v>383</v>
      </c>
      <c r="F22" s="347">
        <v>13958</v>
      </c>
      <c r="G22" s="348">
        <v>13958</v>
      </c>
    </row>
    <row r="23" spans="1:7">
      <c r="A23" s="343" t="s">
        <v>687</v>
      </c>
      <c r="B23" s="344">
        <v>1</v>
      </c>
      <c r="C23" s="344">
        <v>3</v>
      </c>
      <c r="D23" s="345" t="s">
        <v>688</v>
      </c>
      <c r="E23" s="346" t="s">
        <v>383</v>
      </c>
      <c r="F23" s="347">
        <v>13958</v>
      </c>
      <c r="G23" s="348">
        <v>13958</v>
      </c>
    </row>
    <row r="24" spans="1:7" ht="45">
      <c r="A24" s="343" t="s">
        <v>419</v>
      </c>
      <c r="B24" s="344">
        <v>1</v>
      </c>
      <c r="C24" s="344">
        <v>3</v>
      </c>
      <c r="D24" s="345" t="s">
        <v>688</v>
      </c>
      <c r="E24" s="346" t="s">
        <v>418</v>
      </c>
      <c r="F24" s="347">
        <v>12062</v>
      </c>
      <c r="G24" s="348">
        <v>12062</v>
      </c>
    </row>
    <row r="25" spans="1:7" ht="22.5">
      <c r="A25" s="343" t="s">
        <v>417</v>
      </c>
      <c r="B25" s="344">
        <v>1</v>
      </c>
      <c r="C25" s="344">
        <v>3</v>
      </c>
      <c r="D25" s="345" t="s">
        <v>688</v>
      </c>
      <c r="E25" s="346" t="s">
        <v>416</v>
      </c>
      <c r="F25" s="347">
        <v>12062</v>
      </c>
      <c r="G25" s="348">
        <v>12062</v>
      </c>
    </row>
    <row r="26" spans="1:7" ht="22.5">
      <c r="A26" s="343" t="s">
        <v>395</v>
      </c>
      <c r="B26" s="344">
        <v>1</v>
      </c>
      <c r="C26" s="344">
        <v>3</v>
      </c>
      <c r="D26" s="345" t="s">
        <v>688</v>
      </c>
      <c r="E26" s="346" t="s">
        <v>394</v>
      </c>
      <c r="F26" s="347">
        <v>1893</v>
      </c>
      <c r="G26" s="348">
        <v>1893</v>
      </c>
    </row>
    <row r="27" spans="1:7" ht="22.5">
      <c r="A27" s="343" t="s">
        <v>393</v>
      </c>
      <c r="B27" s="344">
        <v>1</v>
      </c>
      <c r="C27" s="344">
        <v>3</v>
      </c>
      <c r="D27" s="345" t="s">
        <v>688</v>
      </c>
      <c r="E27" s="346" t="s">
        <v>391</v>
      </c>
      <c r="F27" s="347">
        <v>1893</v>
      </c>
      <c r="G27" s="348">
        <v>1893</v>
      </c>
    </row>
    <row r="28" spans="1:7">
      <c r="A28" s="343" t="s">
        <v>389</v>
      </c>
      <c r="B28" s="344">
        <v>1</v>
      </c>
      <c r="C28" s="344">
        <v>3</v>
      </c>
      <c r="D28" s="345" t="s">
        <v>688</v>
      </c>
      <c r="E28" s="346" t="s">
        <v>388</v>
      </c>
      <c r="F28" s="347">
        <v>3</v>
      </c>
      <c r="G28" s="348">
        <v>3</v>
      </c>
    </row>
    <row r="29" spans="1:7">
      <c r="A29" s="343" t="s">
        <v>433</v>
      </c>
      <c r="B29" s="344">
        <v>1</v>
      </c>
      <c r="C29" s="344">
        <v>3</v>
      </c>
      <c r="D29" s="345" t="s">
        <v>688</v>
      </c>
      <c r="E29" s="346" t="s">
        <v>431</v>
      </c>
      <c r="F29" s="347">
        <v>3</v>
      </c>
      <c r="G29" s="348">
        <v>3</v>
      </c>
    </row>
    <row r="30" spans="1:7" ht="31.5">
      <c r="A30" s="331" t="s">
        <v>646</v>
      </c>
      <c r="B30" s="332">
        <v>1</v>
      </c>
      <c r="C30" s="332">
        <v>4</v>
      </c>
      <c r="D30" s="333" t="s">
        <v>383</v>
      </c>
      <c r="E30" s="334" t="s">
        <v>383</v>
      </c>
      <c r="F30" s="335">
        <v>128237</v>
      </c>
      <c r="G30" s="336">
        <v>128237</v>
      </c>
    </row>
    <row r="31" spans="1:7">
      <c r="A31" s="337" t="s">
        <v>683</v>
      </c>
      <c r="B31" s="338">
        <v>1</v>
      </c>
      <c r="C31" s="338">
        <v>4</v>
      </c>
      <c r="D31" s="339" t="s">
        <v>437</v>
      </c>
      <c r="E31" s="340" t="s">
        <v>383</v>
      </c>
      <c r="F31" s="341">
        <v>128237</v>
      </c>
      <c r="G31" s="342">
        <v>128237</v>
      </c>
    </row>
    <row r="32" spans="1:7">
      <c r="A32" s="343" t="s">
        <v>684</v>
      </c>
      <c r="B32" s="344">
        <v>1</v>
      </c>
      <c r="C32" s="344">
        <v>4</v>
      </c>
      <c r="D32" s="345" t="s">
        <v>435</v>
      </c>
      <c r="E32" s="346" t="s">
        <v>383</v>
      </c>
      <c r="F32" s="347">
        <v>128237</v>
      </c>
      <c r="G32" s="348">
        <v>128237</v>
      </c>
    </row>
    <row r="33" spans="1:7">
      <c r="A33" s="343" t="s">
        <v>687</v>
      </c>
      <c r="B33" s="344">
        <v>1</v>
      </c>
      <c r="C33" s="344">
        <v>4</v>
      </c>
      <c r="D33" s="345" t="s">
        <v>688</v>
      </c>
      <c r="E33" s="346" t="s">
        <v>383</v>
      </c>
      <c r="F33" s="347">
        <v>123782</v>
      </c>
      <c r="G33" s="348">
        <v>123782</v>
      </c>
    </row>
    <row r="34" spans="1:7" ht="45">
      <c r="A34" s="343" t="s">
        <v>419</v>
      </c>
      <c r="B34" s="344">
        <v>1</v>
      </c>
      <c r="C34" s="344">
        <v>4</v>
      </c>
      <c r="D34" s="345" t="s">
        <v>688</v>
      </c>
      <c r="E34" s="346" t="s">
        <v>418</v>
      </c>
      <c r="F34" s="347">
        <v>112534</v>
      </c>
      <c r="G34" s="348">
        <v>112534</v>
      </c>
    </row>
    <row r="35" spans="1:7" ht="22.5">
      <c r="A35" s="343" t="s">
        <v>417</v>
      </c>
      <c r="B35" s="344">
        <v>1</v>
      </c>
      <c r="C35" s="344">
        <v>4</v>
      </c>
      <c r="D35" s="345" t="s">
        <v>688</v>
      </c>
      <c r="E35" s="346" t="s">
        <v>416</v>
      </c>
      <c r="F35" s="347">
        <v>112534</v>
      </c>
      <c r="G35" s="348">
        <v>112534</v>
      </c>
    </row>
    <row r="36" spans="1:7" ht="22.5">
      <c r="A36" s="343" t="s">
        <v>395</v>
      </c>
      <c r="B36" s="344">
        <v>1</v>
      </c>
      <c r="C36" s="344">
        <v>4</v>
      </c>
      <c r="D36" s="345" t="s">
        <v>688</v>
      </c>
      <c r="E36" s="346" t="s">
        <v>394</v>
      </c>
      <c r="F36" s="347">
        <v>11210</v>
      </c>
      <c r="G36" s="348">
        <v>11210</v>
      </c>
    </row>
    <row r="37" spans="1:7" ht="22.5">
      <c r="A37" s="343" t="s">
        <v>393</v>
      </c>
      <c r="B37" s="344">
        <v>1</v>
      </c>
      <c r="C37" s="344">
        <v>4</v>
      </c>
      <c r="D37" s="345" t="s">
        <v>688</v>
      </c>
      <c r="E37" s="346" t="s">
        <v>391</v>
      </c>
      <c r="F37" s="347">
        <v>11210</v>
      </c>
      <c r="G37" s="348">
        <v>11210</v>
      </c>
    </row>
    <row r="38" spans="1:7">
      <c r="A38" s="343" t="s">
        <v>389</v>
      </c>
      <c r="B38" s="344">
        <v>1</v>
      </c>
      <c r="C38" s="344">
        <v>4</v>
      </c>
      <c r="D38" s="345" t="s">
        <v>688</v>
      </c>
      <c r="E38" s="346" t="s">
        <v>388</v>
      </c>
      <c r="F38" s="347">
        <v>38</v>
      </c>
      <c r="G38" s="348">
        <v>38</v>
      </c>
    </row>
    <row r="39" spans="1:7">
      <c r="A39" s="343" t="s">
        <v>433</v>
      </c>
      <c r="B39" s="344">
        <v>1</v>
      </c>
      <c r="C39" s="344">
        <v>4</v>
      </c>
      <c r="D39" s="345" t="s">
        <v>688</v>
      </c>
      <c r="E39" s="346" t="s">
        <v>431</v>
      </c>
      <c r="F39" s="347">
        <v>38</v>
      </c>
      <c r="G39" s="348">
        <v>38</v>
      </c>
    </row>
    <row r="40" spans="1:7" ht="22.5">
      <c r="A40" s="343" t="s">
        <v>689</v>
      </c>
      <c r="B40" s="344">
        <v>1</v>
      </c>
      <c r="C40" s="344">
        <v>4</v>
      </c>
      <c r="D40" s="345" t="s">
        <v>690</v>
      </c>
      <c r="E40" s="346" t="s">
        <v>383</v>
      </c>
      <c r="F40" s="347">
        <v>4455</v>
      </c>
      <c r="G40" s="348">
        <v>4455</v>
      </c>
    </row>
    <row r="41" spans="1:7" ht="45">
      <c r="A41" s="343" t="s">
        <v>419</v>
      </c>
      <c r="B41" s="344">
        <v>1</v>
      </c>
      <c r="C41" s="344">
        <v>4</v>
      </c>
      <c r="D41" s="345" t="s">
        <v>690</v>
      </c>
      <c r="E41" s="346" t="s">
        <v>418</v>
      </c>
      <c r="F41" s="347">
        <v>4455</v>
      </c>
      <c r="G41" s="348">
        <v>4455</v>
      </c>
    </row>
    <row r="42" spans="1:7" ht="22.5">
      <c r="A42" s="343" t="s">
        <v>417</v>
      </c>
      <c r="B42" s="344">
        <v>1</v>
      </c>
      <c r="C42" s="344">
        <v>4</v>
      </c>
      <c r="D42" s="345" t="s">
        <v>690</v>
      </c>
      <c r="E42" s="346" t="s">
        <v>416</v>
      </c>
      <c r="F42" s="347">
        <v>4455</v>
      </c>
      <c r="G42" s="348">
        <v>4455</v>
      </c>
    </row>
    <row r="43" spans="1:7">
      <c r="A43" s="331" t="s">
        <v>647</v>
      </c>
      <c r="B43" s="332">
        <v>1</v>
      </c>
      <c r="C43" s="332">
        <v>5</v>
      </c>
      <c r="D43" s="333" t="s">
        <v>383</v>
      </c>
      <c r="E43" s="334" t="s">
        <v>383</v>
      </c>
      <c r="F43" s="335">
        <v>0</v>
      </c>
      <c r="G43" s="336">
        <v>30</v>
      </c>
    </row>
    <row r="44" spans="1:7">
      <c r="A44" s="337" t="s">
        <v>683</v>
      </c>
      <c r="B44" s="338">
        <v>1</v>
      </c>
      <c r="C44" s="338">
        <v>5</v>
      </c>
      <c r="D44" s="339" t="s">
        <v>437</v>
      </c>
      <c r="E44" s="340" t="s">
        <v>383</v>
      </c>
      <c r="F44" s="341">
        <v>0</v>
      </c>
      <c r="G44" s="342">
        <v>30</v>
      </c>
    </row>
    <row r="45" spans="1:7" ht="22.5">
      <c r="A45" s="343" t="s">
        <v>691</v>
      </c>
      <c r="B45" s="344">
        <v>1</v>
      </c>
      <c r="C45" s="344">
        <v>5</v>
      </c>
      <c r="D45" s="345" t="s">
        <v>413</v>
      </c>
      <c r="E45" s="346" t="s">
        <v>383</v>
      </c>
      <c r="F45" s="347">
        <v>0</v>
      </c>
      <c r="G45" s="348">
        <v>30</v>
      </c>
    </row>
    <row r="46" spans="1:7" ht="90">
      <c r="A46" s="343" t="s">
        <v>692</v>
      </c>
      <c r="B46" s="344">
        <v>1</v>
      </c>
      <c r="C46" s="344">
        <v>5</v>
      </c>
      <c r="D46" s="345" t="s">
        <v>411</v>
      </c>
      <c r="E46" s="346" t="s">
        <v>383</v>
      </c>
      <c r="F46" s="347">
        <v>0</v>
      </c>
      <c r="G46" s="348">
        <v>30</v>
      </c>
    </row>
    <row r="47" spans="1:7" ht="22.5">
      <c r="A47" s="343" t="s">
        <v>395</v>
      </c>
      <c r="B47" s="344">
        <v>1</v>
      </c>
      <c r="C47" s="344">
        <v>5</v>
      </c>
      <c r="D47" s="345" t="s">
        <v>411</v>
      </c>
      <c r="E47" s="346" t="s">
        <v>394</v>
      </c>
      <c r="F47" s="347">
        <v>0</v>
      </c>
      <c r="G47" s="348">
        <v>30</v>
      </c>
    </row>
    <row r="48" spans="1:7" ht="22.5">
      <c r="A48" s="343" t="s">
        <v>393</v>
      </c>
      <c r="B48" s="344">
        <v>1</v>
      </c>
      <c r="C48" s="344">
        <v>5</v>
      </c>
      <c r="D48" s="345" t="s">
        <v>411</v>
      </c>
      <c r="E48" s="346" t="s">
        <v>391</v>
      </c>
      <c r="F48" s="347">
        <v>0</v>
      </c>
      <c r="G48" s="348">
        <v>30</v>
      </c>
    </row>
    <row r="49" spans="1:7" ht="31.5">
      <c r="A49" s="331" t="s">
        <v>648</v>
      </c>
      <c r="B49" s="332">
        <v>1</v>
      </c>
      <c r="C49" s="332">
        <v>6</v>
      </c>
      <c r="D49" s="333" t="s">
        <v>383</v>
      </c>
      <c r="E49" s="334" t="s">
        <v>383</v>
      </c>
      <c r="F49" s="335">
        <v>44463</v>
      </c>
      <c r="G49" s="336">
        <v>44463</v>
      </c>
    </row>
    <row r="50" spans="1:7" ht="22.5">
      <c r="A50" s="337" t="s">
        <v>693</v>
      </c>
      <c r="B50" s="338">
        <v>1</v>
      </c>
      <c r="C50" s="338">
        <v>6</v>
      </c>
      <c r="D50" s="339" t="s">
        <v>694</v>
      </c>
      <c r="E50" s="340" t="s">
        <v>383</v>
      </c>
      <c r="F50" s="341">
        <v>27044</v>
      </c>
      <c r="G50" s="342">
        <v>27044</v>
      </c>
    </row>
    <row r="51" spans="1:7" ht="56.25">
      <c r="A51" s="343" t="s">
        <v>695</v>
      </c>
      <c r="B51" s="344">
        <v>1</v>
      </c>
      <c r="C51" s="344">
        <v>6</v>
      </c>
      <c r="D51" s="345" t="s">
        <v>696</v>
      </c>
      <c r="E51" s="346" t="s">
        <v>383</v>
      </c>
      <c r="F51" s="347">
        <v>27044</v>
      </c>
      <c r="G51" s="348">
        <v>27044</v>
      </c>
    </row>
    <row r="52" spans="1:7" ht="67.5">
      <c r="A52" s="343" t="s">
        <v>697</v>
      </c>
      <c r="B52" s="344">
        <v>1</v>
      </c>
      <c r="C52" s="344">
        <v>6</v>
      </c>
      <c r="D52" s="345" t="s">
        <v>698</v>
      </c>
      <c r="E52" s="346" t="s">
        <v>383</v>
      </c>
      <c r="F52" s="347">
        <v>27044</v>
      </c>
      <c r="G52" s="348">
        <v>27044</v>
      </c>
    </row>
    <row r="53" spans="1:7" ht="45">
      <c r="A53" s="343" t="s">
        <v>419</v>
      </c>
      <c r="B53" s="344">
        <v>1</v>
      </c>
      <c r="C53" s="344">
        <v>6</v>
      </c>
      <c r="D53" s="345" t="s">
        <v>698</v>
      </c>
      <c r="E53" s="346" t="s">
        <v>418</v>
      </c>
      <c r="F53" s="347">
        <v>24399</v>
      </c>
      <c r="G53" s="348">
        <v>24399</v>
      </c>
    </row>
    <row r="54" spans="1:7" ht="22.5">
      <c r="A54" s="343" t="s">
        <v>417</v>
      </c>
      <c r="B54" s="344">
        <v>1</v>
      </c>
      <c r="C54" s="344">
        <v>6</v>
      </c>
      <c r="D54" s="345" t="s">
        <v>698</v>
      </c>
      <c r="E54" s="346" t="s">
        <v>416</v>
      </c>
      <c r="F54" s="347">
        <v>24399</v>
      </c>
      <c r="G54" s="348">
        <v>24399</v>
      </c>
    </row>
    <row r="55" spans="1:7" ht="22.5">
      <c r="A55" s="343" t="s">
        <v>395</v>
      </c>
      <c r="B55" s="344">
        <v>1</v>
      </c>
      <c r="C55" s="344">
        <v>6</v>
      </c>
      <c r="D55" s="345" t="s">
        <v>698</v>
      </c>
      <c r="E55" s="346" t="s">
        <v>394</v>
      </c>
      <c r="F55" s="347">
        <v>2642</v>
      </c>
      <c r="G55" s="348">
        <v>2642</v>
      </c>
    </row>
    <row r="56" spans="1:7" ht="22.5">
      <c r="A56" s="343" t="s">
        <v>393</v>
      </c>
      <c r="B56" s="344">
        <v>1</v>
      </c>
      <c r="C56" s="344">
        <v>6</v>
      </c>
      <c r="D56" s="345" t="s">
        <v>698</v>
      </c>
      <c r="E56" s="346" t="s">
        <v>391</v>
      </c>
      <c r="F56" s="347">
        <v>2642</v>
      </c>
      <c r="G56" s="348">
        <v>2642</v>
      </c>
    </row>
    <row r="57" spans="1:7">
      <c r="A57" s="343" t="s">
        <v>389</v>
      </c>
      <c r="B57" s="344">
        <v>1</v>
      </c>
      <c r="C57" s="344">
        <v>6</v>
      </c>
      <c r="D57" s="345" t="s">
        <v>698</v>
      </c>
      <c r="E57" s="346" t="s">
        <v>388</v>
      </c>
      <c r="F57" s="347">
        <v>3</v>
      </c>
      <c r="G57" s="348">
        <v>3</v>
      </c>
    </row>
    <row r="58" spans="1:7">
      <c r="A58" s="343" t="s">
        <v>433</v>
      </c>
      <c r="B58" s="344">
        <v>1</v>
      </c>
      <c r="C58" s="344">
        <v>6</v>
      </c>
      <c r="D58" s="345" t="s">
        <v>698</v>
      </c>
      <c r="E58" s="346" t="s">
        <v>431</v>
      </c>
      <c r="F58" s="347">
        <v>3</v>
      </c>
      <c r="G58" s="348">
        <v>3</v>
      </c>
    </row>
    <row r="59" spans="1:7">
      <c r="A59" s="337" t="s">
        <v>683</v>
      </c>
      <c r="B59" s="338">
        <v>1</v>
      </c>
      <c r="C59" s="338">
        <v>6</v>
      </c>
      <c r="D59" s="339" t="s">
        <v>437</v>
      </c>
      <c r="E59" s="340" t="s">
        <v>383</v>
      </c>
      <c r="F59" s="341">
        <v>17419</v>
      </c>
      <c r="G59" s="342">
        <v>17419</v>
      </c>
    </row>
    <row r="60" spans="1:7">
      <c r="A60" s="343" t="s">
        <v>684</v>
      </c>
      <c r="B60" s="344">
        <v>1</v>
      </c>
      <c r="C60" s="344">
        <v>6</v>
      </c>
      <c r="D60" s="345" t="s">
        <v>435</v>
      </c>
      <c r="E60" s="346" t="s">
        <v>383</v>
      </c>
      <c r="F60" s="347">
        <v>17419</v>
      </c>
      <c r="G60" s="348">
        <v>17419</v>
      </c>
    </row>
    <row r="61" spans="1:7">
      <c r="A61" s="343" t="s">
        <v>687</v>
      </c>
      <c r="B61" s="344">
        <v>1</v>
      </c>
      <c r="C61" s="344">
        <v>6</v>
      </c>
      <c r="D61" s="345" t="s">
        <v>688</v>
      </c>
      <c r="E61" s="346" t="s">
        <v>383</v>
      </c>
      <c r="F61" s="347">
        <v>15232</v>
      </c>
      <c r="G61" s="348">
        <v>15232</v>
      </c>
    </row>
    <row r="62" spans="1:7" ht="45">
      <c r="A62" s="343" t="s">
        <v>419</v>
      </c>
      <c r="B62" s="344">
        <v>1</v>
      </c>
      <c r="C62" s="344">
        <v>6</v>
      </c>
      <c r="D62" s="345" t="s">
        <v>688</v>
      </c>
      <c r="E62" s="346" t="s">
        <v>418</v>
      </c>
      <c r="F62" s="347">
        <v>14267</v>
      </c>
      <c r="G62" s="348">
        <v>14267</v>
      </c>
    </row>
    <row r="63" spans="1:7" ht="22.5">
      <c r="A63" s="343" t="s">
        <v>417</v>
      </c>
      <c r="B63" s="344">
        <v>1</v>
      </c>
      <c r="C63" s="344">
        <v>6</v>
      </c>
      <c r="D63" s="345" t="s">
        <v>688</v>
      </c>
      <c r="E63" s="346" t="s">
        <v>416</v>
      </c>
      <c r="F63" s="347">
        <v>14267</v>
      </c>
      <c r="G63" s="348">
        <v>14267</v>
      </c>
    </row>
    <row r="64" spans="1:7" ht="22.5">
      <c r="A64" s="343" t="s">
        <v>395</v>
      </c>
      <c r="B64" s="344">
        <v>1</v>
      </c>
      <c r="C64" s="344">
        <v>6</v>
      </c>
      <c r="D64" s="345" t="s">
        <v>688</v>
      </c>
      <c r="E64" s="346" t="s">
        <v>394</v>
      </c>
      <c r="F64" s="347">
        <v>962</v>
      </c>
      <c r="G64" s="348">
        <v>962</v>
      </c>
    </row>
    <row r="65" spans="1:7" ht="22.5">
      <c r="A65" s="343" t="s">
        <v>393</v>
      </c>
      <c r="B65" s="344">
        <v>1</v>
      </c>
      <c r="C65" s="344">
        <v>6</v>
      </c>
      <c r="D65" s="345" t="s">
        <v>688</v>
      </c>
      <c r="E65" s="346" t="s">
        <v>391</v>
      </c>
      <c r="F65" s="347">
        <v>962</v>
      </c>
      <c r="G65" s="348">
        <v>962</v>
      </c>
    </row>
    <row r="66" spans="1:7">
      <c r="A66" s="343" t="s">
        <v>389</v>
      </c>
      <c r="B66" s="344">
        <v>1</v>
      </c>
      <c r="C66" s="344">
        <v>6</v>
      </c>
      <c r="D66" s="345" t="s">
        <v>688</v>
      </c>
      <c r="E66" s="346" t="s">
        <v>388</v>
      </c>
      <c r="F66" s="347">
        <v>3</v>
      </c>
      <c r="G66" s="348">
        <v>3</v>
      </c>
    </row>
    <row r="67" spans="1:7">
      <c r="A67" s="343" t="s">
        <v>433</v>
      </c>
      <c r="B67" s="344">
        <v>1</v>
      </c>
      <c r="C67" s="344">
        <v>6</v>
      </c>
      <c r="D67" s="345" t="s">
        <v>688</v>
      </c>
      <c r="E67" s="346" t="s">
        <v>431</v>
      </c>
      <c r="F67" s="347">
        <v>3</v>
      </c>
      <c r="G67" s="348">
        <v>3</v>
      </c>
    </row>
    <row r="68" spans="1:7">
      <c r="A68" s="343" t="s">
        <v>699</v>
      </c>
      <c r="B68" s="344">
        <v>1</v>
      </c>
      <c r="C68" s="344">
        <v>6</v>
      </c>
      <c r="D68" s="345" t="s">
        <v>700</v>
      </c>
      <c r="E68" s="346" t="s">
        <v>383</v>
      </c>
      <c r="F68" s="347">
        <v>2187</v>
      </c>
      <c r="G68" s="348">
        <v>2187</v>
      </c>
    </row>
    <row r="69" spans="1:7" ht="45">
      <c r="A69" s="343" t="s">
        <v>419</v>
      </c>
      <c r="B69" s="344">
        <v>1</v>
      </c>
      <c r="C69" s="344">
        <v>6</v>
      </c>
      <c r="D69" s="345" t="s">
        <v>700</v>
      </c>
      <c r="E69" s="346" t="s">
        <v>418</v>
      </c>
      <c r="F69" s="347">
        <v>2187</v>
      </c>
      <c r="G69" s="348">
        <v>2187</v>
      </c>
    </row>
    <row r="70" spans="1:7" ht="22.5">
      <c r="A70" s="343" t="s">
        <v>417</v>
      </c>
      <c r="B70" s="344">
        <v>1</v>
      </c>
      <c r="C70" s="344">
        <v>6</v>
      </c>
      <c r="D70" s="345" t="s">
        <v>700</v>
      </c>
      <c r="E70" s="346" t="s">
        <v>416</v>
      </c>
      <c r="F70" s="347">
        <v>2187</v>
      </c>
      <c r="G70" s="348">
        <v>2187</v>
      </c>
    </row>
    <row r="71" spans="1:7">
      <c r="A71" s="331" t="s">
        <v>649</v>
      </c>
      <c r="B71" s="332">
        <v>1</v>
      </c>
      <c r="C71" s="332">
        <v>7</v>
      </c>
      <c r="D71" s="333" t="s">
        <v>383</v>
      </c>
      <c r="E71" s="334" t="s">
        <v>383</v>
      </c>
      <c r="F71" s="335">
        <v>4691.5</v>
      </c>
      <c r="G71" s="336">
        <v>0</v>
      </c>
    </row>
    <row r="72" spans="1:7">
      <c r="A72" s="337" t="s">
        <v>683</v>
      </c>
      <c r="B72" s="338">
        <v>1</v>
      </c>
      <c r="C72" s="338">
        <v>7</v>
      </c>
      <c r="D72" s="339" t="s">
        <v>437</v>
      </c>
      <c r="E72" s="340" t="s">
        <v>383</v>
      </c>
      <c r="F72" s="341">
        <v>4691.5</v>
      </c>
      <c r="G72" s="342">
        <v>0</v>
      </c>
    </row>
    <row r="73" spans="1:7">
      <c r="A73" s="343" t="s">
        <v>701</v>
      </c>
      <c r="B73" s="344">
        <v>1</v>
      </c>
      <c r="C73" s="344">
        <v>7</v>
      </c>
      <c r="D73" s="345" t="s">
        <v>702</v>
      </c>
      <c r="E73" s="346" t="s">
        <v>383</v>
      </c>
      <c r="F73" s="347">
        <v>4691.5</v>
      </c>
      <c r="G73" s="348">
        <v>0</v>
      </c>
    </row>
    <row r="74" spans="1:7" ht="22.5">
      <c r="A74" s="343" t="s">
        <v>703</v>
      </c>
      <c r="B74" s="344">
        <v>1</v>
      </c>
      <c r="C74" s="344">
        <v>7</v>
      </c>
      <c r="D74" s="345" t="s">
        <v>704</v>
      </c>
      <c r="E74" s="346" t="s">
        <v>383</v>
      </c>
      <c r="F74" s="347">
        <v>4691.5</v>
      </c>
      <c r="G74" s="348">
        <v>0</v>
      </c>
    </row>
    <row r="75" spans="1:7" ht="45">
      <c r="A75" s="343" t="s">
        <v>419</v>
      </c>
      <c r="B75" s="344">
        <v>1</v>
      </c>
      <c r="C75" s="344">
        <v>7</v>
      </c>
      <c r="D75" s="345" t="s">
        <v>704</v>
      </c>
      <c r="E75" s="346" t="s">
        <v>418</v>
      </c>
      <c r="F75" s="347">
        <v>3341.5</v>
      </c>
      <c r="G75" s="348">
        <v>0</v>
      </c>
    </row>
    <row r="76" spans="1:7" ht="22.5">
      <c r="A76" s="343" t="s">
        <v>417</v>
      </c>
      <c r="B76" s="344">
        <v>1</v>
      </c>
      <c r="C76" s="344">
        <v>7</v>
      </c>
      <c r="D76" s="345" t="s">
        <v>704</v>
      </c>
      <c r="E76" s="346" t="s">
        <v>416</v>
      </c>
      <c r="F76" s="347">
        <v>3341.5</v>
      </c>
      <c r="G76" s="348">
        <v>0</v>
      </c>
    </row>
    <row r="77" spans="1:7" ht="22.5">
      <c r="A77" s="343" t="s">
        <v>395</v>
      </c>
      <c r="B77" s="344">
        <v>1</v>
      </c>
      <c r="C77" s="344">
        <v>7</v>
      </c>
      <c r="D77" s="345" t="s">
        <v>704</v>
      </c>
      <c r="E77" s="346" t="s">
        <v>394</v>
      </c>
      <c r="F77" s="347">
        <v>1350</v>
      </c>
      <c r="G77" s="348">
        <v>0</v>
      </c>
    </row>
    <row r="78" spans="1:7" ht="22.5">
      <c r="A78" s="343" t="s">
        <v>393</v>
      </c>
      <c r="B78" s="344">
        <v>1</v>
      </c>
      <c r="C78" s="344">
        <v>7</v>
      </c>
      <c r="D78" s="345" t="s">
        <v>704</v>
      </c>
      <c r="E78" s="346" t="s">
        <v>391</v>
      </c>
      <c r="F78" s="347">
        <v>1350</v>
      </c>
      <c r="G78" s="348">
        <v>0</v>
      </c>
    </row>
    <row r="79" spans="1:7">
      <c r="A79" s="331" t="s">
        <v>650</v>
      </c>
      <c r="B79" s="332">
        <v>1</v>
      </c>
      <c r="C79" s="332">
        <v>11</v>
      </c>
      <c r="D79" s="333" t="s">
        <v>383</v>
      </c>
      <c r="E79" s="334" t="s">
        <v>383</v>
      </c>
      <c r="F79" s="335">
        <v>874</v>
      </c>
      <c r="G79" s="336">
        <v>1074</v>
      </c>
    </row>
    <row r="80" spans="1:7">
      <c r="A80" s="337" t="s">
        <v>683</v>
      </c>
      <c r="B80" s="338">
        <v>1</v>
      </c>
      <c r="C80" s="338">
        <v>11</v>
      </c>
      <c r="D80" s="339" t="s">
        <v>437</v>
      </c>
      <c r="E80" s="340" t="s">
        <v>383</v>
      </c>
      <c r="F80" s="341">
        <v>874</v>
      </c>
      <c r="G80" s="342">
        <v>1074</v>
      </c>
    </row>
    <row r="81" spans="1:7">
      <c r="A81" s="343" t="s">
        <v>650</v>
      </c>
      <c r="B81" s="344">
        <v>1</v>
      </c>
      <c r="C81" s="344">
        <v>11</v>
      </c>
      <c r="D81" s="345" t="s">
        <v>705</v>
      </c>
      <c r="E81" s="346" t="s">
        <v>383</v>
      </c>
      <c r="F81" s="347">
        <v>874</v>
      </c>
      <c r="G81" s="348">
        <v>1074</v>
      </c>
    </row>
    <row r="82" spans="1:7">
      <c r="A82" s="343" t="s">
        <v>706</v>
      </c>
      <c r="B82" s="344">
        <v>1</v>
      </c>
      <c r="C82" s="344">
        <v>11</v>
      </c>
      <c r="D82" s="345" t="s">
        <v>707</v>
      </c>
      <c r="E82" s="346" t="s">
        <v>383</v>
      </c>
      <c r="F82" s="347">
        <v>874</v>
      </c>
      <c r="G82" s="348">
        <v>1074</v>
      </c>
    </row>
    <row r="83" spans="1:7">
      <c r="A83" s="343" t="s">
        <v>389</v>
      </c>
      <c r="B83" s="344">
        <v>1</v>
      </c>
      <c r="C83" s="344">
        <v>11</v>
      </c>
      <c r="D83" s="345" t="s">
        <v>707</v>
      </c>
      <c r="E83" s="346" t="s">
        <v>388</v>
      </c>
      <c r="F83" s="347">
        <v>874</v>
      </c>
      <c r="G83" s="348">
        <v>1074</v>
      </c>
    </row>
    <row r="84" spans="1:7">
      <c r="A84" s="343" t="s">
        <v>708</v>
      </c>
      <c r="B84" s="344">
        <v>1</v>
      </c>
      <c r="C84" s="344">
        <v>11</v>
      </c>
      <c r="D84" s="345" t="s">
        <v>707</v>
      </c>
      <c r="E84" s="346" t="s">
        <v>709</v>
      </c>
      <c r="F84" s="347">
        <v>874</v>
      </c>
      <c r="G84" s="348">
        <v>1074</v>
      </c>
    </row>
    <row r="85" spans="1:7">
      <c r="A85" s="331" t="s">
        <v>651</v>
      </c>
      <c r="B85" s="332">
        <v>1</v>
      </c>
      <c r="C85" s="332">
        <v>13</v>
      </c>
      <c r="D85" s="333" t="s">
        <v>383</v>
      </c>
      <c r="E85" s="334" t="s">
        <v>383</v>
      </c>
      <c r="F85" s="335">
        <v>138298.9</v>
      </c>
      <c r="G85" s="336">
        <v>177000</v>
      </c>
    </row>
    <row r="86" spans="1:7" ht="22.5">
      <c r="A86" s="337" t="s">
        <v>710</v>
      </c>
      <c r="B86" s="338">
        <v>1</v>
      </c>
      <c r="C86" s="338">
        <v>13</v>
      </c>
      <c r="D86" s="339" t="s">
        <v>61</v>
      </c>
      <c r="E86" s="340" t="s">
        <v>383</v>
      </c>
      <c r="F86" s="341">
        <v>44052</v>
      </c>
      <c r="G86" s="342">
        <v>44052</v>
      </c>
    </row>
    <row r="87" spans="1:7" ht="45">
      <c r="A87" s="343" t="s">
        <v>711</v>
      </c>
      <c r="B87" s="344">
        <v>1</v>
      </c>
      <c r="C87" s="344">
        <v>13</v>
      </c>
      <c r="D87" s="345" t="s">
        <v>63</v>
      </c>
      <c r="E87" s="346" t="s">
        <v>383</v>
      </c>
      <c r="F87" s="347">
        <v>4570</v>
      </c>
      <c r="G87" s="348">
        <v>4570</v>
      </c>
    </row>
    <row r="88" spans="1:7" ht="56.25">
      <c r="A88" s="343" t="s">
        <v>712</v>
      </c>
      <c r="B88" s="344">
        <v>1</v>
      </c>
      <c r="C88" s="344">
        <v>13</v>
      </c>
      <c r="D88" s="345" t="s">
        <v>713</v>
      </c>
      <c r="E88" s="346" t="s">
        <v>383</v>
      </c>
      <c r="F88" s="347">
        <v>4570</v>
      </c>
      <c r="G88" s="348">
        <v>4570</v>
      </c>
    </row>
    <row r="89" spans="1:7" ht="22.5">
      <c r="A89" s="343" t="s">
        <v>395</v>
      </c>
      <c r="B89" s="344">
        <v>1</v>
      </c>
      <c r="C89" s="344">
        <v>13</v>
      </c>
      <c r="D89" s="345" t="s">
        <v>713</v>
      </c>
      <c r="E89" s="346" t="s">
        <v>394</v>
      </c>
      <c r="F89" s="347">
        <v>4440</v>
      </c>
      <c r="G89" s="348">
        <v>4440</v>
      </c>
    </row>
    <row r="90" spans="1:7" ht="22.5">
      <c r="A90" s="343" t="s">
        <v>393</v>
      </c>
      <c r="B90" s="344">
        <v>1</v>
      </c>
      <c r="C90" s="344">
        <v>13</v>
      </c>
      <c r="D90" s="345" t="s">
        <v>713</v>
      </c>
      <c r="E90" s="346" t="s">
        <v>391</v>
      </c>
      <c r="F90" s="347">
        <v>4440</v>
      </c>
      <c r="G90" s="348">
        <v>4440</v>
      </c>
    </row>
    <row r="91" spans="1:7">
      <c r="A91" s="343" t="s">
        <v>389</v>
      </c>
      <c r="B91" s="344">
        <v>1</v>
      </c>
      <c r="C91" s="344">
        <v>13</v>
      </c>
      <c r="D91" s="345" t="s">
        <v>713</v>
      </c>
      <c r="E91" s="346" t="s">
        <v>388</v>
      </c>
      <c r="F91" s="347">
        <v>130</v>
      </c>
      <c r="G91" s="348">
        <v>130</v>
      </c>
    </row>
    <row r="92" spans="1:7">
      <c r="A92" s="343" t="s">
        <v>433</v>
      </c>
      <c r="B92" s="344">
        <v>1</v>
      </c>
      <c r="C92" s="344">
        <v>13</v>
      </c>
      <c r="D92" s="345" t="s">
        <v>713</v>
      </c>
      <c r="E92" s="346" t="s">
        <v>431</v>
      </c>
      <c r="F92" s="347">
        <v>130</v>
      </c>
      <c r="G92" s="348">
        <v>130</v>
      </c>
    </row>
    <row r="93" spans="1:7" ht="45">
      <c r="A93" s="343" t="s">
        <v>714</v>
      </c>
      <c r="B93" s="344">
        <v>1</v>
      </c>
      <c r="C93" s="344">
        <v>13</v>
      </c>
      <c r="D93" s="345" t="s">
        <v>715</v>
      </c>
      <c r="E93" s="346" t="s">
        <v>383</v>
      </c>
      <c r="F93" s="347">
        <v>39482</v>
      </c>
      <c r="G93" s="348">
        <v>39482</v>
      </c>
    </row>
    <row r="94" spans="1:7" ht="45">
      <c r="A94" s="343" t="s">
        <v>716</v>
      </c>
      <c r="B94" s="344">
        <v>1</v>
      </c>
      <c r="C94" s="344">
        <v>13</v>
      </c>
      <c r="D94" s="345" t="s">
        <v>717</v>
      </c>
      <c r="E94" s="346" t="s">
        <v>383</v>
      </c>
      <c r="F94" s="347">
        <v>39482</v>
      </c>
      <c r="G94" s="348">
        <v>39482</v>
      </c>
    </row>
    <row r="95" spans="1:7" ht="45">
      <c r="A95" s="343" t="s">
        <v>419</v>
      </c>
      <c r="B95" s="344">
        <v>1</v>
      </c>
      <c r="C95" s="344">
        <v>13</v>
      </c>
      <c r="D95" s="345" t="s">
        <v>717</v>
      </c>
      <c r="E95" s="346" t="s">
        <v>418</v>
      </c>
      <c r="F95" s="347">
        <v>37271</v>
      </c>
      <c r="G95" s="348">
        <v>37271</v>
      </c>
    </row>
    <row r="96" spans="1:7" ht="22.5">
      <c r="A96" s="343" t="s">
        <v>417</v>
      </c>
      <c r="B96" s="344">
        <v>1</v>
      </c>
      <c r="C96" s="344">
        <v>13</v>
      </c>
      <c r="D96" s="345" t="s">
        <v>717</v>
      </c>
      <c r="E96" s="346" t="s">
        <v>416</v>
      </c>
      <c r="F96" s="347">
        <v>37271</v>
      </c>
      <c r="G96" s="348">
        <v>37271</v>
      </c>
    </row>
    <row r="97" spans="1:7" ht="22.5">
      <c r="A97" s="343" t="s">
        <v>395</v>
      </c>
      <c r="B97" s="344">
        <v>1</v>
      </c>
      <c r="C97" s="344">
        <v>13</v>
      </c>
      <c r="D97" s="345" t="s">
        <v>717</v>
      </c>
      <c r="E97" s="346" t="s">
        <v>394</v>
      </c>
      <c r="F97" s="347">
        <v>2208</v>
      </c>
      <c r="G97" s="348">
        <v>2208</v>
      </c>
    </row>
    <row r="98" spans="1:7" ht="22.5">
      <c r="A98" s="343" t="s">
        <v>393</v>
      </c>
      <c r="B98" s="344">
        <v>1</v>
      </c>
      <c r="C98" s="344">
        <v>13</v>
      </c>
      <c r="D98" s="345" t="s">
        <v>717</v>
      </c>
      <c r="E98" s="346" t="s">
        <v>391</v>
      </c>
      <c r="F98" s="347">
        <v>2208</v>
      </c>
      <c r="G98" s="348">
        <v>2208</v>
      </c>
    </row>
    <row r="99" spans="1:7">
      <c r="A99" s="343" t="s">
        <v>389</v>
      </c>
      <c r="B99" s="344">
        <v>1</v>
      </c>
      <c r="C99" s="344">
        <v>13</v>
      </c>
      <c r="D99" s="345" t="s">
        <v>717</v>
      </c>
      <c r="E99" s="346" t="s">
        <v>388</v>
      </c>
      <c r="F99" s="347">
        <v>3</v>
      </c>
      <c r="G99" s="348">
        <v>3</v>
      </c>
    </row>
    <row r="100" spans="1:7">
      <c r="A100" s="343" t="s">
        <v>433</v>
      </c>
      <c r="B100" s="344">
        <v>1</v>
      </c>
      <c r="C100" s="344">
        <v>13</v>
      </c>
      <c r="D100" s="345" t="s">
        <v>717</v>
      </c>
      <c r="E100" s="346" t="s">
        <v>431</v>
      </c>
      <c r="F100" s="347">
        <v>3</v>
      </c>
      <c r="G100" s="348">
        <v>3</v>
      </c>
    </row>
    <row r="101" spans="1:7">
      <c r="A101" s="337" t="s">
        <v>683</v>
      </c>
      <c r="B101" s="338">
        <v>1</v>
      </c>
      <c r="C101" s="338">
        <v>13</v>
      </c>
      <c r="D101" s="339" t="s">
        <v>437</v>
      </c>
      <c r="E101" s="340" t="s">
        <v>383</v>
      </c>
      <c r="F101" s="341">
        <v>94246.9</v>
      </c>
      <c r="G101" s="342">
        <v>132948</v>
      </c>
    </row>
    <row r="102" spans="1:7">
      <c r="A102" s="343" t="s">
        <v>684</v>
      </c>
      <c r="B102" s="344">
        <v>1</v>
      </c>
      <c r="C102" s="344">
        <v>13</v>
      </c>
      <c r="D102" s="345" t="s">
        <v>435</v>
      </c>
      <c r="E102" s="346" t="s">
        <v>383</v>
      </c>
      <c r="F102" s="347">
        <v>10404.200000000001</v>
      </c>
      <c r="G102" s="348">
        <v>10404.200000000001</v>
      </c>
    </row>
    <row r="103" spans="1:7" ht="78.75">
      <c r="A103" s="343" t="s">
        <v>718</v>
      </c>
      <c r="B103" s="344">
        <v>1</v>
      </c>
      <c r="C103" s="344">
        <v>13</v>
      </c>
      <c r="D103" s="345" t="s">
        <v>427</v>
      </c>
      <c r="E103" s="346" t="s">
        <v>383</v>
      </c>
      <c r="F103" s="347">
        <v>1632.7</v>
      </c>
      <c r="G103" s="348">
        <v>1632.7</v>
      </c>
    </row>
    <row r="104" spans="1:7" ht="45">
      <c r="A104" s="343" t="s">
        <v>419</v>
      </c>
      <c r="B104" s="344">
        <v>1</v>
      </c>
      <c r="C104" s="344">
        <v>13</v>
      </c>
      <c r="D104" s="345" t="s">
        <v>427</v>
      </c>
      <c r="E104" s="346" t="s">
        <v>418</v>
      </c>
      <c r="F104" s="347">
        <v>1371</v>
      </c>
      <c r="G104" s="348">
        <v>1311</v>
      </c>
    </row>
    <row r="105" spans="1:7" ht="22.5">
      <c r="A105" s="343" t="s">
        <v>417</v>
      </c>
      <c r="B105" s="344">
        <v>1</v>
      </c>
      <c r="C105" s="344">
        <v>13</v>
      </c>
      <c r="D105" s="345" t="s">
        <v>427</v>
      </c>
      <c r="E105" s="346" t="s">
        <v>416</v>
      </c>
      <c r="F105" s="347">
        <v>1371</v>
      </c>
      <c r="G105" s="348">
        <v>1311</v>
      </c>
    </row>
    <row r="106" spans="1:7" ht="22.5">
      <c r="A106" s="343" t="s">
        <v>395</v>
      </c>
      <c r="B106" s="344">
        <v>1</v>
      </c>
      <c r="C106" s="344">
        <v>13</v>
      </c>
      <c r="D106" s="345" t="s">
        <v>427</v>
      </c>
      <c r="E106" s="346" t="s">
        <v>394</v>
      </c>
      <c r="F106" s="347">
        <v>261.7</v>
      </c>
      <c r="G106" s="348">
        <v>321.7</v>
      </c>
    </row>
    <row r="107" spans="1:7" ht="22.5">
      <c r="A107" s="343" t="s">
        <v>393</v>
      </c>
      <c r="B107" s="344">
        <v>1</v>
      </c>
      <c r="C107" s="344">
        <v>13</v>
      </c>
      <c r="D107" s="345" t="s">
        <v>427</v>
      </c>
      <c r="E107" s="346" t="s">
        <v>391</v>
      </c>
      <c r="F107" s="347">
        <v>261.7</v>
      </c>
      <c r="G107" s="348">
        <v>321.7</v>
      </c>
    </row>
    <row r="108" spans="1:7" ht="22.5">
      <c r="A108" s="343" t="s">
        <v>719</v>
      </c>
      <c r="B108" s="344">
        <v>1</v>
      </c>
      <c r="C108" s="344">
        <v>13</v>
      </c>
      <c r="D108" s="345" t="s">
        <v>425</v>
      </c>
      <c r="E108" s="346" t="s">
        <v>383</v>
      </c>
      <c r="F108" s="347">
        <v>1416.8</v>
      </c>
      <c r="G108" s="348">
        <v>1416.8</v>
      </c>
    </row>
    <row r="109" spans="1:7" ht="45">
      <c r="A109" s="343" t="s">
        <v>419</v>
      </c>
      <c r="B109" s="344">
        <v>1</v>
      </c>
      <c r="C109" s="344">
        <v>13</v>
      </c>
      <c r="D109" s="345" t="s">
        <v>425</v>
      </c>
      <c r="E109" s="346" t="s">
        <v>418</v>
      </c>
      <c r="F109" s="347">
        <v>1044</v>
      </c>
      <c r="G109" s="348">
        <v>1130</v>
      </c>
    </row>
    <row r="110" spans="1:7" ht="22.5">
      <c r="A110" s="343" t="s">
        <v>417</v>
      </c>
      <c r="B110" s="344">
        <v>1</v>
      </c>
      <c r="C110" s="344">
        <v>13</v>
      </c>
      <c r="D110" s="345" t="s">
        <v>425</v>
      </c>
      <c r="E110" s="346" t="s">
        <v>416</v>
      </c>
      <c r="F110" s="347">
        <v>1044</v>
      </c>
      <c r="G110" s="348">
        <v>1130</v>
      </c>
    </row>
    <row r="111" spans="1:7" ht="22.5">
      <c r="A111" s="343" t="s">
        <v>395</v>
      </c>
      <c r="B111" s="344">
        <v>1</v>
      </c>
      <c r="C111" s="344">
        <v>13</v>
      </c>
      <c r="D111" s="345" t="s">
        <v>425</v>
      </c>
      <c r="E111" s="346" t="s">
        <v>394</v>
      </c>
      <c r="F111" s="347">
        <v>372.8</v>
      </c>
      <c r="G111" s="348">
        <v>286.8</v>
      </c>
    </row>
    <row r="112" spans="1:7" ht="22.5">
      <c r="A112" s="343" t="s">
        <v>393</v>
      </c>
      <c r="B112" s="344">
        <v>1</v>
      </c>
      <c r="C112" s="344">
        <v>13</v>
      </c>
      <c r="D112" s="345" t="s">
        <v>425</v>
      </c>
      <c r="E112" s="346" t="s">
        <v>391</v>
      </c>
      <c r="F112" s="347">
        <v>372.8</v>
      </c>
      <c r="G112" s="348">
        <v>286.8</v>
      </c>
    </row>
    <row r="113" spans="1:7" ht="33.75">
      <c r="A113" s="343" t="s">
        <v>720</v>
      </c>
      <c r="B113" s="344">
        <v>1</v>
      </c>
      <c r="C113" s="344">
        <v>13</v>
      </c>
      <c r="D113" s="345" t="s">
        <v>423</v>
      </c>
      <c r="E113" s="346" t="s">
        <v>383</v>
      </c>
      <c r="F113" s="347">
        <v>7354.7</v>
      </c>
      <c r="G113" s="348">
        <v>7354.7</v>
      </c>
    </row>
    <row r="114" spans="1:7" ht="45">
      <c r="A114" s="343" t="s">
        <v>419</v>
      </c>
      <c r="B114" s="344">
        <v>1</v>
      </c>
      <c r="C114" s="344">
        <v>13</v>
      </c>
      <c r="D114" s="345" t="s">
        <v>423</v>
      </c>
      <c r="E114" s="346" t="s">
        <v>418</v>
      </c>
      <c r="F114" s="347">
        <v>5269</v>
      </c>
      <c r="G114" s="348">
        <v>5156</v>
      </c>
    </row>
    <row r="115" spans="1:7" ht="22.5">
      <c r="A115" s="343" t="s">
        <v>417</v>
      </c>
      <c r="B115" s="344">
        <v>1</v>
      </c>
      <c r="C115" s="344">
        <v>13</v>
      </c>
      <c r="D115" s="345" t="s">
        <v>423</v>
      </c>
      <c r="E115" s="346" t="s">
        <v>416</v>
      </c>
      <c r="F115" s="347">
        <v>5269</v>
      </c>
      <c r="G115" s="348">
        <v>5156</v>
      </c>
    </row>
    <row r="116" spans="1:7" ht="22.5">
      <c r="A116" s="343" t="s">
        <v>395</v>
      </c>
      <c r="B116" s="344">
        <v>1</v>
      </c>
      <c r="C116" s="344">
        <v>13</v>
      </c>
      <c r="D116" s="345" t="s">
        <v>423</v>
      </c>
      <c r="E116" s="346" t="s">
        <v>394</v>
      </c>
      <c r="F116" s="347">
        <v>2085.6999999999998</v>
      </c>
      <c r="G116" s="348">
        <v>2198.6999999999998</v>
      </c>
    </row>
    <row r="117" spans="1:7" ht="22.5">
      <c r="A117" s="343" t="s">
        <v>393</v>
      </c>
      <c r="B117" s="344">
        <v>1</v>
      </c>
      <c r="C117" s="344">
        <v>13</v>
      </c>
      <c r="D117" s="345" t="s">
        <v>423</v>
      </c>
      <c r="E117" s="346" t="s">
        <v>391</v>
      </c>
      <c r="F117" s="347">
        <v>2085.6999999999998</v>
      </c>
      <c r="G117" s="348">
        <v>2198.6999999999998</v>
      </c>
    </row>
    <row r="118" spans="1:7">
      <c r="A118" s="343" t="s">
        <v>721</v>
      </c>
      <c r="B118" s="344">
        <v>1</v>
      </c>
      <c r="C118" s="344">
        <v>13</v>
      </c>
      <c r="D118" s="345" t="s">
        <v>722</v>
      </c>
      <c r="E118" s="346" t="s">
        <v>383</v>
      </c>
      <c r="F118" s="347">
        <v>45875</v>
      </c>
      <c r="G118" s="348">
        <v>45875</v>
      </c>
    </row>
    <row r="119" spans="1:7">
      <c r="A119" s="343" t="s">
        <v>723</v>
      </c>
      <c r="B119" s="344">
        <v>1</v>
      </c>
      <c r="C119" s="344">
        <v>13</v>
      </c>
      <c r="D119" s="345" t="s">
        <v>724</v>
      </c>
      <c r="E119" s="346" t="s">
        <v>383</v>
      </c>
      <c r="F119" s="347">
        <v>45875</v>
      </c>
      <c r="G119" s="348">
        <v>45875</v>
      </c>
    </row>
    <row r="120" spans="1:7" ht="45">
      <c r="A120" s="343" t="s">
        <v>419</v>
      </c>
      <c r="B120" s="344">
        <v>1</v>
      </c>
      <c r="C120" s="344">
        <v>13</v>
      </c>
      <c r="D120" s="345" t="s">
        <v>724</v>
      </c>
      <c r="E120" s="346" t="s">
        <v>418</v>
      </c>
      <c r="F120" s="347">
        <v>39287</v>
      </c>
      <c r="G120" s="348">
        <v>39287</v>
      </c>
    </row>
    <row r="121" spans="1:7">
      <c r="A121" s="343" t="s">
        <v>52</v>
      </c>
      <c r="B121" s="344">
        <v>1</v>
      </c>
      <c r="C121" s="344">
        <v>13</v>
      </c>
      <c r="D121" s="345" t="s">
        <v>724</v>
      </c>
      <c r="E121" s="346" t="s">
        <v>53</v>
      </c>
      <c r="F121" s="347">
        <v>39287</v>
      </c>
      <c r="G121" s="348">
        <v>39287</v>
      </c>
    </row>
    <row r="122" spans="1:7" ht="22.5">
      <c r="A122" s="343" t="s">
        <v>395</v>
      </c>
      <c r="B122" s="344">
        <v>1</v>
      </c>
      <c r="C122" s="344">
        <v>13</v>
      </c>
      <c r="D122" s="345" t="s">
        <v>724</v>
      </c>
      <c r="E122" s="346" t="s">
        <v>394</v>
      </c>
      <c r="F122" s="347">
        <v>6473</v>
      </c>
      <c r="G122" s="348">
        <v>6473</v>
      </c>
    </row>
    <row r="123" spans="1:7" ht="22.5">
      <c r="A123" s="343" t="s">
        <v>393</v>
      </c>
      <c r="B123" s="344">
        <v>1</v>
      </c>
      <c r="C123" s="344">
        <v>13</v>
      </c>
      <c r="D123" s="345" t="s">
        <v>724</v>
      </c>
      <c r="E123" s="346" t="s">
        <v>391</v>
      </c>
      <c r="F123" s="347">
        <v>6473</v>
      </c>
      <c r="G123" s="348">
        <v>6473</v>
      </c>
    </row>
    <row r="124" spans="1:7">
      <c r="A124" s="343" t="s">
        <v>389</v>
      </c>
      <c r="B124" s="344">
        <v>1</v>
      </c>
      <c r="C124" s="344">
        <v>13</v>
      </c>
      <c r="D124" s="345" t="s">
        <v>724</v>
      </c>
      <c r="E124" s="346" t="s">
        <v>388</v>
      </c>
      <c r="F124" s="347">
        <v>115</v>
      </c>
      <c r="G124" s="348">
        <v>115</v>
      </c>
    </row>
    <row r="125" spans="1:7">
      <c r="A125" s="343" t="s">
        <v>433</v>
      </c>
      <c r="B125" s="344">
        <v>1</v>
      </c>
      <c r="C125" s="344">
        <v>13</v>
      </c>
      <c r="D125" s="345" t="s">
        <v>724</v>
      </c>
      <c r="E125" s="346" t="s">
        <v>431</v>
      </c>
      <c r="F125" s="347">
        <v>115</v>
      </c>
      <c r="G125" s="348">
        <v>115</v>
      </c>
    </row>
    <row r="126" spans="1:7">
      <c r="A126" s="343" t="s">
        <v>701</v>
      </c>
      <c r="B126" s="344">
        <v>1</v>
      </c>
      <c r="C126" s="344">
        <v>13</v>
      </c>
      <c r="D126" s="345" t="s">
        <v>702</v>
      </c>
      <c r="E126" s="346" t="s">
        <v>383</v>
      </c>
      <c r="F126" s="347">
        <v>2121</v>
      </c>
      <c r="G126" s="348">
        <v>2121</v>
      </c>
    </row>
    <row r="127" spans="1:7">
      <c r="A127" s="343" t="s">
        <v>725</v>
      </c>
      <c r="B127" s="344">
        <v>1</v>
      </c>
      <c r="C127" s="344">
        <v>13</v>
      </c>
      <c r="D127" s="345" t="s">
        <v>726</v>
      </c>
      <c r="E127" s="346" t="s">
        <v>383</v>
      </c>
      <c r="F127" s="347">
        <v>437</v>
      </c>
      <c r="G127" s="348">
        <v>437</v>
      </c>
    </row>
    <row r="128" spans="1:7">
      <c r="A128" s="343" t="s">
        <v>389</v>
      </c>
      <c r="B128" s="344">
        <v>1</v>
      </c>
      <c r="C128" s="344">
        <v>13</v>
      </c>
      <c r="D128" s="345" t="s">
        <v>726</v>
      </c>
      <c r="E128" s="346" t="s">
        <v>388</v>
      </c>
      <c r="F128" s="347">
        <v>437</v>
      </c>
      <c r="G128" s="348">
        <v>437</v>
      </c>
    </row>
    <row r="129" spans="1:7">
      <c r="A129" s="343" t="s">
        <v>727</v>
      </c>
      <c r="B129" s="344">
        <v>1</v>
      </c>
      <c r="C129" s="344">
        <v>13</v>
      </c>
      <c r="D129" s="345" t="s">
        <v>726</v>
      </c>
      <c r="E129" s="346" t="s">
        <v>728</v>
      </c>
      <c r="F129" s="347">
        <v>200</v>
      </c>
      <c r="G129" s="348">
        <v>200</v>
      </c>
    </row>
    <row r="130" spans="1:7">
      <c r="A130" s="343" t="s">
        <v>433</v>
      </c>
      <c r="B130" s="344">
        <v>1</v>
      </c>
      <c r="C130" s="344">
        <v>13</v>
      </c>
      <c r="D130" s="345" t="s">
        <v>726</v>
      </c>
      <c r="E130" s="346" t="s">
        <v>431</v>
      </c>
      <c r="F130" s="347">
        <v>237</v>
      </c>
      <c r="G130" s="348">
        <v>237</v>
      </c>
    </row>
    <row r="131" spans="1:7" ht="22.5">
      <c r="A131" s="343" t="s">
        <v>703</v>
      </c>
      <c r="B131" s="344">
        <v>1</v>
      </c>
      <c r="C131" s="344">
        <v>13</v>
      </c>
      <c r="D131" s="345" t="s">
        <v>704</v>
      </c>
      <c r="E131" s="346" t="s">
        <v>383</v>
      </c>
      <c r="F131" s="347">
        <v>684</v>
      </c>
      <c r="G131" s="348">
        <v>684</v>
      </c>
    </row>
    <row r="132" spans="1:7" ht="22.5">
      <c r="A132" s="343" t="s">
        <v>395</v>
      </c>
      <c r="B132" s="344">
        <v>1</v>
      </c>
      <c r="C132" s="344">
        <v>13</v>
      </c>
      <c r="D132" s="345" t="s">
        <v>704</v>
      </c>
      <c r="E132" s="346" t="s">
        <v>394</v>
      </c>
      <c r="F132" s="347">
        <v>684</v>
      </c>
      <c r="G132" s="348">
        <v>684</v>
      </c>
    </row>
    <row r="133" spans="1:7" ht="22.5">
      <c r="A133" s="343" t="s">
        <v>393</v>
      </c>
      <c r="B133" s="344">
        <v>1</v>
      </c>
      <c r="C133" s="344">
        <v>13</v>
      </c>
      <c r="D133" s="345" t="s">
        <v>704</v>
      </c>
      <c r="E133" s="346" t="s">
        <v>391</v>
      </c>
      <c r="F133" s="347">
        <v>684</v>
      </c>
      <c r="G133" s="348">
        <v>684</v>
      </c>
    </row>
    <row r="134" spans="1:7" ht="22.5">
      <c r="A134" s="343" t="s">
        <v>729</v>
      </c>
      <c r="B134" s="344">
        <v>1</v>
      </c>
      <c r="C134" s="344">
        <v>13</v>
      </c>
      <c r="D134" s="345" t="s">
        <v>730</v>
      </c>
      <c r="E134" s="346" t="s">
        <v>383</v>
      </c>
      <c r="F134" s="347">
        <v>1000</v>
      </c>
      <c r="G134" s="348">
        <v>1000</v>
      </c>
    </row>
    <row r="135" spans="1:7" ht="22.5">
      <c r="A135" s="343" t="s">
        <v>395</v>
      </c>
      <c r="B135" s="344">
        <v>1</v>
      </c>
      <c r="C135" s="344">
        <v>13</v>
      </c>
      <c r="D135" s="345" t="s">
        <v>730</v>
      </c>
      <c r="E135" s="346" t="s">
        <v>394</v>
      </c>
      <c r="F135" s="347">
        <v>1000</v>
      </c>
      <c r="G135" s="348">
        <v>1000</v>
      </c>
    </row>
    <row r="136" spans="1:7" ht="22.5">
      <c r="A136" s="343" t="s">
        <v>393</v>
      </c>
      <c r="B136" s="344">
        <v>1</v>
      </c>
      <c r="C136" s="344">
        <v>13</v>
      </c>
      <c r="D136" s="345" t="s">
        <v>730</v>
      </c>
      <c r="E136" s="346" t="s">
        <v>391</v>
      </c>
      <c r="F136" s="347">
        <v>1000</v>
      </c>
      <c r="G136" s="348">
        <v>1000</v>
      </c>
    </row>
    <row r="137" spans="1:7" ht="22.5">
      <c r="A137" s="343" t="s">
        <v>691</v>
      </c>
      <c r="B137" s="344">
        <v>1</v>
      </c>
      <c r="C137" s="344">
        <v>13</v>
      </c>
      <c r="D137" s="345" t="s">
        <v>413</v>
      </c>
      <c r="E137" s="346" t="s">
        <v>383</v>
      </c>
      <c r="F137" s="347">
        <v>196.7</v>
      </c>
      <c r="G137" s="348">
        <v>237.3</v>
      </c>
    </row>
    <row r="138" spans="1:7" ht="78.75">
      <c r="A138" s="343" t="s">
        <v>731</v>
      </c>
      <c r="B138" s="344">
        <v>1</v>
      </c>
      <c r="C138" s="344">
        <v>13</v>
      </c>
      <c r="D138" s="345" t="s">
        <v>392</v>
      </c>
      <c r="E138" s="346" t="s">
        <v>383</v>
      </c>
      <c r="F138" s="347">
        <v>196.7</v>
      </c>
      <c r="G138" s="348">
        <v>237.3</v>
      </c>
    </row>
    <row r="139" spans="1:7" ht="22.5">
      <c r="A139" s="343" t="s">
        <v>395</v>
      </c>
      <c r="B139" s="344">
        <v>1</v>
      </c>
      <c r="C139" s="344">
        <v>13</v>
      </c>
      <c r="D139" s="345" t="s">
        <v>392</v>
      </c>
      <c r="E139" s="346" t="s">
        <v>394</v>
      </c>
      <c r="F139" s="347">
        <v>196.7</v>
      </c>
      <c r="G139" s="348">
        <v>237.3</v>
      </c>
    </row>
    <row r="140" spans="1:7" ht="22.5">
      <c r="A140" s="343" t="s">
        <v>393</v>
      </c>
      <c r="B140" s="344">
        <v>1</v>
      </c>
      <c r="C140" s="344">
        <v>13</v>
      </c>
      <c r="D140" s="345" t="s">
        <v>392</v>
      </c>
      <c r="E140" s="346" t="s">
        <v>391</v>
      </c>
      <c r="F140" s="347">
        <v>196.7</v>
      </c>
      <c r="G140" s="348">
        <v>237.3</v>
      </c>
    </row>
    <row r="141" spans="1:7">
      <c r="A141" s="343" t="s">
        <v>732</v>
      </c>
      <c r="B141" s="344">
        <v>1</v>
      </c>
      <c r="C141" s="344">
        <v>13</v>
      </c>
      <c r="D141" s="345" t="s">
        <v>733</v>
      </c>
      <c r="E141" s="346" t="s">
        <v>383</v>
      </c>
      <c r="F141" s="347">
        <v>35650</v>
      </c>
      <c r="G141" s="348">
        <v>74310.5</v>
      </c>
    </row>
    <row r="142" spans="1:7">
      <c r="A142" s="343" t="s">
        <v>389</v>
      </c>
      <c r="B142" s="344">
        <v>1</v>
      </c>
      <c r="C142" s="344">
        <v>13</v>
      </c>
      <c r="D142" s="345" t="s">
        <v>733</v>
      </c>
      <c r="E142" s="346" t="s">
        <v>388</v>
      </c>
      <c r="F142" s="347">
        <v>35650</v>
      </c>
      <c r="G142" s="348">
        <v>74310.5</v>
      </c>
    </row>
    <row r="143" spans="1:7">
      <c r="A143" s="343" t="s">
        <v>734</v>
      </c>
      <c r="B143" s="344">
        <v>1</v>
      </c>
      <c r="C143" s="344">
        <v>13</v>
      </c>
      <c r="D143" s="345" t="s">
        <v>733</v>
      </c>
      <c r="E143" s="346" t="s">
        <v>735</v>
      </c>
      <c r="F143" s="347">
        <v>35650</v>
      </c>
      <c r="G143" s="348">
        <v>74310.5</v>
      </c>
    </row>
    <row r="144" spans="1:7" ht="24">
      <c r="A144" s="349" t="s">
        <v>605</v>
      </c>
      <c r="B144" s="350">
        <v>3</v>
      </c>
      <c r="C144" s="350">
        <v>0</v>
      </c>
      <c r="D144" s="351" t="s">
        <v>383</v>
      </c>
      <c r="E144" s="352" t="s">
        <v>383</v>
      </c>
      <c r="F144" s="353">
        <v>6372.3</v>
      </c>
      <c r="G144" s="354">
        <v>6420.3</v>
      </c>
    </row>
    <row r="145" spans="1:7">
      <c r="A145" s="331" t="s">
        <v>652</v>
      </c>
      <c r="B145" s="332">
        <v>3</v>
      </c>
      <c r="C145" s="332">
        <v>4</v>
      </c>
      <c r="D145" s="333" t="s">
        <v>383</v>
      </c>
      <c r="E145" s="334" t="s">
        <v>383</v>
      </c>
      <c r="F145" s="335">
        <v>6332.7</v>
      </c>
      <c r="G145" s="336">
        <v>6332.7</v>
      </c>
    </row>
    <row r="146" spans="1:7">
      <c r="A146" s="337" t="s">
        <v>683</v>
      </c>
      <c r="B146" s="338">
        <v>3</v>
      </c>
      <c r="C146" s="338">
        <v>4</v>
      </c>
      <c r="D146" s="339" t="s">
        <v>437</v>
      </c>
      <c r="E146" s="340" t="s">
        <v>383</v>
      </c>
      <c r="F146" s="341">
        <v>6332.7</v>
      </c>
      <c r="G146" s="342">
        <v>6332.7</v>
      </c>
    </row>
    <row r="147" spans="1:7">
      <c r="A147" s="343" t="s">
        <v>684</v>
      </c>
      <c r="B147" s="344">
        <v>3</v>
      </c>
      <c r="C147" s="344">
        <v>4</v>
      </c>
      <c r="D147" s="345" t="s">
        <v>435</v>
      </c>
      <c r="E147" s="346" t="s">
        <v>383</v>
      </c>
      <c r="F147" s="347">
        <v>6332.7</v>
      </c>
      <c r="G147" s="348">
        <v>6332.7</v>
      </c>
    </row>
    <row r="148" spans="1:7" ht="112.5">
      <c r="A148" s="343" t="s">
        <v>736</v>
      </c>
      <c r="B148" s="344">
        <v>3</v>
      </c>
      <c r="C148" s="344">
        <v>4</v>
      </c>
      <c r="D148" s="345" t="s">
        <v>421</v>
      </c>
      <c r="E148" s="346" t="s">
        <v>383</v>
      </c>
      <c r="F148" s="347">
        <v>4940.3999999999996</v>
      </c>
      <c r="G148" s="348">
        <v>4940.3999999999996</v>
      </c>
    </row>
    <row r="149" spans="1:7" ht="45">
      <c r="A149" s="343" t="s">
        <v>419</v>
      </c>
      <c r="B149" s="344">
        <v>3</v>
      </c>
      <c r="C149" s="344">
        <v>4</v>
      </c>
      <c r="D149" s="345" t="s">
        <v>421</v>
      </c>
      <c r="E149" s="346" t="s">
        <v>418</v>
      </c>
      <c r="F149" s="347">
        <v>4940.3999999999996</v>
      </c>
      <c r="G149" s="348">
        <v>4940.3999999999996</v>
      </c>
    </row>
    <row r="150" spans="1:7" ht="22.5">
      <c r="A150" s="343" t="s">
        <v>417</v>
      </c>
      <c r="B150" s="344">
        <v>3</v>
      </c>
      <c r="C150" s="344">
        <v>4</v>
      </c>
      <c r="D150" s="345" t="s">
        <v>421</v>
      </c>
      <c r="E150" s="346" t="s">
        <v>416</v>
      </c>
      <c r="F150" s="347">
        <v>4940.3999999999996</v>
      </c>
      <c r="G150" s="348">
        <v>4940.3999999999996</v>
      </c>
    </row>
    <row r="151" spans="1:7" ht="112.5">
      <c r="A151" s="343" t="s">
        <v>737</v>
      </c>
      <c r="B151" s="344">
        <v>3</v>
      </c>
      <c r="C151" s="344">
        <v>4</v>
      </c>
      <c r="D151" s="345" t="s">
        <v>415</v>
      </c>
      <c r="E151" s="346" t="s">
        <v>383</v>
      </c>
      <c r="F151" s="347">
        <v>1392.3</v>
      </c>
      <c r="G151" s="348">
        <v>1392.3</v>
      </c>
    </row>
    <row r="152" spans="1:7" ht="45">
      <c r="A152" s="343" t="s">
        <v>419</v>
      </c>
      <c r="B152" s="344">
        <v>3</v>
      </c>
      <c r="C152" s="344">
        <v>4</v>
      </c>
      <c r="D152" s="345" t="s">
        <v>415</v>
      </c>
      <c r="E152" s="346" t="s">
        <v>418</v>
      </c>
      <c r="F152" s="347">
        <v>150</v>
      </c>
      <c r="G152" s="348">
        <v>150</v>
      </c>
    </row>
    <row r="153" spans="1:7" ht="22.5">
      <c r="A153" s="343" t="s">
        <v>417</v>
      </c>
      <c r="B153" s="344">
        <v>3</v>
      </c>
      <c r="C153" s="344">
        <v>4</v>
      </c>
      <c r="D153" s="345" t="s">
        <v>415</v>
      </c>
      <c r="E153" s="346" t="s">
        <v>416</v>
      </c>
      <c r="F153" s="347">
        <v>150</v>
      </c>
      <c r="G153" s="348">
        <v>150</v>
      </c>
    </row>
    <row r="154" spans="1:7" ht="22.5">
      <c r="A154" s="343" t="s">
        <v>395</v>
      </c>
      <c r="B154" s="344">
        <v>3</v>
      </c>
      <c r="C154" s="344">
        <v>4</v>
      </c>
      <c r="D154" s="345" t="s">
        <v>415</v>
      </c>
      <c r="E154" s="346" t="s">
        <v>394</v>
      </c>
      <c r="F154" s="347">
        <v>1242.3</v>
      </c>
      <c r="G154" s="348">
        <v>1242.3</v>
      </c>
    </row>
    <row r="155" spans="1:7" ht="22.5">
      <c r="A155" s="343" t="s">
        <v>393</v>
      </c>
      <c r="B155" s="344">
        <v>3</v>
      </c>
      <c r="C155" s="344">
        <v>4</v>
      </c>
      <c r="D155" s="345" t="s">
        <v>415</v>
      </c>
      <c r="E155" s="346" t="s">
        <v>391</v>
      </c>
      <c r="F155" s="347">
        <v>1242.3</v>
      </c>
      <c r="G155" s="348">
        <v>1242.3</v>
      </c>
    </row>
    <row r="156" spans="1:7" ht="21">
      <c r="A156" s="331" t="s">
        <v>608</v>
      </c>
      <c r="B156" s="332">
        <v>3</v>
      </c>
      <c r="C156" s="332">
        <v>14</v>
      </c>
      <c r="D156" s="333" t="s">
        <v>383</v>
      </c>
      <c r="E156" s="334" t="s">
        <v>383</v>
      </c>
      <c r="F156" s="335">
        <v>39.6</v>
      </c>
      <c r="G156" s="336">
        <v>87.6</v>
      </c>
    </row>
    <row r="157" spans="1:7" ht="45">
      <c r="A157" s="337" t="s">
        <v>738</v>
      </c>
      <c r="B157" s="338">
        <v>3</v>
      </c>
      <c r="C157" s="338">
        <v>14</v>
      </c>
      <c r="D157" s="339" t="s">
        <v>25</v>
      </c>
      <c r="E157" s="340" t="s">
        <v>383</v>
      </c>
      <c r="F157" s="341">
        <v>28.6</v>
      </c>
      <c r="G157" s="342">
        <v>32.4</v>
      </c>
    </row>
    <row r="158" spans="1:7" ht="67.5">
      <c r="A158" s="343" t="s">
        <v>739</v>
      </c>
      <c r="B158" s="344">
        <v>3</v>
      </c>
      <c r="C158" s="344">
        <v>14</v>
      </c>
      <c r="D158" s="345" t="s">
        <v>27</v>
      </c>
      <c r="E158" s="346" t="s">
        <v>383</v>
      </c>
      <c r="F158" s="347">
        <v>28.6</v>
      </c>
      <c r="G158" s="348">
        <v>32.4</v>
      </c>
    </row>
    <row r="159" spans="1:7" ht="67.5">
      <c r="A159" s="343" t="s">
        <v>1325</v>
      </c>
      <c r="B159" s="344">
        <v>3</v>
      </c>
      <c r="C159" s="344">
        <v>14</v>
      </c>
      <c r="D159" s="345" t="s">
        <v>29</v>
      </c>
      <c r="E159" s="346" t="s">
        <v>383</v>
      </c>
      <c r="F159" s="347">
        <v>25.7</v>
      </c>
      <c r="G159" s="348">
        <v>29.1</v>
      </c>
    </row>
    <row r="160" spans="1:7" ht="22.5">
      <c r="A160" s="343" t="s">
        <v>461</v>
      </c>
      <c r="B160" s="344">
        <v>3</v>
      </c>
      <c r="C160" s="344">
        <v>14</v>
      </c>
      <c r="D160" s="345" t="s">
        <v>29</v>
      </c>
      <c r="E160" s="346" t="s">
        <v>460</v>
      </c>
      <c r="F160" s="347">
        <v>25.7</v>
      </c>
      <c r="G160" s="348">
        <v>29.1</v>
      </c>
    </row>
    <row r="161" spans="1:7" ht="22.5">
      <c r="A161" s="343" t="s">
        <v>30</v>
      </c>
      <c r="B161" s="344">
        <v>3</v>
      </c>
      <c r="C161" s="344">
        <v>14</v>
      </c>
      <c r="D161" s="345" t="s">
        <v>29</v>
      </c>
      <c r="E161" s="346" t="s">
        <v>31</v>
      </c>
      <c r="F161" s="347">
        <v>25.7</v>
      </c>
      <c r="G161" s="348">
        <v>29.1</v>
      </c>
    </row>
    <row r="162" spans="1:7" ht="67.5">
      <c r="A162" s="343" t="s">
        <v>1326</v>
      </c>
      <c r="B162" s="344">
        <v>3</v>
      </c>
      <c r="C162" s="344">
        <v>14</v>
      </c>
      <c r="D162" s="345" t="s">
        <v>1327</v>
      </c>
      <c r="E162" s="346" t="s">
        <v>383</v>
      </c>
      <c r="F162" s="347">
        <v>2.9</v>
      </c>
      <c r="G162" s="348">
        <v>3.3</v>
      </c>
    </row>
    <row r="163" spans="1:7" ht="22.5">
      <c r="A163" s="343" t="s">
        <v>461</v>
      </c>
      <c r="B163" s="344">
        <v>3</v>
      </c>
      <c r="C163" s="344">
        <v>14</v>
      </c>
      <c r="D163" s="345" t="s">
        <v>1327</v>
      </c>
      <c r="E163" s="346" t="s">
        <v>460</v>
      </c>
      <c r="F163" s="347">
        <v>2.9</v>
      </c>
      <c r="G163" s="348">
        <v>3.3</v>
      </c>
    </row>
    <row r="164" spans="1:7" ht="22.5">
      <c r="A164" s="343" t="s">
        <v>30</v>
      </c>
      <c r="B164" s="344">
        <v>3</v>
      </c>
      <c r="C164" s="344">
        <v>14</v>
      </c>
      <c r="D164" s="345" t="s">
        <v>1327</v>
      </c>
      <c r="E164" s="346" t="s">
        <v>31</v>
      </c>
      <c r="F164" s="347">
        <v>2.9</v>
      </c>
      <c r="G164" s="348">
        <v>3.3</v>
      </c>
    </row>
    <row r="165" spans="1:7" ht="33.75">
      <c r="A165" s="337" t="s">
        <v>1328</v>
      </c>
      <c r="B165" s="338">
        <v>3</v>
      </c>
      <c r="C165" s="338">
        <v>14</v>
      </c>
      <c r="D165" s="339" t="s">
        <v>37</v>
      </c>
      <c r="E165" s="340" t="s">
        <v>383</v>
      </c>
      <c r="F165" s="341">
        <v>11</v>
      </c>
      <c r="G165" s="342">
        <v>55.2</v>
      </c>
    </row>
    <row r="166" spans="1:7" ht="45">
      <c r="A166" s="343" t="s">
        <v>1329</v>
      </c>
      <c r="B166" s="344">
        <v>3</v>
      </c>
      <c r="C166" s="344">
        <v>14</v>
      </c>
      <c r="D166" s="345" t="s">
        <v>39</v>
      </c>
      <c r="E166" s="346" t="s">
        <v>383</v>
      </c>
      <c r="F166" s="347">
        <v>11</v>
      </c>
      <c r="G166" s="348">
        <v>55.2</v>
      </c>
    </row>
    <row r="167" spans="1:7" ht="67.5">
      <c r="A167" s="343" t="s">
        <v>1330</v>
      </c>
      <c r="B167" s="344">
        <v>3</v>
      </c>
      <c r="C167" s="344">
        <v>14</v>
      </c>
      <c r="D167" s="345" t="s">
        <v>41</v>
      </c>
      <c r="E167" s="346" t="s">
        <v>383</v>
      </c>
      <c r="F167" s="347">
        <v>11</v>
      </c>
      <c r="G167" s="348">
        <v>55.2</v>
      </c>
    </row>
    <row r="168" spans="1:7" ht="22.5">
      <c r="A168" s="343" t="s">
        <v>395</v>
      </c>
      <c r="B168" s="344">
        <v>3</v>
      </c>
      <c r="C168" s="344">
        <v>14</v>
      </c>
      <c r="D168" s="345" t="s">
        <v>41</v>
      </c>
      <c r="E168" s="346" t="s">
        <v>394</v>
      </c>
      <c r="F168" s="347">
        <v>11</v>
      </c>
      <c r="G168" s="348">
        <v>55.2</v>
      </c>
    </row>
    <row r="169" spans="1:7" ht="22.5">
      <c r="A169" s="343" t="s">
        <v>393</v>
      </c>
      <c r="B169" s="344">
        <v>3</v>
      </c>
      <c r="C169" s="344">
        <v>14</v>
      </c>
      <c r="D169" s="345" t="s">
        <v>41</v>
      </c>
      <c r="E169" s="346" t="s">
        <v>391</v>
      </c>
      <c r="F169" s="347">
        <v>11</v>
      </c>
      <c r="G169" s="348">
        <v>55.2</v>
      </c>
    </row>
    <row r="170" spans="1:7">
      <c r="A170" s="349" t="s">
        <v>610</v>
      </c>
      <c r="B170" s="350">
        <v>4</v>
      </c>
      <c r="C170" s="350">
        <v>0</v>
      </c>
      <c r="D170" s="351" t="s">
        <v>383</v>
      </c>
      <c r="E170" s="352" t="s">
        <v>383</v>
      </c>
      <c r="F170" s="353">
        <v>185201.2</v>
      </c>
      <c r="G170" s="354">
        <v>186566.39999999999</v>
      </c>
    </row>
    <row r="171" spans="1:7">
      <c r="A171" s="331" t="s">
        <v>653</v>
      </c>
      <c r="B171" s="332">
        <v>4</v>
      </c>
      <c r="C171" s="332">
        <v>5</v>
      </c>
      <c r="D171" s="333" t="s">
        <v>383</v>
      </c>
      <c r="E171" s="334" t="s">
        <v>383</v>
      </c>
      <c r="F171" s="335">
        <v>882.6</v>
      </c>
      <c r="G171" s="336">
        <v>882.6</v>
      </c>
    </row>
    <row r="172" spans="1:7" ht="33.75">
      <c r="A172" s="337" t="s">
        <v>1331</v>
      </c>
      <c r="B172" s="338">
        <v>4</v>
      </c>
      <c r="C172" s="338">
        <v>5</v>
      </c>
      <c r="D172" s="339" t="s">
        <v>447</v>
      </c>
      <c r="E172" s="340" t="s">
        <v>383</v>
      </c>
      <c r="F172" s="341">
        <v>371.7</v>
      </c>
      <c r="G172" s="342">
        <v>371.7</v>
      </c>
    </row>
    <row r="173" spans="1:7" ht="45">
      <c r="A173" s="343" t="s">
        <v>1332</v>
      </c>
      <c r="B173" s="344">
        <v>4</v>
      </c>
      <c r="C173" s="344">
        <v>5</v>
      </c>
      <c r="D173" s="345" t="s">
        <v>445</v>
      </c>
      <c r="E173" s="346" t="s">
        <v>383</v>
      </c>
      <c r="F173" s="347">
        <v>371.7</v>
      </c>
      <c r="G173" s="348">
        <v>371.7</v>
      </c>
    </row>
    <row r="174" spans="1:7" ht="67.5">
      <c r="A174" s="343" t="s">
        <v>1333</v>
      </c>
      <c r="B174" s="344">
        <v>4</v>
      </c>
      <c r="C174" s="344">
        <v>5</v>
      </c>
      <c r="D174" s="345" t="s">
        <v>443</v>
      </c>
      <c r="E174" s="346" t="s">
        <v>383</v>
      </c>
      <c r="F174" s="347">
        <v>371.7</v>
      </c>
      <c r="G174" s="348">
        <v>371.7</v>
      </c>
    </row>
    <row r="175" spans="1:7" ht="22.5">
      <c r="A175" s="343" t="s">
        <v>395</v>
      </c>
      <c r="B175" s="344">
        <v>4</v>
      </c>
      <c r="C175" s="344">
        <v>5</v>
      </c>
      <c r="D175" s="345" t="s">
        <v>443</v>
      </c>
      <c r="E175" s="346" t="s">
        <v>394</v>
      </c>
      <c r="F175" s="347">
        <v>371.7</v>
      </c>
      <c r="G175" s="348">
        <v>371.7</v>
      </c>
    </row>
    <row r="176" spans="1:7" ht="22.5">
      <c r="A176" s="343" t="s">
        <v>393</v>
      </c>
      <c r="B176" s="344">
        <v>4</v>
      </c>
      <c r="C176" s="344">
        <v>5</v>
      </c>
      <c r="D176" s="345" t="s">
        <v>443</v>
      </c>
      <c r="E176" s="346" t="s">
        <v>391</v>
      </c>
      <c r="F176" s="347">
        <v>371.7</v>
      </c>
      <c r="G176" s="348">
        <v>371.7</v>
      </c>
    </row>
    <row r="177" spans="1:7">
      <c r="A177" s="337" t="s">
        <v>683</v>
      </c>
      <c r="B177" s="338">
        <v>4</v>
      </c>
      <c r="C177" s="338">
        <v>5</v>
      </c>
      <c r="D177" s="339" t="s">
        <v>437</v>
      </c>
      <c r="E177" s="340" t="s">
        <v>383</v>
      </c>
      <c r="F177" s="341">
        <v>510.9</v>
      </c>
      <c r="G177" s="342">
        <v>510.9</v>
      </c>
    </row>
    <row r="178" spans="1:7" ht="22.5">
      <c r="A178" s="343" t="s">
        <v>691</v>
      </c>
      <c r="B178" s="344">
        <v>4</v>
      </c>
      <c r="C178" s="344">
        <v>5</v>
      </c>
      <c r="D178" s="345" t="s">
        <v>413</v>
      </c>
      <c r="E178" s="346" t="s">
        <v>383</v>
      </c>
      <c r="F178" s="347">
        <v>510.9</v>
      </c>
      <c r="G178" s="348">
        <v>510.9</v>
      </c>
    </row>
    <row r="179" spans="1:7" ht="45">
      <c r="A179" s="343" t="s">
        <v>1334</v>
      </c>
      <c r="B179" s="344">
        <v>4</v>
      </c>
      <c r="C179" s="344">
        <v>5</v>
      </c>
      <c r="D179" s="345" t="s">
        <v>385</v>
      </c>
      <c r="E179" s="346" t="s">
        <v>383</v>
      </c>
      <c r="F179" s="347">
        <v>510.9</v>
      </c>
      <c r="G179" s="348">
        <v>510.9</v>
      </c>
    </row>
    <row r="180" spans="1:7">
      <c r="A180" s="343" t="s">
        <v>389</v>
      </c>
      <c r="B180" s="344">
        <v>4</v>
      </c>
      <c r="C180" s="344">
        <v>5</v>
      </c>
      <c r="D180" s="345" t="s">
        <v>385</v>
      </c>
      <c r="E180" s="346" t="s">
        <v>388</v>
      </c>
      <c r="F180" s="347">
        <v>510.9</v>
      </c>
      <c r="G180" s="348">
        <v>510.9</v>
      </c>
    </row>
    <row r="181" spans="1:7" ht="33.75">
      <c r="A181" s="343" t="s">
        <v>387</v>
      </c>
      <c r="B181" s="344">
        <v>4</v>
      </c>
      <c r="C181" s="344">
        <v>5</v>
      </c>
      <c r="D181" s="345" t="s">
        <v>385</v>
      </c>
      <c r="E181" s="346" t="s">
        <v>386</v>
      </c>
      <c r="F181" s="347">
        <v>510.9</v>
      </c>
      <c r="G181" s="348">
        <v>510.9</v>
      </c>
    </row>
    <row r="182" spans="1:7">
      <c r="A182" s="331" t="s">
        <v>611</v>
      </c>
      <c r="B182" s="332">
        <v>4</v>
      </c>
      <c r="C182" s="332">
        <v>8</v>
      </c>
      <c r="D182" s="333" t="s">
        <v>383</v>
      </c>
      <c r="E182" s="334" t="s">
        <v>383</v>
      </c>
      <c r="F182" s="335">
        <v>27865.3</v>
      </c>
      <c r="G182" s="336">
        <v>29230.7</v>
      </c>
    </row>
    <row r="183" spans="1:7" ht="22.5">
      <c r="A183" s="337" t="s">
        <v>1335</v>
      </c>
      <c r="B183" s="338">
        <v>4</v>
      </c>
      <c r="C183" s="338">
        <v>8</v>
      </c>
      <c r="D183" s="339" t="s">
        <v>55</v>
      </c>
      <c r="E183" s="340" t="s">
        <v>383</v>
      </c>
      <c r="F183" s="341">
        <v>27865.3</v>
      </c>
      <c r="G183" s="342">
        <v>29230.7</v>
      </c>
    </row>
    <row r="184" spans="1:7" ht="33.75">
      <c r="A184" s="343" t="s">
        <v>1336</v>
      </c>
      <c r="B184" s="344">
        <v>4</v>
      </c>
      <c r="C184" s="344">
        <v>8</v>
      </c>
      <c r="D184" s="345" t="s">
        <v>1337</v>
      </c>
      <c r="E184" s="346" t="s">
        <v>383</v>
      </c>
      <c r="F184" s="347">
        <v>27865.3</v>
      </c>
      <c r="G184" s="348">
        <v>29230.7</v>
      </c>
    </row>
    <row r="185" spans="1:7" ht="33.75">
      <c r="A185" s="343" t="s">
        <v>1338</v>
      </c>
      <c r="B185" s="344">
        <v>4</v>
      </c>
      <c r="C185" s="344">
        <v>8</v>
      </c>
      <c r="D185" s="345" t="s">
        <v>1339</v>
      </c>
      <c r="E185" s="346" t="s">
        <v>383</v>
      </c>
      <c r="F185" s="347">
        <v>27865.3</v>
      </c>
      <c r="G185" s="348">
        <v>29230.7</v>
      </c>
    </row>
    <row r="186" spans="1:7" ht="22.5">
      <c r="A186" s="343" t="s">
        <v>461</v>
      </c>
      <c r="B186" s="344">
        <v>4</v>
      </c>
      <c r="C186" s="344">
        <v>8</v>
      </c>
      <c r="D186" s="345" t="s">
        <v>1339</v>
      </c>
      <c r="E186" s="346" t="s">
        <v>460</v>
      </c>
      <c r="F186" s="347">
        <v>0</v>
      </c>
      <c r="G186" s="348">
        <v>0</v>
      </c>
    </row>
    <row r="187" spans="1:7">
      <c r="A187" s="343" t="s">
        <v>459</v>
      </c>
      <c r="B187" s="344">
        <v>4</v>
      </c>
      <c r="C187" s="344">
        <v>8</v>
      </c>
      <c r="D187" s="345" t="s">
        <v>1339</v>
      </c>
      <c r="E187" s="346" t="s">
        <v>458</v>
      </c>
      <c r="F187" s="347">
        <v>0</v>
      </c>
      <c r="G187" s="348">
        <v>0</v>
      </c>
    </row>
    <row r="188" spans="1:7">
      <c r="A188" s="343" t="s">
        <v>389</v>
      </c>
      <c r="B188" s="344">
        <v>4</v>
      </c>
      <c r="C188" s="344">
        <v>8</v>
      </c>
      <c r="D188" s="345" t="s">
        <v>1339</v>
      </c>
      <c r="E188" s="346" t="s">
        <v>388</v>
      </c>
      <c r="F188" s="347">
        <v>27865.3</v>
      </c>
      <c r="G188" s="348">
        <v>29230.7</v>
      </c>
    </row>
    <row r="189" spans="1:7" ht="33.75">
      <c r="A189" s="343" t="s">
        <v>387</v>
      </c>
      <c r="B189" s="344">
        <v>4</v>
      </c>
      <c r="C189" s="344">
        <v>8</v>
      </c>
      <c r="D189" s="345" t="s">
        <v>1339</v>
      </c>
      <c r="E189" s="346" t="s">
        <v>386</v>
      </c>
      <c r="F189" s="347">
        <v>27865.3</v>
      </c>
      <c r="G189" s="348">
        <v>29230.7</v>
      </c>
    </row>
    <row r="190" spans="1:7">
      <c r="A190" s="331" t="s">
        <v>654</v>
      </c>
      <c r="B190" s="332">
        <v>4</v>
      </c>
      <c r="C190" s="332">
        <v>9</v>
      </c>
      <c r="D190" s="333" t="s">
        <v>383</v>
      </c>
      <c r="E190" s="334" t="s">
        <v>383</v>
      </c>
      <c r="F190" s="335">
        <v>97366.8</v>
      </c>
      <c r="G190" s="336">
        <v>97366.6</v>
      </c>
    </row>
    <row r="191" spans="1:7" ht="22.5">
      <c r="A191" s="337" t="s">
        <v>1335</v>
      </c>
      <c r="B191" s="338">
        <v>4</v>
      </c>
      <c r="C191" s="338">
        <v>9</v>
      </c>
      <c r="D191" s="339" t="s">
        <v>55</v>
      </c>
      <c r="E191" s="340" t="s">
        <v>383</v>
      </c>
      <c r="F191" s="341">
        <v>97366.8</v>
      </c>
      <c r="G191" s="342">
        <v>97366.6</v>
      </c>
    </row>
    <row r="192" spans="1:7" ht="33.75">
      <c r="A192" s="343" t="s">
        <v>1340</v>
      </c>
      <c r="B192" s="344">
        <v>4</v>
      </c>
      <c r="C192" s="344">
        <v>9</v>
      </c>
      <c r="D192" s="345" t="s">
        <v>57</v>
      </c>
      <c r="E192" s="346" t="s">
        <v>383</v>
      </c>
      <c r="F192" s="347">
        <v>97366.8</v>
      </c>
      <c r="G192" s="348">
        <v>97366.6</v>
      </c>
    </row>
    <row r="193" spans="1:7" ht="56.25">
      <c r="A193" s="343" t="s">
        <v>1341</v>
      </c>
      <c r="B193" s="344">
        <v>4</v>
      </c>
      <c r="C193" s="344">
        <v>9</v>
      </c>
      <c r="D193" s="345" t="s">
        <v>59</v>
      </c>
      <c r="E193" s="346" t="s">
        <v>383</v>
      </c>
      <c r="F193" s="347">
        <v>44523.5</v>
      </c>
      <c r="G193" s="348">
        <v>44523.3</v>
      </c>
    </row>
    <row r="194" spans="1:7" ht="22.5">
      <c r="A194" s="343" t="s">
        <v>395</v>
      </c>
      <c r="B194" s="344">
        <v>4</v>
      </c>
      <c r="C194" s="344">
        <v>9</v>
      </c>
      <c r="D194" s="345" t="s">
        <v>59</v>
      </c>
      <c r="E194" s="346" t="s">
        <v>394</v>
      </c>
      <c r="F194" s="347">
        <v>13379</v>
      </c>
      <c r="G194" s="348">
        <v>0</v>
      </c>
    </row>
    <row r="195" spans="1:7" ht="22.5">
      <c r="A195" s="343" t="s">
        <v>393</v>
      </c>
      <c r="B195" s="344">
        <v>4</v>
      </c>
      <c r="C195" s="344">
        <v>9</v>
      </c>
      <c r="D195" s="345" t="s">
        <v>59</v>
      </c>
      <c r="E195" s="346" t="s">
        <v>391</v>
      </c>
      <c r="F195" s="347">
        <v>13379</v>
      </c>
      <c r="G195" s="348">
        <v>0</v>
      </c>
    </row>
    <row r="196" spans="1:7" ht="22.5">
      <c r="A196" s="343" t="s">
        <v>8</v>
      </c>
      <c r="B196" s="344">
        <v>4</v>
      </c>
      <c r="C196" s="344">
        <v>9</v>
      </c>
      <c r="D196" s="345" t="s">
        <v>59</v>
      </c>
      <c r="E196" s="346" t="s">
        <v>9</v>
      </c>
      <c r="F196" s="347">
        <v>31144.5</v>
      </c>
      <c r="G196" s="348">
        <v>44523.3</v>
      </c>
    </row>
    <row r="197" spans="1:7">
      <c r="A197" s="343" t="s">
        <v>10</v>
      </c>
      <c r="B197" s="344">
        <v>4</v>
      </c>
      <c r="C197" s="344">
        <v>9</v>
      </c>
      <c r="D197" s="345" t="s">
        <v>59</v>
      </c>
      <c r="E197" s="346" t="s">
        <v>11</v>
      </c>
      <c r="F197" s="347">
        <v>31144.5</v>
      </c>
      <c r="G197" s="348">
        <v>44523.3</v>
      </c>
    </row>
    <row r="198" spans="1:7" ht="33.75">
      <c r="A198" s="343" t="s">
        <v>1342</v>
      </c>
      <c r="B198" s="344">
        <v>4</v>
      </c>
      <c r="C198" s="344">
        <v>9</v>
      </c>
      <c r="D198" s="345" t="s">
        <v>1343</v>
      </c>
      <c r="E198" s="346" t="s">
        <v>383</v>
      </c>
      <c r="F198" s="347">
        <v>52843.3</v>
      </c>
      <c r="G198" s="348">
        <v>52843.3</v>
      </c>
    </row>
    <row r="199" spans="1:7" ht="22.5">
      <c r="A199" s="343" t="s">
        <v>395</v>
      </c>
      <c r="B199" s="344">
        <v>4</v>
      </c>
      <c r="C199" s="344">
        <v>9</v>
      </c>
      <c r="D199" s="345" t="s">
        <v>1343</v>
      </c>
      <c r="E199" s="346" t="s">
        <v>394</v>
      </c>
      <c r="F199" s="347">
        <v>51204.2</v>
      </c>
      <c r="G199" s="348">
        <v>50500</v>
      </c>
    </row>
    <row r="200" spans="1:7" ht="22.5">
      <c r="A200" s="343" t="s">
        <v>393</v>
      </c>
      <c r="B200" s="344">
        <v>4</v>
      </c>
      <c r="C200" s="344">
        <v>9</v>
      </c>
      <c r="D200" s="345" t="s">
        <v>1343</v>
      </c>
      <c r="E200" s="346" t="s">
        <v>391</v>
      </c>
      <c r="F200" s="347">
        <v>51204.2</v>
      </c>
      <c r="G200" s="348">
        <v>50500</v>
      </c>
    </row>
    <row r="201" spans="1:7" ht="22.5">
      <c r="A201" s="343" t="s">
        <v>8</v>
      </c>
      <c r="B201" s="344">
        <v>4</v>
      </c>
      <c r="C201" s="344">
        <v>9</v>
      </c>
      <c r="D201" s="345" t="s">
        <v>1343</v>
      </c>
      <c r="E201" s="346" t="s">
        <v>9</v>
      </c>
      <c r="F201" s="347">
        <v>1639.1</v>
      </c>
      <c r="G201" s="348">
        <v>2343.3000000000002</v>
      </c>
    </row>
    <row r="202" spans="1:7">
      <c r="A202" s="343" t="s">
        <v>10</v>
      </c>
      <c r="B202" s="344">
        <v>4</v>
      </c>
      <c r="C202" s="344">
        <v>9</v>
      </c>
      <c r="D202" s="345" t="s">
        <v>1343</v>
      </c>
      <c r="E202" s="346" t="s">
        <v>11</v>
      </c>
      <c r="F202" s="347">
        <v>1639.1</v>
      </c>
      <c r="G202" s="348">
        <v>2343.3000000000002</v>
      </c>
    </row>
    <row r="203" spans="1:7">
      <c r="A203" s="331" t="s">
        <v>615</v>
      </c>
      <c r="B203" s="332">
        <v>4</v>
      </c>
      <c r="C203" s="332">
        <v>12</v>
      </c>
      <c r="D203" s="333" t="s">
        <v>383</v>
      </c>
      <c r="E203" s="334" t="s">
        <v>383</v>
      </c>
      <c r="F203" s="335">
        <v>59086.5</v>
      </c>
      <c r="G203" s="336">
        <v>59086.5</v>
      </c>
    </row>
    <row r="204" spans="1:7" ht="22.5">
      <c r="A204" s="337" t="s">
        <v>1344</v>
      </c>
      <c r="B204" s="338">
        <v>4</v>
      </c>
      <c r="C204" s="338">
        <v>12</v>
      </c>
      <c r="D204" s="339" t="s">
        <v>43</v>
      </c>
      <c r="E204" s="340" t="s">
        <v>383</v>
      </c>
      <c r="F204" s="341">
        <v>320</v>
      </c>
      <c r="G204" s="342">
        <v>320</v>
      </c>
    </row>
    <row r="205" spans="1:7" ht="33.75">
      <c r="A205" s="343" t="s">
        <v>1345</v>
      </c>
      <c r="B205" s="344">
        <v>4</v>
      </c>
      <c r="C205" s="344">
        <v>12</v>
      </c>
      <c r="D205" s="345" t="s">
        <v>1346</v>
      </c>
      <c r="E205" s="346" t="s">
        <v>383</v>
      </c>
      <c r="F205" s="347">
        <v>320</v>
      </c>
      <c r="G205" s="348">
        <v>320</v>
      </c>
    </row>
    <row r="206" spans="1:7" ht="22.5">
      <c r="A206" s="343" t="s">
        <v>395</v>
      </c>
      <c r="B206" s="344">
        <v>4</v>
      </c>
      <c r="C206" s="344">
        <v>12</v>
      </c>
      <c r="D206" s="345" t="s">
        <v>1346</v>
      </c>
      <c r="E206" s="346" t="s">
        <v>394</v>
      </c>
      <c r="F206" s="347">
        <v>30</v>
      </c>
      <c r="G206" s="348">
        <v>30</v>
      </c>
    </row>
    <row r="207" spans="1:7" ht="22.5">
      <c r="A207" s="343" t="s">
        <v>393</v>
      </c>
      <c r="B207" s="344">
        <v>4</v>
      </c>
      <c r="C207" s="344">
        <v>12</v>
      </c>
      <c r="D207" s="345" t="s">
        <v>1346</v>
      </c>
      <c r="E207" s="346" t="s">
        <v>391</v>
      </c>
      <c r="F207" s="347">
        <v>30</v>
      </c>
      <c r="G207" s="348">
        <v>30</v>
      </c>
    </row>
    <row r="208" spans="1:7">
      <c r="A208" s="343" t="s">
        <v>389</v>
      </c>
      <c r="B208" s="344">
        <v>4</v>
      </c>
      <c r="C208" s="344">
        <v>12</v>
      </c>
      <c r="D208" s="345" t="s">
        <v>1346</v>
      </c>
      <c r="E208" s="346" t="s">
        <v>388</v>
      </c>
      <c r="F208" s="347">
        <v>290</v>
      </c>
      <c r="G208" s="348">
        <v>290</v>
      </c>
    </row>
    <row r="209" spans="1:7" ht="33.75">
      <c r="A209" s="343" t="s">
        <v>387</v>
      </c>
      <c r="B209" s="344">
        <v>4</v>
      </c>
      <c r="C209" s="344">
        <v>12</v>
      </c>
      <c r="D209" s="345" t="s">
        <v>1346</v>
      </c>
      <c r="E209" s="346" t="s">
        <v>386</v>
      </c>
      <c r="F209" s="347">
        <v>290</v>
      </c>
      <c r="G209" s="348">
        <v>290</v>
      </c>
    </row>
    <row r="210" spans="1:7" ht="22.5">
      <c r="A210" s="337" t="s">
        <v>1347</v>
      </c>
      <c r="B210" s="338">
        <v>4</v>
      </c>
      <c r="C210" s="338">
        <v>12</v>
      </c>
      <c r="D210" s="339" t="s">
        <v>47</v>
      </c>
      <c r="E210" s="340" t="s">
        <v>383</v>
      </c>
      <c r="F210" s="341">
        <v>26319</v>
      </c>
      <c r="G210" s="342">
        <v>26319</v>
      </c>
    </row>
    <row r="211" spans="1:7" ht="33.75">
      <c r="A211" s="343" t="s">
        <v>1348</v>
      </c>
      <c r="B211" s="344">
        <v>4</v>
      </c>
      <c r="C211" s="344">
        <v>12</v>
      </c>
      <c r="D211" s="345" t="s">
        <v>1349</v>
      </c>
      <c r="E211" s="346" t="s">
        <v>383</v>
      </c>
      <c r="F211" s="347">
        <v>26319</v>
      </c>
      <c r="G211" s="348">
        <v>26319</v>
      </c>
    </row>
    <row r="212" spans="1:7" ht="45">
      <c r="A212" s="343" t="s">
        <v>419</v>
      </c>
      <c r="B212" s="344">
        <v>4</v>
      </c>
      <c r="C212" s="344">
        <v>12</v>
      </c>
      <c r="D212" s="345" t="s">
        <v>1349</v>
      </c>
      <c r="E212" s="346" t="s">
        <v>418</v>
      </c>
      <c r="F212" s="347">
        <v>23607</v>
      </c>
      <c r="G212" s="348">
        <v>23607</v>
      </c>
    </row>
    <row r="213" spans="1:7">
      <c r="A213" s="343" t="s">
        <v>52</v>
      </c>
      <c r="B213" s="344">
        <v>4</v>
      </c>
      <c r="C213" s="344">
        <v>12</v>
      </c>
      <c r="D213" s="345" t="s">
        <v>1349</v>
      </c>
      <c r="E213" s="346" t="s">
        <v>53</v>
      </c>
      <c r="F213" s="347">
        <v>23607</v>
      </c>
      <c r="G213" s="348">
        <v>23607</v>
      </c>
    </row>
    <row r="214" spans="1:7" ht="22.5">
      <c r="A214" s="343" t="s">
        <v>395</v>
      </c>
      <c r="B214" s="344">
        <v>4</v>
      </c>
      <c r="C214" s="344">
        <v>12</v>
      </c>
      <c r="D214" s="345" t="s">
        <v>1349</v>
      </c>
      <c r="E214" s="346" t="s">
        <v>394</v>
      </c>
      <c r="F214" s="347">
        <v>2707</v>
      </c>
      <c r="G214" s="348">
        <v>2707</v>
      </c>
    </row>
    <row r="215" spans="1:7" ht="22.5">
      <c r="A215" s="343" t="s">
        <v>393</v>
      </c>
      <c r="B215" s="344">
        <v>4</v>
      </c>
      <c r="C215" s="344">
        <v>12</v>
      </c>
      <c r="D215" s="345" t="s">
        <v>1349</v>
      </c>
      <c r="E215" s="346" t="s">
        <v>391</v>
      </c>
      <c r="F215" s="347">
        <v>2707</v>
      </c>
      <c r="G215" s="348">
        <v>2707</v>
      </c>
    </row>
    <row r="216" spans="1:7">
      <c r="A216" s="343" t="s">
        <v>389</v>
      </c>
      <c r="B216" s="344">
        <v>4</v>
      </c>
      <c r="C216" s="344">
        <v>12</v>
      </c>
      <c r="D216" s="345" t="s">
        <v>1349</v>
      </c>
      <c r="E216" s="346" t="s">
        <v>388</v>
      </c>
      <c r="F216" s="347">
        <v>5</v>
      </c>
      <c r="G216" s="348">
        <v>5</v>
      </c>
    </row>
    <row r="217" spans="1:7">
      <c r="A217" s="343" t="s">
        <v>433</v>
      </c>
      <c r="B217" s="344">
        <v>4</v>
      </c>
      <c r="C217" s="344">
        <v>12</v>
      </c>
      <c r="D217" s="345" t="s">
        <v>1349</v>
      </c>
      <c r="E217" s="346" t="s">
        <v>431</v>
      </c>
      <c r="F217" s="347">
        <v>5</v>
      </c>
      <c r="G217" s="348">
        <v>5</v>
      </c>
    </row>
    <row r="218" spans="1:7" ht="22.5">
      <c r="A218" s="337" t="s">
        <v>710</v>
      </c>
      <c r="B218" s="338">
        <v>4</v>
      </c>
      <c r="C218" s="338">
        <v>12</v>
      </c>
      <c r="D218" s="339" t="s">
        <v>61</v>
      </c>
      <c r="E218" s="340" t="s">
        <v>383</v>
      </c>
      <c r="F218" s="341">
        <v>900</v>
      </c>
      <c r="G218" s="342">
        <v>900</v>
      </c>
    </row>
    <row r="219" spans="1:7" ht="45">
      <c r="A219" s="343" t="s">
        <v>711</v>
      </c>
      <c r="B219" s="344">
        <v>4</v>
      </c>
      <c r="C219" s="344">
        <v>12</v>
      </c>
      <c r="D219" s="345" t="s">
        <v>63</v>
      </c>
      <c r="E219" s="346" t="s">
        <v>383</v>
      </c>
      <c r="F219" s="347">
        <v>900</v>
      </c>
      <c r="G219" s="348">
        <v>900</v>
      </c>
    </row>
    <row r="220" spans="1:7" ht="56.25">
      <c r="A220" s="343" t="s">
        <v>712</v>
      </c>
      <c r="B220" s="344">
        <v>4</v>
      </c>
      <c r="C220" s="344">
        <v>12</v>
      </c>
      <c r="D220" s="345" t="s">
        <v>713</v>
      </c>
      <c r="E220" s="346" t="s">
        <v>383</v>
      </c>
      <c r="F220" s="347">
        <v>900</v>
      </c>
      <c r="G220" s="348">
        <v>900</v>
      </c>
    </row>
    <row r="221" spans="1:7" ht="22.5">
      <c r="A221" s="343" t="s">
        <v>395</v>
      </c>
      <c r="B221" s="344">
        <v>4</v>
      </c>
      <c r="C221" s="344">
        <v>12</v>
      </c>
      <c r="D221" s="345" t="s">
        <v>713</v>
      </c>
      <c r="E221" s="346" t="s">
        <v>394</v>
      </c>
      <c r="F221" s="347">
        <v>900</v>
      </c>
      <c r="G221" s="348">
        <v>900</v>
      </c>
    </row>
    <row r="222" spans="1:7" ht="22.5">
      <c r="A222" s="343" t="s">
        <v>393</v>
      </c>
      <c r="B222" s="344">
        <v>4</v>
      </c>
      <c r="C222" s="344">
        <v>12</v>
      </c>
      <c r="D222" s="345" t="s">
        <v>713</v>
      </c>
      <c r="E222" s="346" t="s">
        <v>391</v>
      </c>
      <c r="F222" s="347">
        <v>900</v>
      </c>
      <c r="G222" s="348">
        <v>900</v>
      </c>
    </row>
    <row r="223" spans="1:7">
      <c r="A223" s="337" t="s">
        <v>683</v>
      </c>
      <c r="B223" s="338">
        <v>4</v>
      </c>
      <c r="C223" s="338">
        <v>12</v>
      </c>
      <c r="D223" s="339" t="s">
        <v>437</v>
      </c>
      <c r="E223" s="340" t="s">
        <v>383</v>
      </c>
      <c r="F223" s="341">
        <v>31547.5</v>
      </c>
      <c r="G223" s="342">
        <v>31547.5</v>
      </c>
    </row>
    <row r="224" spans="1:7">
      <c r="A224" s="343" t="s">
        <v>684</v>
      </c>
      <c r="B224" s="344">
        <v>4</v>
      </c>
      <c r="C224" s="344">
        <v>12</v>
      </c>
      <c r="D224" s="345" t="s">
        <v>435</v>
      </c>
      <c r="E224" s="346" t="s">
        <v>383</v>
      </c>
      <c r="F224" s="347">
        <v>2833.5</v>
      </c>
      <c r="G224" s="348">
        <v>2833.5</v>
      </c>
    </row>
    <row r="225" spans="1:7" ht="67.5">
      <c r="A225" s="343" t="s">
        <v>1350</v>
      </c>
      <c r="B225" s="344">
        <v>4</v>
      </c>
      <c r="C225" s="344">
        <v>12</v>
      </c>
      <c r="D225" s="345" t="s">
        <v>429</v>
      </c>
      <c r="E225" s="346" t="s">
        <v>383</v>
      </c>
      <c r="F225" s="347">
        <v>2833.5</v>
      </c>
      <c r="G225" s="348">
        <v>2833.5</v>
      </c>
    </row>
    <row r="226" spans="1:7" ht="45">
      <c r="A226" s="343" t="s">
        <v>419</v>
      </c>
      <c r="B226" s="344">
        <v>4</v>
      </c>
      <c r="C226" s="344">
        <v>12</v>
      </c>
      <c r="D226" s="345" t="s">
        <v>429</v>
      </c>
      <c r="E226" s="346" t="s">
        <v>418</v>
      </c>
      <c r="F226" s="347">
        <v>2392</v>
      </c>
      <c r="G226" s="348">
        <v>2482</v>
      </c>
    </row>
    <row r="227" spans="1:7" ht="22.5">
      <c r="A227" s="343" t="s">
        <v>417</v>
      </c>
      <c r="B227" s="344">
        <v>4</v>
      </c>
      <c r="C227" s="344">
        <v>12</v>
      </c>
      <c r="D227" s="345" t="s">
        <v>429</v>
      </c>
      <c r="E227" s="346" t="s">
        <v>416</v>
      </c>
      <c r="F227" s="347">
        <v>2392</v>
      </c>
      <c r="G227" s="348">
        <v>2482</v>
      </c>
    </row>
    <row r="228" spans="1:7" ht="22.5">
      <c r="A228" s="343" t="s">
        <v>395</v>
      </c>
      <c r="B228" s="344">
        <v>4</v>
      </c>
      <c r="C228" s="344">
        <v>12</v>
      </c>
      <c r="D228" s="345" t="s">
        <v>429</v>
      </c>
      <c r="E228" s="346" t="s">
        <v>394</v>
      </c>
      <c r="F228" s="347">
        <v>441.5</v>
      </c>
      <c r="G228" s="348">
        <v>351.5</v>
      </c>
    </row>
    <row r="229" spans="1:7" ht="22.5">
      <c r="A229" s="343" t="s">
        <v>393</v>
      </c>
      <c r="B229" s="344">
        <v>4</v>
      </c>
      <c r="C229" s="344">
        <v>12</v>
      </c>
      <c r="D229" s="345" t="s">
        <v>429</v>
      </c>
      <c r="E229" s="346" t="s">
        <v>391</v>
      </c>
      <c r="F229" s="347">
        <v>441.5</v>
      </c>
      <c r="G229" s="348">
        <v>351.5</v>
      </c>
    </row>
    <row r="230" spans="1:7">
      <c r="A230" s="343" t="s">
        <v>721</v>
      </c>
      <c r="B230" s="344">
        <v>4</v>
      </c>
      <c r="C230" s="344">
        <v>12</v>
      </c>
      <c r="D230" s="345" t="s">
        <v>722</v>
      </c>
      <c r="E230" s="346" t="s">
        <v>383</v>
      </c>
      <c r="F230" s="347">
        <v>28714</v>
      </c>
      <c r="G230" s="348">
        <v>28714</v>
      </c>
    </row>
    <row r="231" spans="1:7">
      <c r="A231" s="343" t="s">
        <v>723</v>
      </c>
      <c r="B231" s="344">
        <v>4</v>
      </c>
      <c r="C231" s="344">
        <v>12</v>
      </c>
      <c r="D231" s="345" t="s">
        <v>724</v>
      </c>
      <c r="E231" s="346" t="s">
        <v>383</v>
      </c>
      <c r="F231" s="347">
        <v>28714</v>
      </c>
      <c r="G231" s="348">
        <v>28714</v>
      </c>
    </row>
    <row r="232" spans="1:7" ht="45">
      <c r="A232" s="343" t="s">
        <v>419</v>
      </c>
      <c r="B232" s="344">
        <v>4</v>
      </c>
      <c r="C232" s="344">
        <v>12</v>
      </c>
      <c r="D232" s="345" t="s">
        <v>724</v>
      </c>
      <c r="E232" s="346" t="s">
        <v>418</v>
      </c>
      <c r="F232" s="347">
        <v>25955</v>
      </c>
      <c r="G232" s="348">
        <v>25955</v>
      </c>
    </row>
    <row r="233" spans="1:7">
      <c r="A233" s="343" t="s">
        <v>52</v>
      </c>
      <c r="B233" s="344">
        <v>4</v>
      </c>
      <c r="C233" s="344">
        <v>12</v>
      </c>
      <c r="D233" s="345" t="s">
        <v>724</v>
      </c>
      <c r="E233" s="346" t="s">
        <v>53</v>
      </c>
      <c r="F233" s="347">
        <v>25955</v>
      </c>
      <c r="G233" s="348">
        <v>25955</v>
      </c>
    </row>
    <row r="234" spans="1:7" ht="22.5">
      <c r="A234" s="343" t="s">
        <v>395</v>
      </c>
      <c r="B234" s="344">
        <v>4</v>
      </c>
      <c r="C234" s="344">
        <v>12</v>
      </c>
      <c r="D234" s="345" t="s">
        <v>724</v>
      </c>
      <c r="E234" s="346" t="s">
        <v>394</v>
      </c>
      <c r="F234" s="347">
        <v>2629</v>
      </c>
      <c r="G234" s="348">
        <v>2629</v>
      </c>
    </row>
    <row r="235" spans="1:7" ht="22.5">
      <c r="A235" s="343" t="s">
        <v>393</v>
      </c>
      <c r="B235" s="344">
        <v>4</v>
      </c>
      <c r="C235" s="344">
        <v>12</v>
      </c>
      <c r="D235" s="345" t="s">
        <v>724</v>
      </c>
      <c r="E235" s="346" t="s">
        <v>391</v>
      </c>
      <c r="F235" s="347">
        <v>2629</v>
      </c>
      <c r="G235" s="348">
        <v>2629</v>
      </c>
    </row>
    <row r="236" spans="1:7">
      <c r="A236" s="343" t="s">
        <v>389</v>
      </c>
      <c r="B236" s="344">
        <v>4</v>
      </c>
      <c r="C236" s="344">
        <v>12</v>
      </c>
      <c r="D236" s="345" t="s">
        <v>724</v>
      </c>
      <c r="E236" s="346" t="s">
        <v>388</v>
      </c>
      <c r="F236" s="347">
        <v>130</v>
      </c>
      <c r="G236" s="348">
        <v>130</v>
      </c>
    </row>
    <row r="237" spans="1:7">
      <c r="A237" s="343" t="s">
        <v>433</v>
      </c>
      <c r="B237" s="344">
        <v>4</v>
      </c>
      <c r="C237" s="344">
        <v>12</v>
      </c>
      <c r="D237" s="345" t="s">
        <v>724</v>
      </c>
      <c r="E237" s="346" t="s">
        <v>431</v>
      </c>
      <c r="F237" s="347">
        <v>130</v>
      </c>
      <c r="G237" s="348">
        <v>130</v>
      </c>
    </row>
    <row r="238" spans="1:7">
      <c r="A238" s="349" t="s">
        <v>620</v>
      </c>
      <c r="B238" s="350">
        <v>5</v>
      </c>
      <c r="C238" s="350">
        <v>0</v>
      </c>
      <c r="D238" s="351" t="s">
        <v>383</v>
      </c>
      <c r="E238" s="352" t="s">
        <v>383</v>
      </c>
      <c r="F238" s="353">
        <v>157830.39999999999</v>
      </c>
      <c r="G238" s="354">
        <v>156160.5</v>
      </c>
    </row>
    <row r="239" spans="1:7">
      <c r="A239" s="331" t="s">
        <v>621</v>
      </c>
      <c r="B239" s="332">
        <v>5</v>
      </c>
      <c r="C239" s="332">
        <v>1</v>
      </c>
      <c r="D239" s="333" t="s">
        <v>383</v>
      </c>
      <c r="E239" s="334" t="s">
        <v>383</v>
      </c>
      <c r="F239" s="335">
        <v>7226</v>
      </c>
      <c r="G239" s="336">
        <v>6998.1</v>
      </c>
    </row>
    <row r="240" spans="1:7" ht="33.75">
      <c r="A240" s="337" t="s">
        <v>1331</v>
      </c>
      <c r="B240" s="338">
        <v>5</v>
      </c>
      <c r="C240" s="338">
        <v>1</v>
      </c>
      <c r="D240" s="339" t="s">
        <v>447</v>
      </c>
      <c r="E240" s="340" t="s">
        <v>383</v>
      </c>
      <c r="F240" s="341">
        <v>7226</v>
      </c>
      <c r="G240" s="342">
        <v>6998.1</v>
      </c>
    </row>
    <row r="241" spans="1:7" ht="45">
      <c r="A241" s="343" t="s">
        <v>1351</v>
      </c>
      <c r="B241" s="344">
        <v>5</v>
      </c>
      <c r="C241" s="344">
        <v>1</v>
      </c>
      <c r="D241" s="345" t="s">
        <v>128</v>
      </c>
      <c r="E241" s="346" t="s">
        <v>383</v>
      </c>
      <c r="F241" s="347">
        <v>1026</v>
      </c>
      <c r="G241" s="348">
        <v>798.1</v>
      </c>
    </row>
    <row r="242" spans="1:7" ht="56.25">
      <c r="A242" s="343" t="s">
        <v>1352</v>
      </c>
      <c r="B242" s="344">
        <v>5</v>
      </c>
      <c r="C242" s="344">
        <v>1</v>
      </c>
      <c r="D242" s="345" t="s">
        <v>130</v>
      </c>
      <c r="E242" s="346" t="s">
        <v>383</v>
      </c>
      <c r="F242" s="347">
        <v>923.4</v>
      </c>
      <c r="G242" s="348">
        <v>718.3</v>
      </c>
    </row>
    <row r="243" spans="1:7">
      <c r="A243" s="343" t="s">
        <v>389</v>
      </c>
      <c r="B243" s="344">
        <v>5</v>
      </c>
      <c r="C243" s="344">
        <v>1</v>
      </c>
      <c r="D243" s="345" t="s">
        <v>130</v>
      </c>
      <c r="E243" s="346" t="s">
        <v>388</v>
      </c>
      <c r="F243" s="347">
        <v>923.4</v>
      </c>
      <c r="G243" s="348">
        <v>718.3</v>
      </c>
    </row>
    <row r="244" spans="1:7" ht="33.75">
      <c r="A244" s="343" t="s">
        <v>387</v>
      </c>
      <c r="B244" s="344">
        <v>5</v>
      </c>
      <c r="C244" s="344">
        <v>1</v>
      </c>
      <c r="D244" s="345" t="s">
        <v>130</v>
      </c>
      <c r="E244" s="346" t="s">
        <v>386</v>
      </c>
      <c r="F244" s="347">
        <v>923.4</v>
      </c>
      <c r="G244" s="348">
        <v>718.3</v>
      </c>
    </row>
    <row r="245" spans="1:7" ht="56.25">
      <c r="A245" s="343" t="s">
        <v>1353</v>
      </c>
      <c r="B245" s="344">
        <v>5</v>
      </c>
      <c r="C245" s="344">
        <v>1</v>
      </c>
      <c r="D245" s="345" t="s">
        <v>1354</v>
      </c>
      <c r="E245" s="346" t="s">
        <v>383</v>
      </c>
      <c r="F245" s="347">
        <v>102.6</v>
      </c>
      <c r="G245" s="348">
        <v>79.8</v>
      </c>
    </row>
    <row r="246" spans="1:7" ht="22.5">
      <c r="A246" s="343" t="s">
        <v>461</v>
      </c>
      <c r="B246" s="344">
        <v>5</v>
      </c>
      <c r="C246" s="344">
        <v>1</v>
      </c>
      <c r="D246" s="345" t="s">
        <v>1354</v>
      </c>
      <c r="E246" s="346" t="s">
        <v>460</v>
      </c>
      <c r="F246" s="347">
        <v>0</v>
      </c>
      <c r="G246" s="348">
        <v>0</v>
      </c>
    </row>
    <row r="247" spans="1:7">
      <c r="A247" s="343" t="s">
        <v>459</v>
      </c>
      <c r="B247" s="344">
        <v>5</v>
      </c>
      <c r="C247" s="344">
        <v>1</v>
      </c>
      <c r="D247" s="345" t="s">
        <v>1354</v>
      </c>
      <c r="E247" s="346" t="s">
        <v>458</v>
      </c>
      <c r="F247" s="347">
        <v>0</v>
      </c>
      <c r="G247" s="348">
        <v>0</v>
      </c>
    </row>
    <row r="248" spans="1:7">
      <c r="A248" s="343" t="s">
        <v>389</v>
      </c>
      <c r="B248" s="344">
        <v>5</v>
      </c>
      <c r="C248" s="344">
        <v>1</v>
      </c>
      <c r="D248" s="345" t="s">
        <v>1354</v>
      </c>
      <c r="E248" s="346" t="s">
        <v>388</v>
      </c>
      <c r="F248" s="347">
        <v>102.6</v>
      </c>
      <c r="G248" s="348">
        <v>79.8</v>
      </c>
    </row>
    <row r="249" spans="1:7" ht="33.75">
      <c r="A249" s="343" t="s">
        <v>387</v>
      </c>
      <c r="B249" s="344">
        <v>5</v>
      </c>
      <c r="C249" s="344">
        <v>1</v>
      </c>
      <c r="D249" s="345" t="s">
        <v>1354</v>
      </c>
      <c r="E249" s="346" t="s">
        <v>386</v>
      </c>
      <c r="F249" s="347">
        <v>102.6</v>
      </c>
      <c r="G249" s="348">
        <v>79.8</v>
      </c>
    </row>
    <row r="250" spans="1:7" ht="56.25">
      <c r="A250" s="343" t="s">
        <v>1355</v>
      </c>
      <c r="B250" s="344">
        <v>5</v>
      </c>
      <c r="C250" s="344">
        <v>1</v>
      </c>
      <c r="D250" s="345" t="s">
        <v>1356</v>
      </c>
      <c r="E250" s="346" t="s">
        <v>383</v>
      </c>
      <c r="F250" s="347">
        <v>4000</v>
      </c>
      <c r="G250" s="348">
        <v>4000</v>
      </c>
    </row>
    <row r="251" spans="1:7" ht="56.25">
      <c r="A251" s="343" t="s">
        <v>1357</v>
      </c>
      <c r="B251" s="344">
        <v>5</v>
      </c>
      <c r="C251" s="344">
        <v>1</v>
      </c>
      <c r="D251" s="345" t="s">
        <v>1358</v>
      </c>
      <c r="E251" s="346" t="s">
        <v>383</v>
      </c>
      <c r="F251" s="347">
        <v>4000</v>
      </c>
      <c r="G251" s="348">
        <v>4000</v>
      </c>
    </row>
    <row r="252" spans="1:7">
      <c r="A252" s="343" t="s">
        <v>389</v>
      </c>
      <c r="B252" s="344">
        <v>5</v>
      </c>
      <c r="C252" s="344">
        <v>1</v>
      </c>
      <c r="D252" s="345" t="s">
        <v>1358</v>
      </c>
      <c r="E252" s="346" t="s">
        <v>388</v>
      </c>
      <c r="F252" s="347">
        <v>4000</v>
      </c>
      <c r="G252" s="348">
        <v>4000</v>
      </c>
    </row>
    <row r="253" spans="1:7" ht="33.75">
      <c r="A253" s="343" t="s">
        <v>387</v>
      </c>
      <c r="B253" s="344">
        <v>5</v>
      </c>
      <c r="C253" s="344">
        <v>1</v>
      </c>
      <c r="D253" s="345" t="s">
        <v>1358</v>
      </c>
      <c r="E253" s="346" t="s">
        <v>386</v>
      </c>
      <c r="F253" s="347">
        <v>4000</v>
      </c>
      <c r="G253" s="348">
        <v>4000</v>
      </c>
    </row>
    <row r="254" spans="1:7" ht="56.25">
      <c r="A254" s="343" t="s">
        <v>1359</v>
      </c>
      <c r="B254" s="344">
        <v>5</v>
      </c>
      <c r="C254" s="344">
        <v>1</v>
      </c>
      <c r="D254" s="345" t="s">
        <v>1360</v>
      </c>
      <c r="E254" s="346" t="s">
        <v>383</v>
      </c>
      <c r="F254" s="347">
        <v>2200</v>
      </c>
      <c r="G254" s="348">
        <v>2200</v>
      </c>
    </row>
    <row r="255" spans="1:7" ht="67.5">
      <c r="A255" s="343" t="s">
        <v>1361</v>
      </c>
      <c r="B255" s="344">
        <v>5</v>
      </c>
      <c r="C255" s="344">
        <v>1</v>
      </c>
      <c r="D255" s="345" t="s">
        <v>1362</v>
      </c>
      <c r="E255" s="346" t="s">
        <v>383</v>
      </c>
      <c r="F255" s="347">
        <v>2200</v>
      </c>
      <c r="G255" s="348">
        <v>2200</v>
      </c>
    </row>
    <row r="256" spans="1:7" ht="22.5">
      <c r="A256" s="343" t="s">
        <v>395</v>
      </c>
      <c r="B256" s="344">
        <v>5</v>
      </c>
      <c r="C256" s="344">
        <v>1</v>
      </c>
      <c r="D256" s="345" t="s">
        <v>1362</v>
      </c>
      <c r="E256" s="346" t="s">
        <v>394</v>
      </c>
      <c r="F256" s="347">
        <v>2200</v>
      </c>
      <c r="G256" s="348">
        <v>2200</v>
      </c>
    </row>
    <row r="257" spans="1:7" ht="22.5">
      <c r="A257" s="343" t="s">
        <v>393</v>
      </c>
      <c r="B257" s="344">
        <v>5</v>
      </c>
      <c r="C257" s="344">
        <v>1</v>
      </c>
      <c r="D257" s="345" t="s">
        <v>1362</v>
      </c>
      <c r="E257" s="346" t="s">
        <v>391</v>
      </c>
      <c r="F257" s="347">
        <v>2200</v>
      </c>
      <c r="G257" s="348">
        <v>2200</v>
      </c>
    </row>
    <row r="258" spans="1:7">
      <c r="A258" s="331" t="s">
        <v>624</v>
      </c>
      <c r="B258" s="332">
        <v>5</v>
      </c>
      <c r="C258" s="332">
        <v>2</v>
      </c>
      <c r="D258" s="333" t="s">
        <v>383</v>
      </c>
      <c r="E258" s="334" t="s">
        <v>383</v>
      </c>
      <c r="F258" s="335">
        <v>51429.4</v>
      </c>
      <c r="G258" s="336">
        <v>48647.4</v>
      </c>
    </row>
    <row r="259" spans="1:7" ht="33.75">
      <c r="A259" s="337" t="s">
        <v>1363</v>
      </c>
      <c r="B259" s="338">
        <v>5</v>
      </c>
      <c r="C259" s="338">
        <v>2</v>
      </c>
      <c r="D259" s="339" t="s">
        <v>453</v>
      </c>
      <c r="E259" s="340" t="s">
        <v>383</v>
      </c>
      <c r="F259" s="341">
        <v>10175.6</v>
      </c>
      <c r="G259" s="342">
        <v>10175.6</v>
      </c>
    </row>
    <row r="260" spans="1:7" ht="45">
      <c r="A260" s="343" t="s">
        <v>1364</v>
      </c>
      <c r="B260" s="344">
        <v>5</v>
      </c>
      <c r="C260" s="344">
        <v>2</v>
      </c>
      <c r="D260" s="345" t="s">
        <v>5</v>
      </c>
      <c r="E260" s="346" t="s">
        <v>383</v>
      </c>
      <c r="F260" s="347">
        <v>10175.6</v>
      </c>
      <c r="G260" s="348">
        <v>10175.6</v>
      </c>
    </row>
    <row r="261" spans="1:7" ht="45">
      <c r="A261" s="343" t="s">
        <v>1365</v>
      </c>
      <c r="B261" s="344">
        <v>5</v>
      </c>
      <c r="C261" s="344">
        <v>2</v>
      </c>
      <c r="D261" s="345" t="s">
        <v>7</v>
      </c>
      <c r="E261" s="346" t="s">
        <v>383</v>
      </c>
      <c r="F261" s="347">
        <v>9158</v>
      </c>
      <c r="G261" s="348">
        <v>9158</v>
      </c>
    </row>
    <row r="262" spans="1:7" ht="22.5">
      <c r="A262" s="343" t="s">
        <v>8</v>
      </c>
      <c r="B262" s="344">
        <v>5</v>
      </c>
      <c r="C262" s="344">
        <v>2</v>
      </c>
      <c r="D262" s="345" t="s">
        <v>7</v>
      </c>
      <c r="E262" s="346" t="s">
        <v>9</v>
      </c>
      <c r="F262" s="347">
        <v>9158</v>
      </c>
      <c r="G262" s="348">
        <v>9158</v>
      </c>
    </row>
    <row r="263" spans="1:7">
      <c r="A263" s="343" t="s">
        <v>10</v>
      </c>
      <c r="B263" s="344">
        <v>5</v>
      </c>
      <c r="C263" s="344">
        <v>2</v>
      </c>
      <c r="D263" s="345" t="s">
        <v>7</v>
      </c>
      <c r="E263" s="346" t="s">
        <v>11</v>
      </c>
      <c r="F263" s="347">
        <v>9158</v>
      </c>
      <c r="G263" s="348">
        <v>9158</v>
      </c>
    </row>
    <row r="264" spans="1:7" ht="45">
      <c r="A264" s="343" t="s">
        <v>1366</v>
      </c>
      <c r="B264" s="344">
        <v>5</v>
      </c>
      <c r="C264" s="344">
        <v>2</v>
      </c>
      <c r="D264" s="345" t="s">
        <v>1367</v>
      </c>
      <c r="E264" s="346" t="s">
        <v>383</v>
      </c>
      <c r="F264" s="347">
        <v>1017.6</v>
      </c>
      <c r="G264" s="348">
        <v>1017.6</v>
      </c>
    </row>
    <row r="265" spans="1:7" ht="22.5">
      <c r="A265" s="343" t="s">
        <v>8</v>
      </c>
      <c r="B265" s="344">
        <v>5</v>
      </c>
      <c r="C265" s="344">
        <v>2</v>
      </c>
      <c r="D265" s="345" t="s">
        <v>1367</v>
      </c>
      <c r="E265" s="346" t="s">
        <v>9</v>
      </c>
      <c r="F265" s="347">
        <v>1017.6</v>
      </c>
      <c r="G265" s="348">
        <v>1017.6</v>
      </c>
    </row>
    <row r="266" spans="1:7">
      <c r="A266" s="343" t="s">
        <v>10</v>
      </c>
      <c r="B266" s="344">
        <v>5</v>
      </c>
      <c r="C266" s="344">
        <v>2</v>
      </c>
      <c r="D266" s="345" t="s">
        <v>1367</v>
      </c>
      <c r="E266" s="346" t="s">
        <v>11</v>
      </c>
      <c r="F266" s="347">
        <v>1017.6</v>
      </c>
      <c r="G266" s="348">
        <v>1017.6</v>
      </c>
    </row>
    <row r="267" spans="1:7" ht="33.75">
      <c r="A267" s="337" t="s">
        <v>1331</v>
      </c>
      <c r="B267" s="338">
        <v>5</v>
      </c>
      <c r="C267" s="338">
        <v>2</v>
      </c>
      <c r="D267" s="339" t="s">
        <v>447</v>
      </c>
      <c r="E267" s="340" t="s">
        <v>383</v>
      </c>
      <c r="F267" s="341">
        <v>41253.800000000003</v>
      </c>
      <c r="G267" s="342">
        <v>38471.800000000003</v>
      </c>
    </row>
    <row r="268" spans="1:7" ht="67.5">
      <c r="A268" s="343" t="s">
        <v>1368</v>
      </c>
      <c r="B268" s="344">
        <v>5</v>
      </c>
      <c r="C268" s="344">
        <v>2</v>
      </c>
      <c r="D268" s="345" t="s">
        <v>21</v>
      </c>
      <c r="E268" s="346" t="s">
        <v>383</v>
      </c>
      <c r="F268" s="347">
        <v>31730.5</v>
      </c>
      <c r="G268" s="348">
        <v>32286.799999999999</v>
      </c>
    </row>
    <row r="269" spans="1:7" ht="67.5">
      <c r="A269" s="343" t="s">
        <v>1369</v>
      </c>
      <c r="B269" s="344">
        <v>5</v>
      </c>
      <c r="C269" s="344">
        <v>2</v>
      </c>
      <c r="D269" s="345" t="s">
        <v>23</v>
      </c>
      <c r="E269" s="346" t="s">
        <v>383</v>
      </c>
      <c r="F269" s="347">
        <v>130.5</v>
      </c>
      <c r="G269" s="348">
        <v>121.8</v>
      </c>
    </row>
    <row r="270" spans="1:7">
      <c r="A270" s="343" t="s">
        <v>389</v>
      </c>
      <c r="B270" s="344">
        <v>5</v>
      </c>
      <c r="C270" s="344">
        <v>2</v>
      </c>
      <c r="D270" s="345" t="s">
        <v>23</v>
      </c>
      <c r="E270" s="346" t="s">
        <v>388</v>
      </c>
      <c r="F270" s="347">
        <v>130.5</v>
      </c>
      <c r="G270" s="348">
        <v>121.8</v>
      </c>
    </row>
    <row r="271" spans="1:7" ht="33.75">
      <c r="A271" s="343" t="s">
        <v>387</v>
      </c>
      <c r="B271" s="344">
        <v>5</v>
      </c>
      <c r="C271" s="344">
        <v>2</v>
      </c>
      <c r="D271" s="345" t="s">
        <v>23</v>
      </c>
      <c r="E271" s="346" t="s">
        <v>386</v>
      </c>
      <c r="F271" s="347">
        <v>130.5</v>
      </c>
      <c r="G271" s="348">
        <v>121.8</v>
      </c>
    </row>
    <row r="272" spans="1:7" ht="67.5">
      <c r="A272" s="343" t="s">
        <v>1370</v>
      </c>
      <c r="B272" s="344">
        <v>5</v>
      </c>
      <c r="C272" s="344">
        <v>2</v>
      </c>
      <c r="D272" s="345" t="s">
        <v>1371</v>
      </c>
      <c r="E272" s="346" t="s">
        <v>383</v>
      </c>
      <c r="F272" s="347">
        <v>31600</v>
      </c>
      <c r="G272" s="348">
        <v>32165</v>
      </c>
    </row>
    <row r="273" spans="1:7">
      <c r="A273" s="343" t="s">
        <v>389</v>
      </c>
      <c r="B273" s="344">
        <v>5</v>
      </c>
      <c r="C273" s="344">
        <v>2</v>
      </c>
      <c r="D273" s="345" t="s">
        <v>1371</v>
      </c>
      <c r="E273" s="346" t="s">
        <v>388</v>
      </c>
      <c r="F273" s="347">
        <v>31600</v>
      </c>
      <c r="G273" s="348">
        <v>32165</v>
      </c>
    </row>
    <row r="274" spans="1:7" ht="33.75">
      <c r="A274" s="343" t="s">
        <v>387</v>
      </c>
      <c r="B274" s="344">
        <v>5</v>
      </c>
      <c r="C274" s="344">
        <v>2</v>
      </c>
      <c r="D274" s="345" t="s">
        <v>1371</v>
      </c>
      <c r="E274" s="346" t="s">
        <v>386</v>
      </c>
      <c r="F274" s="347">
        <v>31600</v>
      </c>
      <c r="G274" s="348">
        <v>32165</v>
      </c>
    </row>
    <row r="275" spans="1:7" ht="56.25">
      <c r="A275" s="343" t="s">
        <v>1355</v>
      </c>
      <c r="B275" s="344">
        <v>5</v>
      </c>
      <c r="C275" s="344">
        <v>2</v>
      </c>
      <c r="D275" s="345" t="s">
        <v>1356</v>
      </c>
      <c r="E275" s="346" t="s">
        <v>383</v>
      </c>
      <c r="F275" s="347">
        <v>2610</v>
      </c>
      <c r="G275" s="348">
        <v>2610</v>
      </c>
    </row>
    <row r="276" spans="1:7" ht="56.25">
      <c r="A276" s="343" t="s">
        <v>1357</v>
      </c>
      <c r="B276" s="344">
        <v>5</v>
      </c>
      <c r="C276" s="344">
        <v>2</v>
      </c>
      <c r="D276" s="345" t="s">
        <v>1358</v>
      </c>
      <c r="E276" s="346" t="s">
        <v>383</v>
      </c>
      <c r="F276" s="347">
        <v>2610</v>
      </c>
      <c r="G276" s="348">
        <v>2610</v>
      </c>
    </row>
    <row r="277" spans="1:7">
      <c r="A277" s="343" t="s">
        <v>389</v>
      </c>
      <c r="B277" s="344">
        <v>5</v>
      </c>
      <c r="C277" s="344">
        <v>2</v>
      </c>
      <c r="D277" s="345" t="s">
        <v>1358</v>
      </c>
      <c r="E277" s="346" t="s">
        <v>388</v>
      </c>
      <c r="F277" s="347">
        <v>2610</v>
      </c>
      <c r="G277" s="348">
        <v>2610</v>
      </c>
    </row>
    <row r="278" spans="1:7" ht="33.75">
      <c r="A278" s="343" t="s">
        <v>387</v>
      </c>
      <c r="B278" s="344">
        <v>5</v>
      </c>
      <c r="C278" s="344">
        <v>2</v>
      </c>
      <c r="D278" s="345" t="s">
        <v>1358</v>
      </c>
      <c r="E278" s="346" t="s">
        <v>386</v>
      </c>
      <c r="F278" s="347">
        <v>2610</v>
      </c>
      <c r="G278" s="348">
        <v>2610</v>
      </c>
    </row>
    <row r="279" spans="1:7" ht="45">
      <c r="A279" s="343" t="s">
        <v>1372</v>
      </c>
      <c r="B279" s="344">
        <v>5</v>
      </c>
      <c r="C279" s="344">
        <v>2</v>
      </c>
      <c r="D279" s="345" t="s">
        <v>108</v>
      </c>
      <c r="E279" s="346" t="s">
        <v>383</v>
      </c>
      <c r="F279" s="347">
        <v>3338.3</v>
      </c>
      <c r="G279" s="348">
        <v>0</v>
      </c>
    </row>
    <row r="280" spans="1:7" ht="56.25">
      <c r="A280" s="343" t="s">
        <v>1373</v>
      </c>
      <c r="B280" s="344">
        <v>5</v>
      </c>
      <c r="C280" s="344">
        <v>2</v>
      </c>
      <c r="D280" s="345" t="s">
        <v>132</v>
      </c>
      <c r="E280" s="346" t="s">
        <v>383</v>
      </c>
      <c r="F280" s="347">
        <v>3338.3</v>
      </c>
      <c r="G280" s="348">
        <v>0</v>
      </c>
    </row>
    <row r="281" spans="1:7">
      <c r="A281" s="343" t="s">
        <v>133</v>
      </c>
      <c r="B281" s="344">
        <v>5</v>
      </c>
      <c r="C281" s="344">
        <v>2</v>
      </c>
      <c r="D281" s="345" t="s">
        <v>132</v>
      </c>
      <c r="E281" s="346" t="s">
        <v>134</v>
      </c>
      <c r="F281" s="347">
        <v>3338.3</v>
      </c>
      <c r="G281" s="348">
        <v>0</v>
      </c>
    </row>
    <row r="282" spans="1:7">
      <c r="A282" s="343" t="s">
        <v>135</v>
      </c>
      <c r="B282" s="344">
        <v>5</v>
      </c>
      <c r="C282" s="344">
        <v>2</v>
      </c>
      <c r="D282" s="345" t="s">
        <v>132</v>
      </c>
      <c r="E282" s="346" t="s">
        <v>136</v>
      </c>
      <c r="F282" s="347">
        <v>3338.3</v>
      </c>
      <c r="G282" s="348">
        <v>0</v>
      </c>
    </row>
    <row r="283" spans="1:7" ht="56.25">
      <c r="A283" s="343" t="s">
        <v>1374</v>
      </c>
      <c r="B283" s="344">
        <v>5</v>
      </c>
      <c r="C283" s="344">
        <v>2</v>
      </c>
      <c r="D283" s="345" t="s">
        <v>1375</v>
      </c>
      <c r="E283" s="346" t="s">
        <v>383</v>
      </c>
      <c r="F283" s="347">
        <v>3575</v>
      </c>
      <c r="G283" s="348">
        <v>3575</v>
      </c>
    </row>
    <row r="284" spans="1:7" ht="56.25">
      <c r="A284" s="343" t="s">
        <v>1376</v>
      </c>
      <c r="B284" s="344">
        <v>5</v>
      </c>
      <c r="C284" s="344">
        <v>2</v>
      </c>
      <c r="D284" s="345" t="s">
        <v>1377</v>
      </c>
      <c r="E284" s="346" t="s">
        <v>383</v>
      </c>
      <c r="F284" s="347">
        <v>3575</v>
      </c>
      <c r="G284" s="348">
        <v>3575</v>
      </c>
    </row>
    <row r="285" spans="1:7">
      <c r="A285" s="343" t="s">
        <v>389</v>
      </c>
      <c r="B285" s="344">
        <v>5</v>
      </c>
      <c r="C285" s="344">
        <v>2</v>
      </c>
      <c r="D285" s="345" t="s">
        <v>1377</v>
      </c>
      <c r="E285" s="346" t="s">
        <v>388</v>
      </c>
      <c r="F285" s="347">
        <v>3575</v>
      </c>
      <c r="G285" s="348">
        <v>3575</v>
      </c>
    </row>
    <row r="286" spans="1:7" ht="33.75">
      <c r="A286" s="343" t="s">
        <v>387</v>
      </c>
      <c r="B286" s="344">
        <v>5</v>
      </c>
      <c r="C286" s="344">
        <v>2</v>
      </c>
      <c r="D286" s="345" t="s">
        <v>1377</v>
      </c>
      <c r="E286" s="346" t="s">
        <v>386</v>
      </c>
      <c r="F286" s="347">
        <v>3575</v>
      </c>
      <c r="G286" s="348">
        <v>3575</v>
      </c>
    </row>
    <row r="287" spans="1:7">
      <c r="A287" s="331" t="s">
        <v>631</v>
      </c>
      <c r="B287" s="332">
        <v>5</v>
      </c>
      <c r="C287" s="332">
        <v>3</v>
      </c>
      <c r="D287" s="333" t="s">
        <v>383</v>
      </c>
      <c r="E287" s="334" t="s">
        <v>383</v>
      </c>
      <c r="F287" s="335">
        <v>70265</v>
      </c>
      <c r="G287" s="336">
        <v>71605</v>
      </c>
    </row>
    <row r="288" spans="1:7" ht="33.75">
      <c r="A288" s="337" t="s">
        <v>1331</v>
      </c>
      <c r="B288" s="338">
        <v>5</v>
      </c>
      <c r="C288" s="338">
        <v>3</v>
      </c>
      <c r="D288" s="339" t="s">
        <v>447</v>
      </c>
      <c r="E288" s="340" t="s">
        <v>383</v>
      </c>
      <c r="F288" s="341">
        <v>70265</v>
      </c>
      <c r="G288" s="342">
        <v>71605</v>
      </c>
    </row>
    <row r="289" spans="1:7" ht="45">
      <c r="A289" s="343" t="s">
        <v>1332</v>
      </c>
      <c r="B289" s="344">
        <v>5</v>
      </c>
      <c r="C289" s="344">
        <v>3</v>
      </c>
      <c r="D289" s="345" t="s">
        <v>445</v>
      </c>
      <c r="E289" s="346" t="s">
        <v>383</v>
      </c>
      <c r="F289" s="347">
        <v>70265</v>
      </c>
      <c r="G289" s="348">
        <v>71605</v>
      </c>
    </row>
    <row r="290" spans="1:7" ht="56.25">
      <c r="A290" s="343" t="s">
        <v>1378</v>
      </c>
      <c r="B290" s="344">
        <v>5</v>
      </c>
      <c r="C290" s="344">
        <v>3</v>
      </c>
      <c r="D290" s="345" t="s">
        <v>1379</v>
      </c>
      <c r="E290" s="346" t="s">
        <v>383</v>
      </c>
      <c r="F290" s="347">
        <v>70265</v>
      </c>
      <c r="G290" s="348">
        <v>71605</v>
      </c>
    </row>
    <row r="291" spans="1:7" ht="22.5">
      <c r="A291" s="343" t="s">
        <v>395</v>
      </c>
      <c r="B291" s="344">
        <v>5</v>
      </c>
      <c r="C291" s="344">
        <v>3</v>
      </c>
      <c r="D291" s="345" t="s">
        <v>1379</v>
      </c>
      <c r="E291" s="346" t="s">
        <v>394</v>
      </c>
      <c r="F291" s="347">
        <v>66791</v>
      </c>
      <c r="G291" s="348">
        <v>68131</v>
      </c>
    </row>
    <row r="292" spans="1:7" ht="22.5">
      <c r="A292" s="343" t="s">
        <v>393</v>
      </c>
      <c r="B292" s="344">
        <v>5</v>
      </c>
      <c r="C292" s="344">
        <v>3</v>
      </c>
      <c r="D292" s="345" t="s">
        <v>1379</v>
      </c>
      <c r="E292" s="346" t="s">
        <v>391</v>
      </c>
      <c r="F292" s="347">
        <v>66791</v>
      </c>
      <c r="G292" s="348">
        <v>68131</v>
      </c>
    </row>
    <row r="293" spans="1:7">
      <c r="A293" s="343" t="s">
        <v>389</v>
      </c>
      <c r="B293" s="344">
        <v>5</v>
      </c>
      <c r="C293" s="344">
        <v>3</v>
      </c>
      <c r="D293" s="345" t="s">
        <v>1379</v>
      </c>
      <c r="E293" s="346" t="s">
        <v>388</v>
      </c>
      <c r="F293" s="347">
        <v>3474</v>
      </c>
      <c r="G293" s="348">
        <v>3474</v>
      </c>
    </row>
    <row r="294" spans="1:7" ht="33.75">
      <c r="A294" s="343" t="s">
        <v>387</v>
      </c>
      <c r="B294" s="344">
        <v>5</v>
      </c>
      <c r="C294" s="344">
        <v>3</v>
      </c>
      <c r="D294" s="345" t="s">
        <v>1379</v>
      </c>
      <c r="E294" s="346" t="s">
        <v>386</v>
      </c>
      <c r="F294" s="347">
        <v>3474</v>
      </c>
      <c r="G294" s="348">
        <v>3474</v>
      </c>
    </row>
    <row r="295" spans="1:7" ht="21">
      <c r="A295" s="331" t="s">
        <v>655</v>
      </c>
      <c r="B295" s="332">
        <v>5</v>
      </c>
      <c r="C295" s="332">
        <v>5</v>
      </c>
      <c r="D295" s="333" t="s">
        <v>383</v>
      </c>
      <c r="E295" s="334" t="s">
        <v>383</v>
      </c>
      <c r="F295" s="335">
        <v>28910</v>
      </c>
      <c r="G295" s="336">
        <v>28910</v>
      </c>
    </row>
    <row r="296" spans="1:7" ht="33.75">
      <c r="A296" s="337" t="s">
        <v>1331</v>
      </c>
      <c r="B296" s="338">
        <v>5</v>
      </c>
      <c r="C296" s="338">
        <v>5</v>
      </c>
      <c r="D296" s="339" t="s">
        <v>447</v>
      </c>
      <c r="E296" s="340" t="s">
        <v>383</v>
      </c>
      <c r="F296" s="341">
        <v>28910</v>
      </c>
      <c r="G296" s="342">
        <v>28910</v>
      </c>
    </row>
    <row r="297" spans="1:7" ht="45">
      <c r="A297" s="343" t="s">
        <v>1372</v>
      </c>
      <c r="B297" s="344">
        <v>5</v>
      </c>
      <c r="C297" s="344">
        <v>5</v>
      </c>
      <c r="D297" s="345" t="s">
        <v>108</v>
      </c>
      <c r="E297" s="346" t="s">
        <v>383</v>
      </c>
      <c r="F297" s="347">
        <v>28910</v>
      </c>
      <c r="G297" s="348">
        <v>28910</v>
      </c>
    </row>
    <row r="298" spans="1:7" ht="56.25">
      <c r="A298" s="343" t="s">
        <v>1380</v>
      </c>
      <c r="B298" s="344">
        <v>5</v>
      </c>
      <c r="C298" s="344">
        <v>5</v>
      </c>
      <c r="D298" s="345" t="s">
        <v>1381</v>
      </c>
      <c r="E298" s="346" t="s">
        <v>383</v>
      </c>
      <c r="F298" s="347">
        <v>28910</v>
      </c>
      <c r="G298" s="348">
        <v>28910</v>
      </c>
    </row>
    <row r="299" spans="1:7" ht="45">
      <c r="A299" s="343" t="s">
        <v>419</v>
      </c>
      <c r="B299" s="344">
        <v>5</v>
      </c>
      <c r="C299" s="344">
        <v>5</v>
      </c>
      <c r="D299" s="345" t="s">
        <v>1381</v>
      </c>
      <c r="E299" s="346" t="s">
        <v>418</v>
      </c>
      <c r="F299" s="347">
        <v>26129</v>
      </c>
      <c r="G299" s="348">
        <v>26129</v>
      </c>
    </row>
    <row r="300" spans="1:7">
      <c r="A300" s="343" t="s">
        <v>52</v>
      </c>
      <c r="B300" s="344">
        <v>5</v>
      </c>
      <c r="C300" s="344">
        <v>5</v>
      </c>
      <c r="D300" s="345" t="s">
        <v>1381</v>
      </c>
      <c r="E300" s="346" t="s">
        <v>53</v>
      </c>
      <c r="F300" s="347">
        <v>26129</v>
      </c>
      <c r="G300" s="348">
        <v>26129</v>
      </c>
    </row>
    <row r="301" spans="1:7" ht="22.5">
      <c r="A301" s="343" t="s">
        <v>395</v>
      </c>
      <c r="B301" s="344">
        <v>5</v>
      </c>
      <c r="C301" s="344">
        <v>5</v>
      </c>
      <c r="D301" s="345" t="s">
        <v>1381</v>
      </c>
      <c r="E301" s="346" t="s">
        <v>394</v>
      </c>
      <c r="F301" s="347">
        <v>2752</v>
      </c>
      <c r="G301" s="348">
        <v>2752</v>
      </c>
    </row>
    <row r="302" spans="1:7" ht="22.5">
      <c r="A302" s="343" t="s">
        <v>393</v>
      </c>
      <c r="B302" s="344">
        <v>5</v>
      </c>
      <c r="C302" s="344">
        <v>5</v>
      </c>
      <c r="D302" s="345" t="s">
        <v>1381</v>
      </c>
      <c r="E302" s="346" t="s">
        <v>391</v>
      </c>
      <c r="F302" s="347">
        <v>2752</v>
      </c>
      <c r="G302" s="348">
        <v>2752</v>
      </c>
    </row>
    <row r="303" spans="1:7">
      <c r="A303" s="343" t="s">
        <v>389</v>
      </c>
      <c r="B303" s="344">
        <v>5</v>
      </c>
      <c r="C303" s="344">
        <v>5</v>
      </c>
      <c r="D303" s="345" t="s">
        <v>1381</v>
      </c>
      <c r="E303" s="346" t="s">
        <v>388</v>
      </c>
      <c r="F303" s="347">
        <v>29</v>
      </c>
      <c r="G303" s="348">
        <v>29</v>
      </c>
    </row>
    <row r="304" spans="1:7">
      <c r="A304" s="343" t="s">
        <v>433</v>
      </c>
      <c r="B304" s="344">
        <v>5</v>
      </c>
      <c r="C304" s="344">
        <v>5</v>
      </c>
      <c r="D304" s="345" t="s">
        <v>1381</v>
      </c>
      <c r="E304" s="346" t="s">
        <v>431</v>
      </c>
      <c r="F304" s="347">
        <v>29</v>
      </c>
      <c r="G304" s="348">
        <v>29</v>
      </c>
    </row>
    <row r="305" spans="1:7">
      <c r="A305" s="349" t="s">
        <v>656</v>
      </c>
      <c r="B305" s="350">
        <v>6</v>
      </c>
      <c r="C305" s="350">
        <v>5</v>
      </c>
      <c r="D305" s="351" t="s">
        <v>383</v>
      </c>
      <c r="E305" s="352" t="s">
        <v>383</v>
      </c>
      <c r="F305" s="353">
        <v>400</v>
      </c>
      <c r="G305" s="354">
        <v>400</v>
      </c>
    </row>
    <row r="306" spans="1:7">
      <c r="A306" s="331" t="s">
        <v>657</v>
      </c>
      <c r="B306" s="332">
        <v>6</v>
      </c>
      <c r="C306" s="332">
        <v>5</v>
      </c>
      <c r="D306" s="333" t="s">
        <v>383</v>
      </c>
      <c r="E306" s="334" t="s">
        <v>383</v>
      </c>
      <c r="F306" s="335">
        <v>400</v>
      </c>
      <c r="G306" s="336">
        <v>400</v>
      </c>
    </row>
    <row r="307" spans="1:7" ht="22.5">
      <c r="A307" s="337" t="s">
        <v>1382</v>
      </c>
      <c r="B307" s="338">
        <v>6</v>
      </c>
      <c r="C307" s="338">
        <v>5</v>
      </c>
      <c r="D307" s="339" t="s">
        <v>1383</v>
      </c>
      <c r="E307" s="340" t="s">
        <v>383</v>
      </c>
      <c r="F307" s="341">
        <v>400</v>
      </c>
      <c r="G307" s="342">
        <v>400</v>
      </c>
    </row>
    <row r="308" spans="1:7" ht="33.75">
      <c r="A308" s="343" t="s">
        <v>1384</v>
      </c>
      <c r="B308" s="344">
        <v>6</v>
      </c>
      <c r="C308" s="344">
        <v>5</v>
      </c>
      <c r="D308" s="345" t="s">
        <v>1385</v>
      </c>
      <c r="E308" s="346" t="s">
        <v>383</v>
      </c>
      <c r="F308" s="347">
        <v>400</v>
      </c>
      <c r="G308" s="348">
        <v>400</v>
      </c>
    </row>
    <row r="309" spans="1:7" ht="22.5">
      <c r="A309" s="343" t="s">
        <v>395</v>
      </c>
      <c r="B309" s="344">
        <v>6</v>
      </c>
      <c r="C309" s="344">
        <v>5</v>
      </c>
      <c r="D309" s="345" t="s">
        <v>1385</v>
      </c>
      <c r="E309" s="346" t="s">
        <v>394</v>
      </c>
      <c r="F309" s="347">
        <v>400</v>
      </c>
      <c r="G309" s="348">
        <v>400</v>
      </c>
    </row>
    <row r="310" spans="1:7" ht="22.5">
      <c r="A310" s="343" t="s">
        <v>393</v>
      </c>
      <c r="B310" s="344">
        <v>6</v>
      </c>
      <c r="C310" s="344">
        <v>5</v>
      </c>
      <c r="D310" s="345" t="s">
        <v>1385</v>
      </c>
      <c r="E310" s="346" t="s">
        <v>391</v>
      </c>
      <c r="F310" s="347">
        <v>400</v>
      </c>
      <c r="G310" s="348">
        <v>400</v>
      </c>
    </row>
    <row r="311" spans="1:7">
      <c r="A311" s="349" t="s">
        <v>658</v>
      </c>
      <c r="B311" s="350">
        <v>7</v>
      </c>
      <c r="C311" s="350">
        <v>0</v>
      </c>
      <c r="D311" s="351" t="s">
        <v>383</v>
      </c>
      <c r="E311" s="352" t="s">
        <v>383</v>
      </c>
      <c r="F311" s="353">
        <v>1529579.7</v>
      </c>
      <c r="G311" s="354">
        <v>1596664.4</v>
      </c>
    </row>
    <row r="312" spans="1:7">
      <c r="A312" s="331" t="s">
        <v>659</v>
      </c>
      <c r="B312" s="332">
        <v>7</v>
      </c>
      <c r="C312" s="332">
        <v>1</v>
      </c>
      <c r="D312" s="333" t="s">
        <v>383</v>
      </c>
      <c r="E312" s="334" t="s">
        <v>383</v>
      </c>
      <c r="F312" s="335">
        <v>562969.4</v>
      </c>
      <c r="G312" s="336">
        <v>593545</v>
      </c>
    </row>
    <row r="313" spans="1:7" ht="22.5">
      <c r="A313" s="337" t="s">
        <v>1386</v>
      </c>
      <c r="B313" s="338">
        <v>7</v>
      </c>
      <c r="C313" s="338">
        <v>1</v>
      </c>
      <c r="D313" s="339" t="s">
        <v>473</v>
      </c>
      <c r="E313" s="340" t="s">
        <v>383</v>
      </c>
      <c r="F313" s="341">
        <v>562950</v>
      </c>
      <c r="G313" s="342">
        <v>593545</v>
      </c>
    </row>
    <row r="314" spans="1:7" ht="33.75">
      <c r="A314" s="343" t="s">
        <v>1387</v>
      </c>
      <c r="B314" s="344">
        <v>7</v>
      </c>
      <c r="C314" s="344">
        <v>1</v>
      </c>
      <c r="D314" s="345" t="s">
        <v>471</v>
      </c>
      <c r="E314" s="346" t="s">
        <v>383</v>
      </c>
      <c r="F314" s="347">
        <v>562950</v>
      </c>
      <c r="G314" s="348">
        <v>593545</v>
      </c>
    </row>
    <row r="315" spans="1:7" ht="56.25">
      <c r="A315" s="343" t="s">
        <v>1388</v>
      </c>
      <c r="B315" s="344">
        <v>7</v>
      </c>
      <c r="C315" s="344">
        <v>1</v>
      </c>
      <c r="D315" s="345" t="s">
        <v>1389</v>
      </c>
      <c r="E315" s="346" t="s">
        <v>383</v>
      </c>
      <c r="F315" s="347">
        <v>309391</v>
      </c>
      <c r="G315" s="348">
        <v>315933</v>
      </c>
    </row>
    <row r="316" spans="1:7" ht="22.5">
      <c r="A316" s="343" t="s">
        <v>461</v>
      </c>
      <c r="B316" s="344">
        <v>7</v>
      </c>
      <c r="C316" s="344">
        <v>1</v>
      </c>
      <c r="D316" s="345" t="s">
        <v>1389</v>
      </c>
      <c r="E316" s="346" t="s">
        <v>460</v>
      </c>
      <c r="F316" s="347">
        <v>309391</v>
      </c>
      <c r="G316" s="348">
        <v>315933</v>
      </c>
    </row>
    <row r="317" spans="1:7">
      <c r="A317" s="343" t="s">
        <v>459</v>
      </c>
      <c r="B317" s="344">
        <v>7</v>
      </c>
      <c r="C317" s="344">
        <v>1</v>
      </c>
      <c r="D317" s="345" t="s">
        <v>1389</v>
      </c>
      <c r="E317" s="346" t="s">
        <v>458</v>
      </c>
      <c r="F317" s="347">
        <v>83803</v>
      </c>
      <c r="G317" s="348">
        <v>85535</v>
      </c>
    </row>
    <row r="318" spans="1:7">
      <c r="A318" s="343" t="s">
        <v>457</v>
      </c>
      <c r="B318" s="344">
        <v>7</v>
      </c>
      <c r="C318" s="344">
        <v>1</v>
      </c>
      <c r="D318" s="345" t="s">
        <v>1389</v>
      </c>
      <c r="E318" s="346" t="s">
        <v>455</v>
      </c>
      <c r="F318" s="347">
        <v>225588</v>
      </c>
      <c r="G318" s="348">
        <v>230398</v>
      </c>
    </row>
    <row r="319" spans="1:7" ht="67.5">
      <c r="A319" s="343" t="s">
        <v>1390</v>
      </c>
      <c r="B319" s="344">
        <v>7</v>
      </c>
      <c r="C319" s="344">
        <v>1</v>
      </c>
      <c r="D319" s="345" t="s">
        <v>481</v>
      </c>
      <c r="E319" s="346" t="s">
        <v>383</v>
      </c>
      <c r="F319" s="347">
        <v>2710</v>
      </c>
      <c r="G319" s="348">
        <v>2846</v>
      </c>
    </row>
    <row r="320" spans="1:7" ht="22.5">
      <c r="A320" s="343" t="s">
        <v>395</v>
      </c>
      <c r="B320" s="344">
        <v>7</v>
      </c>
      <c r="C320" s="344">
        <v>1</v>
      </c>
      <c r="D320" s="345" t="s">
        <v>481</v>
      </c>
      <c r="E320" s="346" t="s">
        <v>394</v>
      </c>
      <c r="F320" s="347">
        <v>1509.4</v>
      </c>
      <c r="G320" s="348">
        <v>1645.4</v>
      </c>
    </row>
    <row r="321" spans="1:7" ht="22.5">
      <c r="A321" s="343" t="s">
        <v>393</v>
      </c>
      <c r="B321" s="344">
        <v>7</v>
      </c>
      <c r="C321" s="344">
        <v>1</v>
      </c>
      <c r="D321" s="345" t="s">
        <v>481</v>
      </c>
      <c r="E321" s="346" t="s">
        <v>391</v>
      </c>
      <c r="F321" s="347">
        <v>1509.4</v>
      </c>
      <c r="G321" s="348">
        <v>1645.4</v>
      </c>
    </row>
    <row r="322" spans="1:7" ht="22.5">
      <c r="A322" s="343" t="s">
        <v>461</v>
      </c>
      <c r="B322" s="344">
        <v>7</v>
      </c>
      <c r="C322" s="344">
        <v>1</v>
      </c>
      <c r="D322" s="345" t="s">
        <v>481</v>
      </c>
      <c r="E322" s="346" t="s">
        <v>460</v>
      </c>
      <c r="F322" s="347">
        <v>1200.5999999999999</v>
      </c>
      <c r="G322" s="348">
        <v>1200.5999999999999</v>
      </c>
    </row>
    <row r="323" spans="1:7">
      <c r="A323" s="343" t="s">
        <v>459</v>
      </c>
      <c r="B323" s="344">
        <v>7</v>
      </c>
      <c r="C323" s="344">
        <v>1</v>
      </c>
      <c r="D323" s="345" t="s">
        <v>481</v>
      </c>
      <c r="E323" s="346" t="s">
        <v>458</v>
      </c>
      <c r="F323" s="347">
        <v>266.8</v>
      </c>
      <c r="G323" s="348">
        <v>266.8</v>
      </c>
    </row>
    <row r="324" spans="1:7">
      <c r="A324" s="343" t="s">
        <v>457</v>
      </c>
      <c r="B324" s="344">
        <v>7</v>
      </c>
      <c r="C324" s="344">
        <v>1</v>
      </c>
      <c r="D324" s="345" t="s">
        <v>481</v>
      </c>
      <c r="E324" s="346" t="s">
        <v>455</v>
      </c>
      <c r="F324" s="347">
        <v>933.8</v>
      </c>
      <c r="G324" s="348">
        <v>933.8</v>
      </c>
    </row>
    <row r="325" spans="1:7" ht="67.5">
      <c r="A325" s="343" t="s">
        <v>1391</v>
      </c>
      <c r="B325" s="344">
        <v>7</v>
      </c>
      <c r="C325" s="344">
        <v>1</v>
      </c>
      <c r="D325" s="345" t="s">
        <v>467</v>
      </c>
      <c r="E325" s="346" t="s">
        <v>383</v>
      </c>
      <c r="F325" s="347">
        <v>249271</v>
      </c>
      <c r="G325" s="348">
        <v>273188</v>
      </c>
    </row>
    <row r="326" spans="1:7" ht="22.5">
      <c r="A326" s="343" t="s">
        <v>461</v>
      </c>
      <c r="B326" s="344">
        <v>7</v>
      </c>
      <c r="C326" s="344">
        <v>1</v>
      </c>
      <c r="D326" s="345" t="s">
        <v>467</v>
      </c>
      <c r="E326" s="346" t="s">
        <v>460</v>
      </c>
      <c r="F326" s="347">
        <v>249271</v>
      </c>
      <c r="G326" s="348">
        <v>273188</v>
      </c>
    </row>
    <row r="327" spans="1:7">
      <c r="A327" s="343" t="s">
        <v>459</v>
      </c>
      <c r="B327" s="344">
        <v>7</v>
      </c>
      <c r="C327" s="344">
        <v>1</v>
      </c>
      <c r="D327" s="345" t="s">
        <v>467</v>
      </c>
      <c r="E327" s="346" t="s">
        <v>458</v>
      </c>
      <c r="F327" s="347">
        <v>63196.4</v>
      </c>
      <c r="G327" s="348">
        <v>69298.3</v>
      </c>
    </row>
    <row r="328" spans="1:7">
      <c r="A328" s="343" t="s">
        <v>457</v>
      </c>
      <c r="B328" s="344">
        <v>7</v>
      </c>
      <c r="C328" s="344">
        <v>1</v>
      </c>
      <c r="D328" s="345" t="s">
        <v>467</v>
      </c>
      <c r="E328" s="346" t="s">
        <v>455</v>
      </c>
      <c r="F328" s="347">
        <v>186074.6</v>
      </c>
      <c r="G328" s="348">
        <v>203889.7</v>
      </c>
    </row>
    <row r="329" spans="1:7" ht="67.5">
      <c r="A329" s="343" t="s">
        <v>1392</v>
      </c>
      <c r="B329" s="344">
        <v>7</v>
      </c>
      <c r="C329" s="344">
        <v>1</v>
      </c>
      <c r="D329" s="345" t="s">
        <v>456</v>
      </c>
      <c r="E329" s="346" t="s">
        <v>383</v>
      </c>
      <c r="F329" s="347">
        <v>1578</v>
      </c>
      <c r="G329" s="348">
        <v>1578</v>
      </c>
    </row>
    <row r="330" spans="1:7" ht="22.5">
      <c r="A330" s="343" t="s">
        <v>461</v>
      </c>
      <c r="B330" s="344">
        <v>7</v>
      </c>
      <c r="C330" s="344">
        <v>1</v>
      </c>
      <c r="D330" s="345" t="s">
        <v>456</v>
      </c>
      <c r="E330" s="346" t="s">
        <v>460</v>
      </c>
      <c r="F330" s="347">
        <v>1578</v>
      </c>
      <c r="G330" s="348">
        <v>1578</v>
      </c>
    </row>
    <row r="331" spans="1:7">
      <c r="A331" s="343" t="s">
        <v>459</v>
      </c>
      <c r="B331" s="344">
        <v>7</v>
      </c>
      <c r="C331" s="344">
        <v>1</v>
      </c>
      <c r="D331" s="345" t="s">
        <v>456</v>
      </c>
      <c r="E331" s="346" t="s">
        <v>458</v>
      </c>
      <c r="F331" s="347">
        <v>402</v>
      </c>
      <c r="G331" s="348">
        <v>402</v>
      </c>
    </row>
    <row r="332" spans="1:7">
      <c r="A332" s="343" t="s">
        <v>457</v>
      </c>
      <c r="B332" s="344">
        <v>7</v>
      </c>
      <c r="C332" s="344">
        <v>1</v>
      </c>
      <c r="D332" s="345" t="s">
        <v>456</v>
      </c>
      <c r="E332" s="346" t="s">
        <v>455</v>
      </c>
      <c r="F332" s="347">
        <v>1176</v>
      </c>
      <c r="G332" s="348">
        <v>1176</v>
      </c>
    </row>
    <row r="333" spans="1:7" ht="33.75">
      <c r="A333" s="337" t="s">
        <v>1328</v>
      </c>
      <c r="B333" s="338">
        <v>7</v>
      </c>
      <c r="C333" s="338">
        <v>1</v>
      </c>
      <c r="D333" s="339" t="s">
        <v>37</v>
      </c>
      <c r="E333" s="340" t="s">
        <v>383</v>
      </c>
      <c r="F333" s="341">
        <v>19.399999999999999</v>
      </c>
      <c r="G333" s="342">
        <v>0</v>
      </c>
    </row>
    <row r="334" spans="1:7" ht="56.25">
      <c r="A334" s="343" t="s">
        <v>1393</v>
      </c>
      <c r="B334" s="344">
        <v>7</v>
      </c>
      <c r="C334" s="344">
        <v>1</v>
      </c>
      <c r="D334" s="345" t="s">
        <v>1394</v>
      </c>
      <c r="E334" s="346" t="s">
        <v>383</v>
      </c>
      <c r="F334" s="347">
        <v>19.399999999999999</v>
      </c>
      <c r="G334" s="348">
        <v>0</v>
      </c>
    </row>
    <row r="335" spans="1:7" ht="56.25">
      <c r="A335" s="343" t="s">
        <v>1395</v>
      </c>
      <c r="B335" s="344">
        <v>7</v>
      </c>
      <c r="C335" s="344">
        <v>1</v>
      </c>
      <c r="D335" s="345" t="s">
        <v>1396</v>
      </c>
      <c r="E335" s="346" t="s">
        <v>383</v>
      </c>
      <c r="F335" s="347">
        <v>19.399999999999999</v>
      </c>
      <c r="G335" s="348">
        <v>0</v>
      </c>
    </row>
    <row r="336" spans="1:7" ht="22.5">
      <c r="A336" s="343" t="s">
        <v>461</v>
      </c>
      <c r="B336" s="344">
        <v>7</v>
      </c>
      <c r="C336" s="344">
        <v>1</v>
      </c>
      <c r="D336" s="345" t="s">
        <v>1396</v>
      </c>
      <c r="E336" s="346" t="s">
        <v>460</v>
      </c>
      <c r="F336" s="347">
        <v>19.399999999999999</v>
      </c>
      <c r="G336" s="348">
        <v>0</v>
      </c>
    </row>
    <row r="337" spans="1:7">
      <c r="A337" s="343" t="s">
        <v>459</v>
      </c>
      <c r="B337" s="344">
        <v>7</v>
      </c>
      <c r="C337" s="344">
        <v>1</v>
      </c>
      <c r="D337" s="345" t="s">
        <v>1396</v>
      </c>
      <c r="E337" s="346" t="s">
        <v>458</v>
      </c>
      <c r="F337" s="347">
        <v>19.399999999999999</v>
      </c>
      <c r="G337" s="348">
        <v>0</v>
      </c>
    </row>
    <row r="338" spans="1:7">
      <c r="A338" s="343" t="s">
        <v>457</v>
      </c>
      <c r="B338" s="344">
        <v>7</v>
      </c>
      <c r="C338" s="344">
        <v>1</v>
      </c>
      <c r="D338" s="345" t="s">
        <v>1396</v>
      </c>
      <c r="E338" s="346" t="s">
        <v>455</v>
      </c>
      <c r="F338" s="347">
        <v>0</v>
      </c>
      <c r="G338" s="348">
        <v>0</v>
      </c>
    </row>
    <row r="339" spans="1:7">
      <c r="A339" s="331" t="s">
        <v>660</v>
      </c>
      <c r="B339" s="332">
        <v>7</v>
      </c>
      <c r="C339" s="332">
        <v>2</v>
      </c>
      <c r="D339" s="333" t="s">
        <v>383</v>
      </c>
      <c r="E339" s="334" t="s">
        <v>383</v>
      </c>
      <c r="F339" s="335">
        <v>856184.1</v>
      </c>
      <c r="G339" s="336">
        <v>893148.2</v>
      </c>
    </row>
    <row r="340" spans="1:7" ht="22.5">
      <c r="A340" s="337" t="s">
        <v>1386</v>
      </c>
      <c r="B340" s="338">
        <v>7</v>
      </c>
      <c r="C340" s="338">
        <v>2</v>
      </c>
      <c r="D340" s="339" t="s">
        <v>473</v>
      </c>
      <c r="E340" s="340" t="s">
        <v>383</v>
      </c>
      <c r="F340" s="341">
        <v>702809.5</v>
      </c>
      <c r="G340" s="342">
        <v>732392.2</v>
      </c>
    </row>
    <row r="341" spans="1:7" ht="33.75">
      <c r="A341" s="343" t="s">
        <v>1387</v>
      </c>
      <c r="B341" s="344">
        <v>7</v>
      </c>
      <c r="C341" s="344">
        <v>2</v>
      </c>
      <c r="D341" s="345" t="s">
        <v>471</v>
      </c>
      <c r="E341" s="346" t="s">
        <v>383</v>
      </c>
      <c r="F341" s="347">
        <v>702809.5</v>
      </c>
      <c r="G341" s="348">
        <v>732392.2</v>
      </c>
    </row>
    <row r="342" spans="1:7" ht="56.25">
      <c r="A342" s="343" t="s">
        <v>1397</v>
      </c>
      <c r="B342" s="344">
        <v>7</v>
      </c>
      <c r="C342" s="344">
        <v>2</v>
      </c>
      <c r="D342" s="345" t="s">
        <v>865</v>
      </c>
      <c r="E342" s="346" t="s">
        <v>383</v>
      </c>
      <c r="F342" s="347">
        <v>47522</v>
      </c>
      <c r="G342" s="348">
        <v>49799</v>
      </c>
    </row>
    <row r="343" spans="1:7" ht="22.5">
      <c r="A343" s="343" t="s">
        <v>461</v>
      </c>
      <c r="B343" s="344">
        <v>7</v>
      </c>
      <c r="C343" s="344">
        <v>2</v>
      </c>
      <c r="D343" s="345" t="s">
        <v>865</v>
      </c>
      <c r="E343" s="346" t="s">
        <v>460</v>
      </c>
      <c r="F343" s="347">
        <v>47522</v>
      </c>
      <c r="G343" s="348">
        <v>49799</v>
      </c>
    </row>
    <row r="344" spans="1:7">
      <c r="A344" s="343" t="s">
        <v>459</v>
      </c>
      <c r="B344" s="344">
        <v>7</v>
      </c>
      <c r="C344" s="344">
        <v>2</v>
      </c>
      <c r="D344" s="345" t="s">
        <v>865</v>
      </c>
      <c r="E344" s="346" t="s">
        <v>458</v>
      </c>
      <c r="F344" s="347">
        <v>47522</v>
      </c>
      <c r="G344" s="348">
        <v>49799</v>
      </c>
    </row>
    <row r="345" spans="1:7" ht="56.25">
      <c r="A345" s="343" t="s">
        <v>866</v>
      </c>
      <c r="B345" s="344">
        <v>7</v>
      </c>
      <c r="C345" s="344">
        <v>2</v>
      </c>
      <c r="D345" s="345" t="s">
        <v>867</v>
      </c>
      <c r="E345" s="346" t="s">
        <v>383</v>
      </c>
      <c r="F345" s="347">
        <v>26204</v>
      </c>
      <c r="G345" s="348">
        <v>27765</v>
      </c>
    </row>
    <row r="346" spans="1:7" ht="22.5">
      <c r="A346" s="343" t="s">
        <v>461</v>
      </c>
      <c r="B346" s="344">
        <v>7</v>
      </c>
      <c r="C346" s="344">
        <v>2</v>
      </c>
      <c r="D346" s="345" t="s">
        <v>867</v>
      </c>
      <c r="E346" s="346" t="s">
        <v>460</v>
      </c>
      <c r="F346" s="347">
        <v>26204</v>
      </c>
      <c r="G346" s="348">
        <v>27765</v>
      </c>
    </row>
    <row r="347" spans="1:7">
      <c r="A347" s="343" t="s">
        <v>457</v>
      </c>
      <c r="B347" s="344">
        <v>7</v>
      </c>
      <c r="C347" s="344">
        <v>2</v>
      </c>
      <c r="D347" s="345" t="s">
        <v>867</v>
      </c>
      <c r="E347" s="346" t="s">
        <v>455</v>
      </c>
      <c r="F347" s="347">
        <v>26204</v>
      </c>
      <c r="G347" s="348">
        <v>27765</v>
      </c>
    </row>
    <row r="348" spans="1:7" ht="45">
      <c r="A348" s="343" t="s">
        <v>868</v>
      </c>
      <c r="B348" s="344">
        <v>7</v>
      </c>
      <c r="C348" s="344">
        <v>2</v>
      </c>
      <c r="D348" s="345" t="s">
        <v>469</v>
      </c>
      <c r="E348" s="346" t="s">
        <v>383</v>
      </c>
      <c r="F348" s="347">
        <v>575227.5</v>
      </c>
      <c r="G348" s="348">
        <v>598477.19999999995</v>
      </c>
    </row>
    <row r="349" spans="1:7" ht="22.5">
      <c r="A349" s="343" t="s">
        <v>461</v>
      </c>
      <c r="B349" s="344">
        <v>7</v>
      </c>
      <c r="C349" s="344">
        <v>2</v>
      </c>
      <c r="D349" s="345" t="s">
        <v>469</v>
      </c>
      <c r="E349" s="346" t="s">
        <v>460</v>
      </c>
      <c r="F349" s="347">
        <v>575227.5</v>
      </c>
      <c r="G349" s="348">
        <v>598477.19999999995</v>
      </c>
    </row>
    <row r="350" spans="1:7">
      <c r="A350" s="343" t="s">
        <v>459</v>
      </c>
      <c r="B350" s="344">
        <v>7</v>
      </c>
      <c r="C350" s="344">
        <v>2</v>
      </c>
      <c r="D350" s="345" t="s">
        <v>469</v>
      </c>
      <c r="E350" s="346" t="s">
        <v>458</v>
      </c>
      <c r="F350" s="347">
        <v>575227.5</v>
      </c>
      <c r="G350" s="348">
        <v>598477.19999999995</v>
      </c>
    </row>
    <row r="351" spans="1:7" ht="90">
      <c r="A351" s="343" t="s">
        <v>869</v>
      </c>
      <c r="B351" s="344">
        <v>7</v>
      </c>
      <c r="C351" s="344">
        <v>2</v>
      </c>
      <c r="D351" s="345" t="s">
        <v>465</v>
      </c>
      <c r="E351" s="346" t="s">
        <v>383</v>
      </c>
      <c r="F351" s="347">
        <v>52897</v>
      </c>
      <c r="G351" s="348">
        <v>55392</v>
      </c>
    </row>
    <row r="352" spans="1:7" ht="22.5">
      <c r="A352" s="343" t="s">
        <v>461</v>
      </c>
      <c r="B352" s="344">
        <v>7</v>
      </c>
      <c r="C352" s="344">
        <v>2</v>
      </c>
      <c r="D352" s="345" t="s">
        <v>465</v>
      </c>
      <c r="E352" s="346" t="s">
        <v>460</v>
      </c>
      <c r="F352" s="347">
        <v>52897</v>
      </c>
      <c r="G352" s="348">
        <v>55392</v>
      </c>
    </row>
    <row r="353" spans="1:7">
      <c r="A353" s="343" t="s">
        <v>459</v>
      </c>
      <c r="B353" s="344">
        <v>7</v>
      </c>
      <c r="C353" s="344">
        <v>2</v>
      </c>
      <c r="D353" s="345" t="s">
        <v>465</v>
      </c>
      <c r="E353" s="346" t="s">
        <v>458</v>
      </c>
      <c r="F353" s="347">
        <v>52897</v>
      </c>
      <c r="G353" s="348">
        <v>55392</v>
      </c>
    </row>
    <row r="354" spans="1:7" ht="67.5">
      <c r="A354" s="343" t="s">
        <v>870</v>
      </c>
      <c r="B354" s="344">
        <v>7</v>
      </c>
      <c r="C354" s="344">
        <v>2</v>
      </c>
      <c r="D354" s="345" t="s">
        <v>463</v>
      </c>
      <c r="E354" s="346" t="s">
        <v>383</v>
      </c>
      <c r="F354" s="347">
        <v>959</v>
      </c>
      <c r="G354" s="348">
        <v>959</v>
      </c>
    </row>
    <row r="355" spans="1:7" ht="22.5">
      <c r="A355" s="343" t="s">
        <v>395</v>
      </c>
      <c r="B355" s="344">
        <v>7</v>
      </c>
      <c r="C355" s="344">
        <v>2</v>
      </c>
      <c r="D355" s="345" t="s">
        <v>463</v>
      </c>
      <c r="E355" s="346" t="s">
        <v>394</v>
      </c>
      <c r="F355" s="347">
        <v>125.3</v>
      </c>
      <c r="G355" s="348">
        <v>125.3</v>
      </c>
    </row>
    <row r="356" spans="1:7" ht="22.5">
      <c r="A356" s="343" t="s">
        <v>393</v>
      </c>
      <c r="B356" s="344">
        <v>7</v>
      </c>
      <c r="C356" s="344">
        <v>2</v>
      </c>
      <c r="D356" s="345" t="s">
        <v>463</v>
      </c>
      <c r="E356" s="346" t="s">
        <v>391</v>
      </c>
      <c r="F356" s="347">
        <v>125.3</v>
      </c>
      <c r="G356" s="348">
        <v>125.3</v>
      </c>
    </row>
    <row r="357" spans="1:7" ht="22.5">
      <c r="A357" s="343" t="s">
        <v>461</v>
      </c>
      <c r="B357" s="344">
        <v>7</v>
      </c>
      <c r="C357" s="344">
        <v>2</v>
      </c>
      <c r="D357" s="345" t="s">
        <v>463</v>
      </c>
      <c r="E357" s="346" t="s">
        <v>460</v>
      </c>
      <c r="F357" s="347">
        <v>833.7</v>
      </c>
      <c r="G357" s="348">
        <v>833.7</v>
      </c>
    </row>
    <row r="358" spans="1:7">
      <c r="A358" s="343" t="s">
        <v>459</v>
      </c>
      <c r="B358" s="344">
        <v>7</v>
      </c>
      <c r="C358" s="344">
        <v>2</v>
      </c>
      <c r="D358" s="345" t="s">
        <v>463</v>
      </c>
      <c r="E358" s="346" t="s">
        <v>458</v>
      </c>
      <c r="F358" s="347">
        <v>833.7</v>
      </c>
      <c r="G358" s="348">
        <v>833.7</v>
      </c>
    </row>
    <row r="359" spans="1:7" ht="22.5">
      <c r="A359" s="337" t="s">
        <v>871</v>
      </c>
      <c r="B359" s="338">
        <v>7</v>
      </c>
      <c r="C359" s="338">
        <v>2</v>
      </c>
      <c r="D359" s="339" t="s">
        <v>483</v>
      </c>
      <c r="E359" s="340" t="s">
        <v>383</v>
      </c>
      <c r="F359" s="341">
        <v>57266</v>
      </c>
      <c r="G359" s="342">
        <v>59911</v>
      </c>
    </row>
    <row r="360" spans="1:7" ht="33.75">
      <c r="A360" s="343" t="s">
        <v>872</v>
      </c>
      <c r="B360" s="344">
        <v>7</v>
      </c>
      <c r="C360" s="344">
        <v>2</v>
      </c>
      <c r="D360" s="345" t="s">
        <v>873</v>
      </c>
      <c r="E360" s="346" t="s">
        <v>383</v>
      </c>
      <c r="F360" s="347">
        <v>57266</v>
      </c>
      <c r="G360" s="348">
        <v>59911</v>
      </c>
    </row>
    <row r="361" spans="1:7" ht="67.5">
      <c r="A361" s="343" t="s">
        <v>874</v>
      </c>
      <c r="B361" s="344">
        <v>7</v>
      </c>
      <c r="C361" s="344">
        <v>2</v>
      </c>
      <c r="D361" s="345" t="s">
        <v>875</v>
      </c>
      <c r="E361" s="346" t="s">
        <v>383</v>
      </c>
      <c r="F361" s="347">
        <v>57266</v>
      </c>
      <c r="G361" s="348">
        <v>59911</v>
      </c>
    </row>
    <row r="362" spans="1:7" ht="22.5">
      <c r="A362" s="343" t="s">
        <v>461</v>
      </c>
      <c r="B362" s="344">
        <v>7</v>
      </c>
      <c r="C362" s="344">
        <v>2</v>
      </c>
      <c r="D362" s="345" t="s">
        <v>875</v>
      </c>
      <c r="E362" s="346" t="s">
        <v>460</v>
      </c>
      <c r="F362" s="347">
        <v>57266</v>
      </c>
      <c r="G362" s="348">
        <v>59911</v>
      </c>
    </row>
    <row r="363" spans="1:7">
      <c r="A363" s="343" t="s">
        <v>457</v>
      </c>
      <c r="B363" s="344">
        <v>7</v>
      </c>
      <c r="C363" s="344">
        <v>2</v>
      </c>
      <c r="D363" s="345" t="s">
        <v>875</v>
      </c>
      <c r="E363" s="346" t="s">
        <v>455</v>
      </c>
      <c r="F363" s="347">
        <v>57266</v>
      </c>
      <c r="G363" s="348">
        <v>59911</v>
      </c>
    </row>
    <row r="364" spans="1:7" ht="22.5">
      <c r="A364" s="337" t="s">
        <v>876</v>
      </c>
      <c r="B364" s="338">
        <v>7</v>
      </c>
      <c r="C364" s="338">
        <v>2</v>
      </c>
      <c r="D364" s="339" t="s">
        <v>102</v>
      </c>
      <c r="E364" s="340" t="s">
        <v>383</v>
      </c>
      <c r="F364" s="341">
        <v>95163</v>
      </c>
      <c r="G364" s="342">
        <v>99527</v>
      </c>
    </row>
    <row r="365" spans="1:7" ht="45">
      <c r="A365" s="343" t="s">
        <v>877</v>
      </c>
      <c r="B365" s="344">
        <v>7</v>
      </c>
      <c r="C365" s="344">
        <v>2</v>
      </c>
      <c r="D365" s="345" t="s">
        <v>104</v>
      </c>
      <c r="E365" s="346" t="s">
        <v>383</v>
      </c>
      <c r="F365" s="347">
        <v>95163</v>
      </c>
      <c r="G365" s="348">
        <v>99527</v>
      </c>
    </row>
    <row r="366" spans="1:7" ht="78.75">
      <c r="A366" s="343" t="s">
        <v>878</v>
      </c>
      <c r="B366" s="344">
        <v>7</v>
      </c>
      <c r="C366" s="344">
        <v>2</v>
      </c>
      <c r="D366" s="345" t="s">
        <v>879</v>
      </c>
      <c r="E366" s="346" t="s">
        <v>383</v>
      </c>
      <c r="F366" s="347">
        <v>95163</v>
      </c>
      <c r="G366" s="348">
        <v>99527</v>
      </c>
    </row>
    <row r="367" spans="1:7" ht="22.5">
      <c r="A367" s="343" t="s">
        <v>461</v>
      </c>
      <c r="B367" s="344">
        <v>7</v>
      </c>
      <c r="C367" s="344">
        <v>2</v>
      </c>
      <c r="D367" s="345" t="s">
        <v>879</v>
      </c>
      <c r="E367" s="346" t="s">
        <v>460</v>
      </c>
      <c r="F367" s="347">
        <v>95163</v>
      </c>
      <c r="G367" s="348">
        <v>99527</v>
      </c>
    </row>
    <row r="368" spans="1:7">
      <c r="A368" s="343" t="s">
        <v>457</v>
      </c>
      <c r="B368" s="344">
        <v>7</v>
      </c>
      <c r="C368" s="344">
        <v>2</v>
      </c>
      <c r="D368" s="345" t="s">
        <v>879</v>
      </c>
      <c r="E368" s="346" t="s">
        <v>455</v>
      </c>
      <c r="F368" s="347">
        <v>95163</v>
      </c>
      <c r="G368" s="348">
        <v>99527</v>
      </c>
    </row>
    <row r="369" spans="1:7" ht="33.75">
      <c r="A369" s="337" t="s">
        <v>1328</v>
      </c>
      <c r="B369" s="338">
        <v>7</v>
      </c>
      <c r="C369" s="338">
        <v>2</v>
      </c>
      <c r="D369" s="339" t="s">
        <v>37</v>
      </c>
      <c r="E369" s="340" t="s">
        <v>383</v>
      </c>
      <c r="F369" s="341">
        <v>945.6</v>
      </c>
      <c r="G369" s="342">
        <v>1318</v>
      </c>
    </row>
    <row r="370" spans="1:7" ht="56.25">
      <c r="A370" s="343" t="s">
        <v>1393</v>
      </c>
      <c r="B370" s="344">
        <v>7</v>
      </c>
      <c r="C370" s="344">
        <v>2</v>
      </c>
      <c r="D370" s="345" t="s">
        <v>1394</v>
      </c>
      <c r="E370" s="346" t="s">
        <v>383</v>
      </c>
      <c r="F370" s="347">
        <v>945.6</v>
      </c>
      <c r="G370" s="348">
        <v>1318</v>
      </c>
    </row>
    <row r="371" spans="1:7" ht="56.25">
      <c r="A371" s="343" t="s">
        <v>1395</v>
      </c>
      <c r="B371" s="344">
        <v>7</v>
      </c>
      <c r="C371" s="344">
        <v>2</v>
      </c>
      <c r="D371" s="345" t="s">
        <v>1396</v>
      </c>
      <c r="E371" s="346" t="s">
        <v>383</v>
      </c>
      <c r="F371" s="347">
        <v>945.6</v>
      </c>
      <c r="G371" s="348">
        <v>1318</v>
      </c>
    </row>
    <row r="372" spans="1:7" ht="22.5">
      <c r="A372" s="343" t="s">
        <v>461</v>
      </c>
      <c r="B372" s="344">
        <v>7</v>
      </c>
      <c r="C372" s="344">
        <v>2</v>
      </c>
      <c r="D372" s="345" t="s">
        <v>1396</v>
      </c>
      <c r="E372" s="346" t="s">
        <v>460</v>
      </c>
      <c r="F372" s="347">
        <v>945.6</v>
      </c>
      <c r="G372" s="348">
        <v>1318</v>
      </c>
    </row>
    <row r="373" spans="1:7">
      <c r="A373" s="343" t="s">
        <v>459</v>
      </c>
      <c r="B373" s="344">
        <v>7</v>
      </c>
      <c r="C373" s="344">
        <v>2</v>
      </c>
      <c r="D373" s="345" t="s">
        <v>1396</v>
      </c>
      <c r="E373" s="346" t="s">
        <v>458</v>
      </c>
      <c r="F373" s="347">
        <v>945.6</v>
      </c>
      <c r="G373" s="348">
        <v>1318</v>
      </c>
    </row>
    <row r="374" spans="1:7">
      <c r="A374" s="331" t="s">
        <v>661</v>
      </c>
      <c r="B374" s="332">
        <v>7</v>
      </c>
      <c r="C374" s="332">
        <v>7</v>
      </c>
      <c r="D374" s="333" t="s">
        <v>383</v>
      </c>
      <c r="E374" s="334" t="s">
        <v>383</v>
      </c>
      <c r="F374" s="335">
        <v>62374.2</v>
      </c>
      <c r="G374" s="336">
        <v>62425.2</v>
      </c>
    </row>
    <row r="375" spans="1:7" ht="22.5">
      <c r="A375" s="337" t="s">
        <v>1386</v>
      </c>
      <c r="B375" s="338">
        <v>7</v>
      </c>
      <c r="C375" s="338">
        <v>7</v>
      </c>
      <c r="D375" s="339" t="s">
        <v>473</v>
      </c>
      <c r="E375" s="340" t="s">
        <v>383</v>
      </c>
      <c r="F375" s="341">
        <v>38479</v>
      </c>
      <c r="G375" s="342">
        <v>38629</v>
      </c>
    </row>
    <row r="376" spans="1:7" ht="33.75">
      <c r="A376" s="343" t="s">
        <v>880</v>
      </c>
      <c r="B376" s="344">
        <v>7</v>
      </c>
      <c r="C376" s="344">
        <v>7</v>
      </c>
      <c r="D376" s="345" t="s">
        <v>82</v>
      </c>
      <c r="E376" s="346" t="s">
        <v>383</v>
      </c>
      <c r="F376" s="347">
        <v>38479</v>
      </c>
      <c r="G376" s="348">
        <v>38629</v>
      </c>
    </row>
    <row r="377" spans="1:7" ht="56.25">
      <c r="A377" s="343" t="s">
        <v>881</v>
      </c>
      <c r="B377" s="344">
        <v>7</v>
      </c>
      <c r="C377" s="344">
        <v>7</v>
      </c>
      <c r="D377" s="345" t="s">
        <v>882</v>
      </c>
      <c r="E377" s="346" t="s">
        <v>383</v>
      </c>
      <c r="F377" s="347">
        <v>38479</v>
      </c>
      <c r="G377" s="348">
        <v>38629</v>
      </c>
    </row>
    <row r="378" spans="1:7" ht="22.5">
      <c r="A378" s="343" t="s">
        <v>461</v>
      </c>
      <c r="B378" s="344">
        <v>7</v>
      </c>
      <c r="C378" s="344">
        <v>7</v>
      </c>
      <c r="D378" s="345" t="s">
        <v>882</v>
      </c>
      <c r="E378" s="346" t="s">
        <v>460</v>
      </c>
      <c r="F378" s="347">
        <v>38479</v>
      </c>
      <c r="G378" s="348">
        <v>38629</v>
      </c>
    </row>
    <row r="379" spans="1:7">
      <c r="A379" s="343" t="s">
        <v>457</v>
      </c>
      <c r="B379" s="344">
        <v>7</v>
      </c>
      <c r="C379" s="344">
        <v>7</v>
      </c>
      <c r="D379" s="345" t="s">
        <v>882</v>
      </c>
      <c r="E379" s="346" t="s">
        <v>455</v>
      </c>
      <c r="F379" s="347">
        <v>38479</v>
      </c>
      <c r="G379" s="348">
        <v>38629</v>
      </c>
    </row>
    <row r="380" spans="1:7" ht="33.75">
      <c r="A380" s="337" t="s">
        <v>883</v>
      </c>
      <c r="B380" s="338">
        <v>7</v>
      </c>
      <c r="C380" s="338">
        <v>7</v>
      </c>
      <c r="D380" s="339" t="s">
        <v>441</v>
      </c>
      <c r="E380" s="340" t="s">
        <v>383</v>
      </c>
      <c r="F380" s="341">
        <v>23895.200000000001</v>
      </c>
      <c r="G380" s="342">
        <v>23796.2</v>
      </c>
    </row>
    <row r="381" spans="1:7" ht="56.25">
      <c r="A381" s="343" t="s">
        <v>884</v>
      </c>
      <c r="B381" s="344">
        <v>7</v>
      </c>
      <c r="C381" s="344">
        <v>7</v>
      </c>
      <c r="D381" s="345" t="s">
        <v>71</v>
      </c>
      <c r="E381" s="346" t="s">
        <v>383</v>
      </c>
      <c r="F381" s="347">
        <v>7546.5</v>
      </c>
      <c r="G381" s="348">
        <v>7546.5</v>
      </c>
    </row>
    <row r="382" spans="1:7" ht="22.5">
      <c r="A382" s="343" t="s">
        <v>395</v>
      </c>
      <c r="B382" s="344">
        <v>7</v>
      </c>
      <c r="C382" s="344">
        <v>7</v>
      </c>
      <c r="D382" s="345" t="s">
        <v>71</v>
      </c>
      <c r="E382" s="346" t="s">
        <v>394</v>
      </c>
      <c r="F382" s="347">
        <v>2366.9</v>
      </c>
      <c r="G382" s="348">
        <v>2366.9</v>
      </c>
    </row>
    <row r="383" spans="1:7" ht="22.5">
      <c r="A383" s="343" t="s">
        <v>393</v>
      </c>
      <c r="B383" s="344">
        <v>7</v>
      </c>
      <c r="C383" s="344">
        <v>7</v>
      </c>
      <c r="D383" s="345" t="s">
        <v>71</v>
      </c>
      <c r="E383" s="346" t="s">
        <v>391</v>
      </c>
      <c r="F383" s="347">
        <v>2366.9</v>
      </c>
      <c r="G383" s="348">
        <v>2366.9</v>
      </c>
    </row>
    <row r="384" spans="1:7" ht="22.5">
      <c r="A384" s="343" t="s">
        <v>461</v>
      </c>
      <c r="B384" s="344">
        <v>7</v>
      </c>
      <c r="C384" s="344">
        <v>7</v>
      </c>
      <c r="D384" s="345" t="s">
        <v>71</v>
      </c>
      <c r="E384" s="346" t="s">
        <v>460</v>
      </c>
      <c r="F384" s="347">
        <v>5179.6000000000004</v>
      </c>
      <c r="G384" s="348">
        <v>5179.6000000000004</v>
      </c>
    </row>
    <row r="385" spans="1:7">
      <c r="A385" s="343" t="s">
        <v>459</v>
      </c>
      <c r="B385" s="344">
        <v>7</v>
      </c>
      <c r="C385" s="344">
        <v>7</v>
      </c>
      <c r="D385" s="345" t="s">
        <v>71</v>
      </c>
      <c r="E385" s="346" t="s">
        <v>458</v>
      </c>
      <c r="F385" s="347">
        <v>3745.5</v>
      </c>
      <c r="G385" s="348">
        <v>3745.5</v>
      </c>
    </row>
    <row r="386" spans="1:7">
      <c r="A386" s="343" t="s">
        <v>457</v>
      </c>
      <c r="B386" s="344">
        <v>7</v>
      </c>
      <c r="C386" s="344">
        <v>7</v>
      </c>
      <c r="D386" s="345" t="s">
        <v>71</v>
      </c>
      <c r="E386" s="346" t="s">
        <v>455</v>
      </c>
      <c r="F386" s="347">
        <v>1434.1</v>
      </c>
      <c r="G386" s="348">
        <v>1434.1</v>
      </c>
    </row>
    <row r="387" spans="1:7" ht="45">
      <c r="A387" s="343" t="s">
        <v>885</v>
      </c>
      <c r="B387" s="344">
        <v>7</v>
      </c>
      <c r="C387" s="344">
        <v>7</v>
      </c>
      <c r="D387" s="345" t="s">
        <v>439</v>
      </c>
      <c r="E387" s="346" t="s">
        <v>383</v>
      </c>
      <c r="F387" s="347">
        <v>7848.7</v>
      </c>
      <c r="G387" s="348">
        <v>7749.7</v>
      </c>
    </row>
    <row r="388" spans="1:7" ht="22.5">
      <c r="A388" s="343" t="s">
        <v>395</v>
      </c>
      <c r="B388" s="344">
        <v>7</v>
      </c>
      <c r="C388" s="344">
        <v>7</v>
      </c>
      <c r="D388" s="345" t="s">
        <v>439</v>
      </c>
      <c r="E388" s="346" t="s">
        <v>394</v>
      </c>
      <c r="F388" s="347">
        <v>7848.7</v>
      </c>
      <c r="G388" s="348">
        <v>7749.7</v>
      </c>
    </row>
    <row r="389" spans="1:7" ht="22.5">
      <c r="A389" s="343" t="s">
        <v>393</v>
      </c>
      <c r="B389" s="344">
        <v>7</v>
      </c>
      <c r="C389" s="344">
        <v>7</v>
      </c>
      <c r="D389" s="345" t="s">
        <v>439</v>
      </c>
      <c r="E389" s="346" t="s">
        <v>391</v>
      </c>
      <c r="F389" s="347">
        <v>7848.7</v>
      </c>
      <c r="G389" s="348">
        <v>7749.7</v>
      </c>
    </row>
    <row r="390" spans="1:7" ht="33.75">
      <c r="A390" s="343" t="s">
        <v>886</v>
      </c>
      <c r="B390" s="344">
        <v>7</v>
      </c>
      <c r="C390" s="344">
        <v>7</v>
      </c>
      <c r="D390" s="345" t="s">
        <v>887</v>
      </c>
      <c r="E390" s="346" t="s">
        <v>383</v>
      </c>
      <c r="F390" s="347">
        <v>7790.7</v>
      </c>
      <c r="G390" s="348">
        <v>7790.7</v>
      </c>
    </row>
    <row r="391" spans="1:7" ht="45">
      <c r="A391" s="343" t="s">
        <v>419</v>
      </c>
      <c r="B391" s="344">
        <v>7</v>
      </c>
      <c r="C391" s="344">
        <v>7</v>
      </c>
      <c r="D391" s="345" t="s">
        <v>887</v>
      </c>
      <c r="E391" s="346" t="s">
        <v>418</v>
      </c>
      <c r="F391" s="347">
        <v>3</v>
      </c>
      <c r="G391" s="348">
        <v>3</v>
      </c>
    </row>
    <row r="392" spans="1:7" ht="22.5">
      <c r="A392" s="343" t="s">
        <v>417</v>
      </c>
      <c r="B392" s="344">
        <v>7</v>
      </c>
      <c r="C392" s="344">
        <v>7</v>
      </c>
      <c r="D392" s="345" t="s">
        <v>887</v>
      </c>
      <c r="E392" s="346" t="s">
        <v>416</v>
      </c>
      <c r="F392" s="347">
        <v>3</v>
      </c>
      <c r="G392" s="348">
        <v>3</v>
      </c>
    </row>
    <row r="393" spans="1:7" ht="22.5">
      <c r="A393" s="343" t="s">
        <v>395</v>
      </c>
      <c r="B393" s="344">
        <v>7</v>
      </c>
      <c r="C393" s="344">
        <v>7</v>
      </c>
      <c r="D393" s="345" t="s">
        <v>887</v>
      </c>
      <c r="E393" s="346" t="s">
        <v>394</v>
      </c>
      <c r="F393" s="347">
        <v>3956.2</v>
      </c>
      <c r="G393" s="348">
        <v>3956.2</v>
      </c>
    </row>
    <row r="394" spans="1:7" ht="22.5">
      <c r="A394" s="343" t="s">
        <v>393</v>
      </c>
      <c r="B394" s="344">
        <v>7</v>
      </c>
      <c r="C394" s="344">
        <v>7</v>
      </c>
      <c r="D394" s="345" t="s">
        <v>887</v>
      </c>
      <c r="E394" s="346" t="s">
        <v>391</v>
      </c>
      <c r="F394" s="347">
        <v>3956.2</v>
      </c>
      <c r="G394" s="348">
        <v>3956.2</v>
      </c>
    </row>
    <row r="395" spans="1:7" ht="22.5">
      <c r="A395" s="343" t="s">
        <v>461</v>
      </c>
      <c r="B395" s="344">
        <v>7</v>
      </c>
      <c r="C395" s="344">
        <v>7</v>
      </c>
      <c r="D395" s="345" t="s">
        <v>887</v>
      </c>
      <c r="E395" s="346" t="s">
        <v>460</v>
      </c>
      <c r="F395" s="347">
        <v>3831.5</v>
      </c>
      <c r="G395" s="348">
        <v>3831.5</v>
      </c>
    </row>
    <row r="396" spans="1:7">
      <c r="A396" s="343" t="s">
        <v>459</v>
      </c>
      <c r="B396" s="344">
        <v>7</v>
      </c>
      <c r="C396" s="344">
        <v>7</v>
      </c>
      <c r="D396" s="345" t="s">
        <v>887</v>
      </c>
      <c r="E396" s="346" t="s">
        <v>458</v>
      </c>
      <c r="F396" s="347">
        <v>3024.2</v>
      </c>
      <c r="G396" s="348">
        <v>3024.2</v>
      </c>
    </row>
    <row r="397" spans="1:7">
      <c r="A397" s="343" t="s">
        <v>457</v>
      </c>
      <c r="B397" s="344">
        <v>7</v>
      </c>
      <c r="C397" s="344">
        <v>7</v>
      </c>
      <c r="D397" s="345" t="s">
        <v>887</v>
      </c>
      <c r="E397" s="346" t="s">
        <v>455</v>
      </c>
      <c r="F397" s="347">
        <v>807.3</v>
      </c>
      <c r="G397" s="348">
        <v>807.3</v>
      </c>
    </row>
    <row r="398" spans="1:7" ht="67.5">
      <c r="A398" s="343" t="s">
        <v>888</v>
      </c>
      <c r="B398" s="344">
        <v>7</v>
      </c>
      <c r="C398" s="344">
        <v>7</v>
      </c>
      <c r="D398" s="345" t="s">
        <v>889</v>
      </c>
      <c r="E398" s="346" t="s">
        <v>383</v>
      </c>
      <c r="F398" s="347">
        <v>709.3</v>
      </c>
      <c r="G398" s="348">
        <v>709.3</v>
      </c>
    </row>
    <row r="399" spans="1:7" ht="22.5">
      <c r="A399" s="343" t="s">
        <v>461</v>
      </c>
      <c r="B399" s="344">
        <v>7</v>
      </c>
      <c r="C399" s="344">
        <v>7</v>
      </c>
      <c r="D399" s="345" t="s">
        <v>889</v>
      </c>
      <c r="E399" s="346" t="s">
        <v>460</v>
      </c>
      <c r="F399" s="347">
        <v>709.3</v>
      </c>
      <c r="G399" s="348">
        <v>709.3</v>
      </c>
    </row>
    <row r="400" spans="1:7">
      <c r="A400" s="343" t="s">
        <v>459</v>
      </c>
      <c r="B400" s="344">
        <v>7</v>
      </c>
      <c r="C400" s="344">
        <v>7</v>
      </c>
      <c r="D400" s="345" t="s">
        <v>889</v>
      </c>
      <c r="E400" s="346" t="s">
        <v>458</v>
      </c>
      <c r="F400" s="347">
        <v>454.1</v>
      </c>
      <c r="G400" s="348">
        <v>454.1</v>
      </c>
    </row>
    <row r="401" spans="1:7">
      <c r="A401" s="343" t="s">
        <v>457</v>
      </c>
      <c r="B401" s="344">
        <v>7</v>
      </c>
      <c r="C401" s="344">
        <v>7</v>
      </c>
      <c r="D401" s="345" t="s">
        <v>889</v>
      </c>
      <c r="E401" s="346" t="s">
        <v>455</v>
      </c>
      <c r="F401" s="347">
        <v>255.2</v>
      </c>
      <c r="G401" s="348">
        <v>255.2</v>
      </c>
    </row>
    <row r="402" spans="1:7">
      <c r="A402" s="331" t="s">
        <v>662</v>
      </c>
      <c r="B402" s="332">
        <v>7</v>
      </c>
      <c r="C402" s="332">
        <v>9</v>
      </c>
      <c r="D402" s="333" t="s">
        <v>383</v>
      </c>
      <c r="E402" s="334" t="s">
        <v>383</v>
      </c>
      <c r="F402" s="335">
        <v>48052</v>
      </c>
      <c r="G402" s="336">
        <v>47546</v>
      </c>
    </row>
    <row r="403" spans="1:7" ht="22.5">
      <c r="A403" s="337" t="s">
        <v>1386</v>
      </c>
      <c r="B403" s="338">
        <v>7</v>
      </c>
      <c r="C403" s="338">
        <v>9</v>
      </c>
      <c r="D403" s="339" t="s">
        <v>473</v>
      </c>
      <c r="E403" s="340" t="s">
        <v>383</v>
      </c>
      <c r="F403" s="341">
        <v>47135</v>
      </c>
      <c r="G403" s="342">
        <v>47223</v>
      </c>
    </row>
    <row r="404" spans="1:7" ht="33.75">
      <c r="A404" s="343" t="s">
        <v>1387</v>
      </c>
      <c r="B404" s="344">
        <v>7</v>
      </c>
      <c r="C404" s="344">
        <v>9</v>
      </c>
      <c r="D404" s="345" t="s">
        <v>471</v>
      </c>
      <c r="E404" s="346" t="s">
        <v>383</v>
      </c>
      <c r="F404" s="347">
        <v>12365</v>
      </c>
      <c r="G404" s="348">
        <v>12453</v>
      </c>
    </row>
    <row r="405" spans="1:7" ht="56.25">
      <c r="A405" s="343" t="s">
        <v>890</v>
      </c>
      <c r="B405" s="344">
        <v>7</v>
      </c>
      <c r="C405" s="344">
        <v>9</v>
      </c>
      <c r="D405" s="345" t="s">
        <v>891</v>
      </c>
      <c r="E405" s="346" t="s">
        <v>383</v>
      </c>
      <c r="F405" s="347">
        <v>12365</v>
      </c>
      <c r="G405" s="348">
        <v>12453</v>
      </c>
    </row>
    <row r="406" spans="1:7" ht="22.5">
      <c r="A406" s="343" t="s">
        <v>461</v>
      </c>
      <c r="B406" s="344">
        <v>7</v>
      </c>
      <c r="C406" s="344">
        <v>9</v>
      </c>
      <c r="D406" s="345" t="s">
        <v>891</v>
      </c>
      <c r="E406" s="346" t="s">
        <v>460</v>
      </c>
      <c r="F406" s="347">
        <v>12365</v>
      </c>
      <c r="G406" s="348">
        <v>12453</v>
      </c>
    </row>
    <row r="407" spans="1:7">
      <c r="A407" s="343" t="s">
        <v>457</v>
      </c>
      <c r="B407" s="344">
        <v>7</v>
      </c>
      <c r="C407" s="344">
        <v>9</v>
      </c>
      <c r="D407" s="345" t="s">
        <v>891</v>
      </c>
      <c r="E407" s="346" t="s">
        <v>455</v>
      </c>
      <c r="F407" s="347">
        <v>12365</v>
      </c>
      <c r="G407" s="348">
        <v>12453</v>
      </c>
    </row>
    <row r="408" spans="1:7" ht="45">
      <c r="A408" s="343" t="s">
        <v>892</v>
      </c>
      <c r="B408" s="344">
        <v>7</v>
      </c>
      <c r="C408" s="344">
        <v>9</v>
      </c>
      <c r="D408" s="345" t="s">
        <v>893</v>
      </c>
      <c r="E408" s="346" t="s">
        <v>383</v>
      </c>
      <c r="F408" s="347">
        <v>34770</v>
      </c>
      <c r="G408" s="348">
        <v>34770</v>
      </c>
    </row>
    <row r="409" spans="1:7" ht="56.25">
      <c r="A409" s="343" t="s">
        <v>894</v>
      </c>
      <c r="B409" s="344">
        <v>7</v>
      </c>
      <c r="C409" s="344">
        <v>9</v>
      </c>
      <c r="D409" s="345" t="s">
        <v>895</v>
      </c>
      <c r="E409" s="346" t="s">
        <v>383</v>
      </c>
      <c r="F409" s="347">
        <v>34770</v>
      </c>
      <c r="G409" s="348">
        <v>34770</v>
      </c>
    </row>
    <row r="410" spans="1:7" ht="45">
      <c r="A410" s="343" t="s">
        <v>419</v>
      </c>
      <c r="B410" s="344">
        <v>7</v>
      </c>
      <c r="C410" s="344">
        <v>9</v>
      </c>
      <c r="D410" s="345" t="s">
        <v>895</v>
      </c>
      <c r="E410" s="346" t="s">
        <v>418</v>
      </c>
      <c r="F410" s="347">
        <v>32405</v>
      </c>
      <c r="G410" s="348">
        <v>32405</v>
      </c>
    </row>
    <row r="411" spans="1:7" ht="22.5">
      <c r="A411" s="343" t="s">
        <v>417</v>
      </c>
      <c r="B411" s="344">
        <v>7</v>
      </c>
      <c r="C411" s="344">
        <v>9</v>
      </c>
      <c r="D411" s="345" t="s">
        <v>895</v>
      </c>
      <c r="E411" s="346" t="s">
        <v>416</v>
      </c>
      <c r="F411" s="347">
        <v>32405</v>
      </c>
      <c r="G411" s="348">
        <v>32405</v>
      </c>
    </row>
    <row r="412" spans="1:7" ht="22.5">
      <c r="A412" s="343" t="s">
        <v>395</v>
      </c>
      <c r="B412" s="344">
        <v>7</v>
      </c>
      <c r="C412" s="344">
        <v>9</v>
      </c>
      <c r="D412" s="345" t="s">
        <v>895</v>
      </c>
      <c r="E412" s="346" t="s">
        <v>394</v>
      </c>
      <c r="F412" s="347">
        <v>2357</v>
      </c>
      <c r="G412" s="348">
        <v>2357</v>
      </c>
    </row>
    <row r="413" spans="1:7" ht="22.5">
      <c r="A413" s="343" t="s">
        <v>393</v>
      </c>
      <c r="B413" s="344">
        <v>7</v>
      </c>
      <c r="C413" s="344">
        <v>9</v>
      </c>
      <c r="D413" s="345" t="s">
        <v>895</v>
      </c>
      <c r="E413" s="346" t="s">
        <v>391</v>
      </c>
      <c r="F413" s="347">
        <v>2357</v>
      </c>
      <c r="G413" s="348">
        <v>2357</v>
      </c>
    </row>
    <row r="414" spans="1:7">
      <c r="A414" s="343" t="s">
        <v>389</v>
      </c>
      <c r="B414" s="344">
        <v>7</v>
      </c>
      <c r="C414" s="344">
        <v>9</v>
      </c>
      <c r="D414" s="345" t="s">
        <v>895</v>
      </c>
      <c r="E414" s="346" t="s">
        <v>388</v>
      </c>
      <c r="F414" s="347">
        <v>8</v>
      </c>
      <c r="G414" s="348">
        <v>8</v>
      </c>
    </row>
    <row r="415" spans="1:7">
      <c r="A415" s="343" t="s">
        <v>433</v>
      </c>
      <c r="B415" s="344">
        <v>7</v>
      </c>
      <c r="C415" s="344">
        <v>9</v>
      </c>
      <c r="D415" s="345" t="s">
        <v>895</v>
      </c>
      <c r="E415" s="346" t="s">
        <v>431</v>
      </c>
      <c r="F415" s="347">
        <v>8</v>
      </c>
      <c r="G415" s="348">
        <v>8</v>
      </c>
    </row>
    <row r="416" spans="1:7" ht="33.75">
      <c r="A416" s="337" t="s">
        <v>1328</v>
      </c>
      <c r="B416" s="338">
        <v>7</v>
      </c>
      <c r="C416" s="338">
        <v>9</v>
      </c>
      <c r="D416" s="339" t="s">
        <v>37</v>
      </c>
      <c r="E416" s="340" t="s">
        <v>383</v>
      </c>
      <c r="F416" s="341">
        <v>775</v>
      </c>
      <c r="G416" s="342">
        <v>174</v>
      </c>
    </row>
    <row r="417" spans="1:7" ht="56.25">
      <c r="A417" s="343" t="s">
        <v>1393</v>
      </c>
      <c r="B417" s="344">
        <v>7</v>
      </c>
      <c r="C417" s="344">
        <v>9</v>
      </c>
      <c r="D417" s="345" t="s">
        <v>1394</v>
      </c>
      <c r="E417" s="346" t="s">
        <v>383</v>
      </c>
      <c r="F417" s="347">
        <v>775</v>
      </c>
      <c r="G417" s="348">
        <v>174</v>
      </c>
    </row>
    <row r="418" spans="1:7" ht="56.25">
      <c r="A418" s="343" t="s">
        <v>1395</v>
      </c>
      <c r="B418" s="344">
        <v>7</v>
      </c>
      <c r="C418" s="344">
        <v>9</v>
      </c>
      <c r="D418" s="345" t="s">
        <v>1396</v>
      </c>
      <c r="E418" s="346" t="s">
        <v>383</v>
      </c>
      <c r="F418" s="347">
        <v>775</v>
      </c>
      <c r="G418" s="348">
        <v>174</v>
      </c>
    </row>
    <row r="419" spans="1:7" ht="22.5">
      <c r="A419" s="343" t="s">
        <v>395</v>
      </c>
      <c r="B419" s="344">
        <v>7</v>
      </c>
      <c r="C419" s="344">
        <v>9</v>
      </c>
      <c r="D419" s="345" t="s">
        <v>1396</v>
      </c>
      <c r="E419" s="346" t="s">
        <v>394</v>
      </c>
      <c r="F419" s="347">
        <v>0</v>
      </c>
      <c r="G419" s="348">
        <v>174</v>
      </c>
    </row>
    <row r="420" spans="1:7" ht="22.5">
      <c r="A420" s="343" t="s">
        <v>393</v>
      </c>
      <c r="B420" s="344">
        <v>7</v>
      </c>
      <c r="C420" s="344">
        <v>9</v>
      </c>
      <c r="D420" s="345" t="s">
        <v>1396</v>
      </c>
      <c r="E420" s="346" t="s">
        <v>391</v>
      </c>
      <c r="F420" s="347">
        <v>0</v>
      </c>
      <c r="G420" s="348">
        <v>174</v>
      </c>
    </row>
    <row r="421" spans="1:7" ht="22.5">
      <c r="A421" s="343" t="s">
        <v>461</v>
      </c>
      <c r="B421" s="344">
        <v>7</v>
      </c>
      <c r="C421" s="344">
        <v>9</v>
      </c>
      <c r="D421" s="345" t="s">
        <v>1396</v>
      </c>
      <c r="E421" s="346" t="s">
        <v>460</v>
      </c>
      <c r="F421" s="347">
        <v>775</v>
      </c>
      <c r="G421" s="348">
        <v>0</v>
      </c>
    </row>
    <row r="422" spans="1:7">
      <c r="A422" s="343" t="s">
        <v>457</v>
      </c>
      <c r="B422" s="344">
        <v>7</v>
      </c>
      <c r="C422" s="344">
        <v>9</v>
      </c>
      <c r="D422" s="345" t="s">
        <v>1396</v>
      </c>
      <c r="E422" s="346" t="s">
        <v>455</v>
      </c>
      <c r="F422" s="347">
        <v>775</v>
      </c>
      <c r="G422" s="348">
        <v>0</v>
      </c>
    </row>
    <row r="423" spans="1:7" ht="33.75">
      <c r="A423" s="337" t="s">
        <v>896</v>
      </c>
      <c r="B423" s="338">
        <v>7</v>
      </c>
      <c r="C423" s="338">
        <v>9</v>
      </c>
      <c r="D423" s="339" t="s">
        <v>897</v>
      </c>
      <c r="E423" s="340" t="s">
        <v>383</v>
      </c>
      <c r="F423" s="341">
        <v>142</v>
      </c>
      <c r="G423" s="342">
        <v>149</v>
      </c>
    </row>
    <row r="424" spans="1:7" ht="45">
      <c r="A424" s="343" t="s">
        <v>898</v>
      </c>
      <c r="B424" s="344">
        <v>7</v>
      </c>
      <c r="C424" s="344">
        <v>9</v>
      </c>
      <c r="D424" s="345" t="s">
        <v>899</v>
      </c>
      <c r="E424" s="346" t="s">
        <v>383</v>
      </c>
      <c r="F424" s="347">
        <v>142</v>
      </c>
      <c r="G424" s="348">
        <v>149</v>
      </c>
    </row>
    <row r="425" spans="1:7" ht="22.5">
      <c r="A425" s="343" t="s">
        <v>461</v>
      </c>
      <c r="B425" s="344">
        <v>7</v>
      </c>
      <c r="C425" s="344">
        <v>9</v>
      </c>
      <c r="D425" s="345" t="s">
        <v>899</v>
      </c>
      <c r="E425" s="346" t="s">
        <v>460</v>
      </c>
      <c r="F425" s="347">
        <v>142</v>
      </c>
      <c r="G425" s="348">
        <v>149</v>
      </c>
    </row>
    <row r="426" spans="1:7">
      <c r="A426" s="343" t="s">
        <v>457</v>
      </c>
      <c r="B426" s="344">
        <v>7</v>
      </c>
      <c r="C426" s="344">
        <v>9</v>
      </c>
      <c r="D426" s="345" t="s">
        <v>899</v>
      </c>
      <c r="E426" s="346" t="s">
        <v>455</v>
      </c>
      <c r="F426" s="347">
        <v>142</v>
      </c>
      <c r="G426" s="348">
        <v>149</v>
      </c>
    </row>
    <row r="427" spans="1:7">
      <c r="A427" s="349" t="s">
        <v>663</v>
      </c>
      <c r="B427" s="350">
        <v>8</v>
      </c>
      <c r="C427" s="350">
        <v>0</v>
      </c>
      <c r="D427" s="351" t="s">
        <v>383</v>
      </c>
      <c r="E427" s="352" t="s">
        <v>383</v>
      </c>
      <c r="F427" s="353">
        <v>91065.2</v>
      </c>
      <c r="G427" s="354">
        <v>95140.6</v>
      </c>
    </row>
    <row r="428" spans="1:7">
      <c r="A428" s="331" t="s">
        <v>664</v>
      </c>
      <c r="B428" s="332">
        <v>8</v>
      </c>
      <c r="C428" s="332">
        <v>1</v>
      </c>
      <c r="D428" s="333" t="s">
        <v>383</v>
      </c>
      <c r="E428" s="334" t="s">
        <v>383</v>
      </c>
      <c r="F428" s="335">
        <v>78993.2</v>
      </c>
      <c r="G428" s="336">
        <v>87068.6</v>
      </c>
    </row>
    <row r="429" spans="1:7" ht="22.5">
      <c r="A429" s="337" t="s">
        <v>871</v>
      </c>
      <c r="B429" s="338">
        <v>8</v>
      </c>
      <c r="C429" s="338">
        <v>1</v>
      </c>
      <c r="D429" s="339" t="s">
        <v>483</v>
      </c>
      <c r="E429" s="340" t="s">
        <v>383</v>
      </c>
      <c r="F429" s="341">
        <v>78993.2</v>
      </c>
      <c r="G429" s="342">
        <v>87068.6</v>
      </c>
    </row>
    <row r="430" spans="1:7" ht="45">
      <c r="A430" s="343" t="s">
        <v>900</v>
      </c>
      <c r="B430" s="344">
        <v>8</v>
      </c>
      <c r="C430" s="344">
        <v>1</v>
      </c>
      <c r="D430" s="345" t="s">
        <v>1</v>
      </c>
      <c r="E430" s="346" t="s">
        <v>383</v>
      </c>
      <c r="F430" s="347">
        <v>33119.199999999997</v>
      </c>
      <c r="G430" s="348">
        <v>36697.599999999999</v>
      </c>
    </row>
    <row r="431" spans="1:7" ht="56.25">
      <c r="A431" s="343" t="s">
        <v>901</v>
      </c>
      <c r="B431" s="344">
        <v>8</v>
      </c>
      <c r="C431" s="344">
        <v>1</v>
      </c>
      <c r="D431" s="345" t="s">
        <v>902</v>
      </c>
      <c r="E431" s="346" t="s">
        <v>383</v>
      </c>
      <c r="F431" s="347">
        <v>32398</v>
      </c>
      <c r="G431" s="348">
        <v>35970</v>
      </c>
    </row>
    <row r="432" spans="1:7" ht="22.5">
      <c r="A432" s="343" t="s">
        <v>461</v>
      </c>
      <c r="B432" s="344">
        <v>8</v>
      </c>
      <c r="C432" s="344">
        <v>1</v>
      </c>
      <c r="D432" s="345" t="s">
        <v>902</v>
      </c>
      <c r="E432" s="346" t="s">
        <v>460</v>
      </c>
      <c r="F432" s="347">
        <v>32398</v>
      </c>
      <c r="G432" s="348">
        <v>35970</v>
      </c>
    </row>
    <row r="433" spans="1:7">
      <c r="A433" s="343" t="s">
        <v>459</v>
      </c>
      <c r="B433" s="344">
        <v>8</v>
      </c>
      <c r="C433" s="344">
        <v>1</v>
      </c>
      <c r="D433" s="345" t="s">
        <v>902</v>
      </c>
      <c r="E433" s="346" t="s">
        <v>458</v>
      </c>
      <c r="F433" s="347">
        <v>32398</v>
      </c>
      <c r="G433" s="348">
        <v>35970</v>
      </c>
    </row>
    <row r="434" spans="1:7" ht="45">
      <c r="A434" s="343" t="s">
        <v>903</v>
      </c>
      <c r="B434" s="344">
        <v>8</v>
      </c>
      <c r="C434" s="344">
        <v>1</v>
      </c>
      <c r="D434" s="345" t="s">
        <v>3</v>
      </c>
      <c r="E434" s="346" t="s">
        <v>383</v>
      </c>
      <c r="F434" s="347">
        <v>595.5</v>
      </c>
      <c r="G434" s="348">
        <v>595.9</v>
      </c>
    </row>
    <row r="435" spans="1:7" ht="22.5">
      <c r="A435" s="343" t="s">
        <v>461</v>
      </c>
      <c r="B435" s="344">
        <v>8</v>
      </c>
      <c r="C435" s="344">
        <v>1</v>
      </c>
      <c r="D435" s="345" t="s">
        <v>3</v>
      </c>
      <c r="E435" s="346" t="s">
        <v>460</v>
      </c>
      <c r="F435" s="347">
        <v>595.5</v>
      </c>
      <c r="G435" s="348">
        <v>595.9</v>
      </c>
    </row>
    <row r="436" spans="1:7">
      <c r="A436" s="343" t="s">
        <v>459</v>
      </c>
      <c r="B436" s="344">
        <v>8</v>
      </c>
      <c r="C436" s="344">
        <v>1</v>
      </c>
      <c r="D436" s="345" t="s">
        <v>3</v>
      </c>
      <c r="E436" s="346" t="s">
        <v>458</v>
      </c>
      <c r="F436" s="347">
        <v>595.5</v>
      </c>
      <c r="G436" s="348">
        <v>595.9</v>
      </c>
    </row>
    <row r="437" spans="1:7" ht="56.25">
      <c r="A437" s="343" t="s">
        <v>904</v>
      </c>
      <c r="B437" s="344">
        <v>8</v>
      </c>
      <c r="C437" s="344">
        <v>1</v>
      </c>
      <c r="D437" s="345" t="s">
        <v>905</v>
      </c>
      <c r="E437" s="346" t="s">
        <v>383</v>
      </c>
      <c r="F437" s="347">
        <v>125.7</v>
      </c>
      <c r="G437" s="348">
        <v>131.69999999999999</v>
      </c>
    </row>
    <row r="438" spans="1:7" ht="22.5">
      <c r="A438" s="343" t="s">
        <v>461</v>
      </c>
      <c r="B438" s="344">
        <v>8</v>
      </c>
      <c r="C438" s="344">
        <v>1</v>
      </c>
      <c r="D438" s="345" t="s">
        <v>905</v>
      </c>
      <c r="E438" s="346" t="s">
        <v>460</v>
      </c>
      <c r="F438" s="347">
        <v>125.7</v>
      </c>
      <c r="G438" s="348">
        <v>131.69999999999999</v>
      </c>
    </row>
    <row r="439" spans="1:7">
      <c r="A439" s="343" t="s">
        <v>459</v>
      </c>
      <c r="B439" s="344">
        <v>8</v>
      </c>
      <c r="C439" s="344">
        <v>1</v>
      </c>
      <c r="D439" s="345" t="s">
        <v>905</v>
      </c>
      <c r="E439" s="346" t="s">
        <v>458</v>
      </c>
      <c r="F439" s="347">
        <v>125.7</v>
      </c>
      <c r="G439" s="348">
        <v>131.69999999999999</v>
      </c>
    </row>
    <row r="440" spans="1:7" ht="33.75">
      <c r="A440" s="343" t="s">
        <v>906</v>
      </c>
      <c r="B440" s="344">
        <v>8</v>
      </c>
      <c r="C440" s="344">
        <v>1</v>
      </c>
      <c r="D440" s="345" t="s">
        <v>98</v>
      </c>
      <c r="E440" s="346" t="s">
        <v>383</v>
      </c>
      <c r="F440" s="347">
        <v>45874</v>
      </c>
      <c r="G440" s="348">
        <v>50371</v>
      </c>
    </row>
    <row r="441" spans="1:7" ht="56.25">
      <c r="A441" s="343" t="s">
        <v>907</v>
      </c>
      <c r="B441" s="344">
        <v>8</v>
      </c>
      <c r="C441" s="344">
        <v>1</v>
      </c>
      <c r="D441" s="345" t="s">
        <v>908</v>
      </c>
      <c r="E441" s="346" t="s">
        <v>383</v>
      </c>
      <c r="F441" s="347">
        <v>45874</v>
      </c>
      <c r="G441" s="348">
        <v>50371</v>
      </c>
    </row>
    <row r="442" spans="1:7" ht="22.5">
      <c r="A442" s="343" t="s">
        <v>461</v>
      </c>
      <c r="B442" s="344">
        <v>8</v>
      </c>
      <c r="C442" s="344">
        <v>1</v>
      </c>
      <c r="D442" s="345" t="s">
        <v>908</v>
      </c>
      <c r="E442" s="346" t="s">
        <v>460</v>
      </c>
      <c r="F442" s="347">
        <v>45874</v>
      </c>
      <c r="G442" s="348">
        <v>50371</v>
      </c>
    </row>
    <row r="443" spans="1:7">
      <c r="A443" s="343" t="s">
        <v>457</v>
      </c>
      <c r="B443" s="344">
        <v>8</v>
      </c>
      <c r="C443" s="344">
        <v>1</v>
      </c>
      <c r="D443" s="345" t="s">
        <v>908</v>
      </c>
      <c r="E443" s="346" t="s">
        <v>455</v>
      </c>
      <c r="F443" s="347">
        <v>45874</v>
      </c>
      <c r="G443" s="348">
        <v>50371</v>
      </c>
    </row>
    <row r="444" spans="1:7">
      <c r="A444" s="331" t="s">
        <v>665</v>
      </c>
      <c r="B444" s="332">
        <v>8</v>
      </c>
      <c r="C444" s="332">
        <v>4</v>
      </c>
      <c r="D444" s="333" t="s">
        <v>383</v>
      </c>
      <c r="E444" s="334" t="s">
        <v>383</v>
      </c>
      <c r="F444" s="335">
        <v>12072</v>
      </c>
      <c r="G444" s="336">
        <v>8072</v>
      </c>
    </row>
    <row r="445" spans="1:7" ht="22.5">
      <c r="A445" s="337" t="s">
        <v>871</v>
      </c>
      <c r="B445" s="338">
        <v>8</v>
      </c>
      <c r="C445" s="338">
        <v>4</v>
      </c>
      <c r="D445" s="339" t="s">
        <v>483</v>
      </c>
      <c r="E445" s="340" t="s">
        <v>383</v>
      </c>
      <c r="F445" s="341">
        <v>7937</v>
      </c>
      <c r="G445" s="342">
        <v>7937</v>
      </c>
    </row>
    <row r="446" spans="1:7" ht="33.75">
      <c r="A446" s="343" t="s">
        <v>909</v>
      </c>
      <c r="B446" s="344">
        <v>8</v>
      </c>
      <c r="C446" s="344">
        <v>4</v>
      </c>
      <c r="D446" s="345" t="s">
        <v>910</v>
      </c>
      <c r="E446" s="346" t="s">
        <v>383</v>
      </c>
      <c r="F446" s="347">
        <v>7937</v>
      </c>
      <c r="G446" s="348">
        <v>7937</v>
      </c>
    </row>
    <row r="447" spans="1:7" ht="56.25">
      <c r="A447" s="343" t="s">
        <v>911</v>
      </c>
      <c r="B447" s="344">
        <v>8</v>
      </c>
      <c r="C447" s="344">
        <v>4</v>
      </c>
      <c r="D447" s="345" t="s">
        <v>912</v>
      </c>
      <c r="E447" s="346" t="s">
        <v>383</v>
      </c>
      <c r="F447" s="347">
        <v>7937</v>
      </c>
      <c r="G447" s="348">
        <v>7937</v>
      </c>
    </row>
    <row r="448" spans="1:7" ht="45">
      <c r="A448" s="343" t="s">
        <v>419</v>
      </c>
      <c r="B448" s="344">
        <v>8</v>
      </c>
      <c r="C448" s="344">
        <v>4</v>
      </c>
      <c r="D448" s="345" t="s">
        <v>912</v>
      </c>
      <c r="E448" s="346" t="s">
        <v>418</v>
      </c>
      <c r="F448" s="347">
        <v>7370</v>
      </c>
      <c r="G448" s="348">
        <v>7370</v>
      </c>
    </row>
    <row r="449" spans="1:7" ht="22.5">
      <c r="A449" s="343" t="s">
        <v>417</v>
      </c>
      <c r="B449" s="344">
        <v>8</v>
      </c>
      <c r="C449" s="344">
        <v>4</v>
      </c>
      <c r="D449" s="345" t="s">
        <v>912</v>
      </c>
      <c r="E449" s="346" t="s">
        <v>416</v>
      </c>
      <c r="F449" s="347">
        <v>7370</v>
      </c>
      <c r="G449" s="348">
        <v>7370</v>
      </c>
    </row>
    <row r="450" spans="1:7" ht="22.5">
      <c r="A450" s="343" t="s">
        <v>395</v>
      </c>
      <c r="B450" s="344">
        <v>8</v>
      </c>
      <c r="C450" s="344">
        <v>4</v>
      </c>
      <c r="D450" s="345" t="s">
        <v>912</v>
      </c>
      <c r="E450" s="346" t="s">
        <v>394</v>
      </c>
      <c r="F450" s="347">
        <v>564</v>
      </c>
      <c r="G450" s="348">
        <v>564</v>
      </c>
    </row>
    <row r="451" spans="1:7" ht="22.5">
      <c r="A451" s="343" t="s">
        <v>393</v>
      </c>
      <c r="B451" s="344">
        <v>8</v>
      </c>
      <c r="C451" s="344">
        <v>4</v>
      </c>
      <c r="D451" s="345" t="s">
        <v>912</v>
      </c>
      <c r="E451" s="346" t="s">
        <v>391</v>
      </c>
      <c r="F451" s="347">
        <v>564</v>
      </c>
      <c r="G451" s="348">
        <v>564</v>
      </c>
    </row>
    <row r="452" spans="1:7">
      <c r="A452" s="343" t="s">
        <v>389</v>
      </c>
      <c r="B452" s="344">
        <v>8</v>
      </c>
      <c r="C452" s="344">
        <v>4</v>
      </c>
      <c r="D452" s="345" t="s">
        <v>912</v>
      </c>
      <c r="E452" s="346" t="s">
        <v>388</v>
      </c>
      <c r="F452" s="347">
        <v>3</v>
      </c>
      <c r="G452" s="348">
        <v>3</v>
      </c>
    </row>
    <row r="453" spans="1:7">
      <c r="A453" s="343" t="s">
        <v>433</v>
      </c>
      <c r="B453" s="344">
        <v>8</v>
      </c>
      <c r="C453" s="344">
        <v>4</v>
      </c>
      <c r="D453" s="345" t="s">
        <v>912</v>
      </c>
      <c r="E453" s="346" t="s">
        <v>431</v>
      </c>
      <c r="F453" s="347">
        <v>3</v>
      </c>
      <c r="G453" s="348">
        <v>3</v>
      </c>
    </row>
    <row r="454" spans="1:7" ht="33.75">
      <c r="A454" s="337" t="s">
        <v>896</v>
      </c>
      <c r="B454" s="338">
        <v>8</v>
      </c>
      <c r="C454" s="338">
        <v>4</v>
      </c>
      <c r="D454" s="339" t="s">
        <v>897</v>
      </c>
      <c r="E454" s="340" t="s">
        <v>383</v>
      </c>
      <c r="F454" s="341">
        <v>135</v>
      </c>
      <c r="G454" s="342">
        <v>135</v>
      </c>
    </row>
    <row r="455" spans="1:7" ht="45">
      <c r="A455" s="343" t="s">
        <v>898</v>
      </c>
      <c r="B455" s="344">
        <v>8</v>
      </c>
      <c r="C455" s="344">
        <v>4</v>
      </c>
      <c r="D455" s="345" t="s">
        <v>899</v>
      </c>
      <c r="E455" s="346" t="s">
        <v>383</v>
      </c>
      <c r="F455" s="347">
        <v>135</v>
      </c>
      <c r="G455" s="348">
        <v>135</v>
      </c>
    </row>
    <row r="456" spans="1:7" ht="22.5">
      <c r="A456" s="343" t="s">
        <v>461</v>
      </c>
      <c r="B456" s="344">
        <v>8</v>
      </c>
      <c r="C456" s="344">
        <v>4</v>
      </c>
      <c r="D456" s="345" t="s">
        <v>899</v>
      </c>
      <c r="E456" s="346" t="s">
        <v>460</v>
      </c>
      <c r="F456" s="347">
        <v>135</v>
      </c>
      <c r="G456" s="348">
        <v>135</v>
      </c>
    </row>
    <row r="457" spans="1:7">
      <c r="A457" s="343" t="s">
        <v>457</v>
      </c>
      <c r="B457" s="344">
        <v>8</v>
      </c>
      <c r="C457" s="344">
        <v>4</v>
      </c>
      <c r="D457" s="345" t="s">
        <v>899</v>
      </c>
      <c r="E457" s="346" t="s">
        <v>455</v>
      </c>
      <c r="F457" s="347">
        <v>135</v>
      </c>
      <c r="G457" s="348">
        <v>135</v>
      </c>
    </row>
    <row r="458" spans="1:7">
      <c r="A458" s="337" t="s">
        <v>683</v>
      </c>
      <c r="B458" s="338">
        <v>8</v>
      </c>
      <c r="C458" s="338">
        <v>4</v>
      </c>
      <c r="D458" s="339" t="s">
        <v>437</v>
      </c>
      <c r="E458" s="340" t="s">
        <v>383</v>
      </c>
      <c r="F458" s="341">
        <v>4000</v>
      </c>
      <c r="G458" s="342">
        <v>0</v>
      </c>
    </row>
    <row r="459" spans="1:7" ht="22.5">
      <c r="A459" s="343" t="s">
        <v>913</v>
      </c>
      <c r="B459" s="344">
        <v>8</v>
      </c>
      <c r="C459" s="344">
        <v>4</v>
      </c>
      <c r="D459" s="345" t="s">
        <v>138</v>
      </c>
      <c r="E459" s="346" t="s">
        <v>383</v>
      </c>
      <c r="F459" s="347">
        <v>4000</v>
      </c>
      <c r="G459" s="348">
        <v>0</v>
      </c>
    </row>
    <row r="460" spans="1:7" ht="90">
      <c r="A460" s="343" t="s">
        <v>914</v>
      </c>
      <c r="B460" s="344">
        <v>8</v>
      </c>
      <c r="C460" s="344">
        <v>4</v>
      </c>
      <c r="D460" s="345" t="s">
        <v>140</v>
      </c>
      <c r="E460" s="346" t="s">
        <v>383</v>
      </c>
      <c r="F460" s="347">
        <v>4000</v>
      </c>
      <c r="G460" s="348">
        <v>0</v>
      </c>
    </row>
    <row r="461" spans="1:7" ht="22.5">
      <c r="A461" s="343" t="s">
        <v>395</v>
      </c>
      <c r="B461" s="344">
        <v>8</v>
      </c>
      <c r="C461" s="344">
        <v>4</v>
      </c>
      <c r="D461" s="345" t="s">
        <v>140</v>
      </c>
      <c r="E461" s="346" t="s">
        <v>394</v>
      </c>
      <c r="F461" s="347">
        <v>4000</v>
      </c>
      <c r="G461" s="348">
        <v>0</v>
      </c>
    </row>
    <row r="462" spans="1:7" ht="22.5">
      <c r="A462" s="343" t="s">
        <v>393</v>
      </c>
      <c r="B462" s="344">
        <v>8</v>
      </c>
      <c r="C462" s="344">
        <v>4</v>
      </c>
      <c r="D462" s="345" t="s">
        <v>140</v>
      </c>
      <c r="E462" s="346" t="s">
        <v>391</v>
      </c>
      <c r="F462" s="347">
        <v>4000</v>
      </c>
      <c r="G462" s="348">
        <v>0</v>
      </c>
    </row>
    <row r="463" spans="1:7">
      <c r="A463" s="349" t="s">
        <v>633</v>
      </c>
      <c r="B463" s="350">
        <v>10</v>
      </c>
      <c r="C463" s="350">
        <v>0</v>
      </c>
      <c r="D463" s="351" t="s">
        <v>383</v>
      </c>
      <c r="E463" s="352" t="s">
        <v>383</v>
      </c>
      <c r="F463" s="353">
        <v>140705.9</v>
      </c>
      <c r="G463" s="354">
        <v>141380.29999999999</v>
      </c>
    </row>
    <row r="464" spans="1:7">
      <c r="A464" s="331" t="s">
        <v>666</v>
      </c>
      <c r="B464" s="332">
        <v>10</v>
      </c>
      <c r="C464" s="332">
        <v>1</v>
      </c>
      <c r="D464" s="333" t="s">
        <v>383</v>
      </c>
      <c r="E464" s="334" t="s">
        <v>383</v>
      </c>
      <c r="F464" s="335">
        <v>2600</v>
      </c>
      <c r="G464" s="336">
        <v>2600</v>
      </c>
    </row>
    <row r="465" spans="1:7">
      <c r="A465" s="337" t="s">
        <v>683</v>
      </c>
      <c r="B465" s="338">
        <v>10</v>
      </c>
      <c r="C465" s="338">
        <v>1</v>
      </c>
      <c r="D465" s="339" t="s">
        <v>437</v>
      </c>
      <c r="E465" s="340" t="s">
        <v>383</v>
      </c>
      <c r="F465" s="341">
        <v>2600</v>
      </c>
      <c r="G465" s="342">
        <v>2600</v>
      </c>
    </row>
    <row r="466" spans="1:7">
      <c r="A466" s="343" t="s">
        <v>701</v>
      </c>
      <c r="B466" s="344">
        <v>10</v>
      </c>
      <c r="C466" s="344">
        <v>1</v>
      </c>
      <c r="D466" s="345" t="s">
        <v>702</v>
      </c>
      <c r="E466" s="346" t="s">
        <v>383</v>
      </c>
      <c r="F466" s="347">
        <v>2600</v>
      </c>
      <c r="G466" s="348">
        <v>2600</v>
      </c>
    </row>
    <row r="467" spans="1:7">
      <c r="A467" s="343" t="s">
        <v>725</v>
      </c>
      <c r="B467" s="344">
        <v>10</v>
      </c>
      <c r="C467" s="344">
        <v>1</v>
      </c>
      <c r="D467" s="345" t="s">
        <v>726</v>
      </c>
      <c r="E467" s="346" t="s">
        <v>383</v>
      </c>
      <c r="F467" s="347">
        <v>2600</v>
      </c>
      <c r="G467" s="348">
        <v>2600</v>
      </c>
    </row>
    <row r="468" spans="1:7">
      <c r="A468" s="343" t="s">
        <v>401</v>
      </c>
      <c r="B468" s="344">
        <v>10</v>
      </c>
      <c r="C468" s="344">
        <v>1</v>
      </c>
      <c r="D468" s="345" t="s">
        <v>726</v>
      </c>
      <c r="E468" s="346" t="s">
        <v>400</v>
      </c>
      <c r="F468" s="347">
        <v>2600</v>
      </c>
      <c r="G468" s="348">
        <v>2600</v>
      </c>
    </row>
    <row r="469" spans="1:7" ht="22.5">
      <c r="A469" s="343" t="s">
        <v>399</v>
      </c>
      <c r="B469" s="344">
        <v>10</v>
      </c>
      <c r="C469" s="344">
        <v>1</v>
      </c>
      <c r="D469" s="345" t="s">
        <v>726</v>
      </c>
      <c r="E469" s="346" t="s">
        <v>397</v>
      </c>
      <c r="F469" s="347">
        <v>2600</v>
      </c>
      <c r="G469" s="348">
        <v>2600</v>
      </c>
    </row>
    <row r="470" spans="1:7">
      <c r="A470" s="331" t="s">
        <v>667</v>
      </c>
      <c r="B470" s="332">
        <v>10</v>
      </c>
      <c r="C470" s="332">
        <v>3</v>
      </c>
      <c r="D470" s="333" t="s">
        <v>383</v>
      </c>
      <c r="E470" s="334" t="s">
        <v>383</v>
      </c>
      <c r="F470" s="335">
        <v>7826.3</v>
      </c>
      <c r="G470" s="336">
        <v>7826.3</v>
      </c>
    </row>
    <row r="471" spans="1:7" ht="33.75">
      <c r="A471" s="337" t="s">
        <v>1363</v>
      </c>
      <c r="B471" s="338">
        <v>10</v>
      </c>
      <c r="C471" s="338">
        <v>3</v>
      </c>
      <c r="D471" s="339" t="s">
        <v>453</v>
      </c>
      <c r="E471" s="340" t="s">
        <v>383</v>
      </c>
      <c r="F471" s="341">
        <v>1974.1</v>
      </c>
      <c r="G471" s="342">
        <v>1974.1</v>
      </c>
    </row>
    <row r="472" spans="1:7" ht="45">
      <c r="A472" s="343" t="s">
        <v>915</v>
      </c>
      <c r="B472" s="344">
        <v>10</v>
      </c>
      <c r="C472" s="344">
        <v>3</v>
      </c>
      <c r="D472" s="345" t="s">
        <v>451</v>
      </c>
      <c r="E472" s="346" t="s">
        <v>383</v>
      </c>
      <c r="F472" s="347">
        <v>1974.1</v>
      </c>
      <c r="G472" s="348">
        <v>1974.1</v>
      </c>
    </row>
    <row r="473" spans="1:7" ht="78.75">
      <c r="A473" s="343" t="s">
        <v>916</v>
      </c>
      <c r="B473" s="344">
        <v>10</v>
      </c>
      <c r="C473" s="344">
        <v>3</v>
      </c>
      <c r="D473" s="345" t="s">
        <v>19</v>
      </c>
      <c r="E473" s="346" t="s">
        <v>383</v>
      </c>
      <c r="F473" s="347">
        <v>1644.4</v>
      </c>
      <c r="G473" s="348">
        <v>1644.4</v>
      </c>
    </row>
    <row r="474" spans="1:7">
      <c r="A474" s="343" t="s">
        <v>401</v>
      </c>
      <c r="B474" s="344">
        <v>10</v>
      </c>
      <c r="C474" s="344">
        <v>3</v>
      </c>
      <c r="D474" s="345" t="s">
        <v>19</v>
      </c>
      <c r="E474" s="346" t="s">
        <v>400</v>
      </c>
      <c r="F474" s="347">
        <v>1644.4</v>
      </c>
      <c r="G474" s="348">
        <v>1644.4</v>
      </c>
    </row>
    <row r="475" spans="1:7" ht="22.5">
      <c r="A475" s="343" t="s">
        <v>399</v>
      </c>
      <c r="B475" s="344">
        <v>10</v>
      </c>
      <c r="C475" s="344">
        <v>3</v>
      </c>
      <c r="D475" s="345" t="s">
        <v>19</v>
      </c>
      <c r="E475" s="346" t="s">
        <v>397</v>
      </c>
      <c r="F475" s="347">
        <v>1644.4</v>
      </c>
      <c r="G475" s="348">
        <v>1644.4</v>
      </c>
    </row>
    <row r="476" spans="1:7" ht="90">
      <c r="A476" s="343" t="s">
        <v>917</v>
      </c>
      <c r="B476" s="344">
        <v>10</v>
      </c>
      <c r="C476" s="344">
        <v>3</v>
      </c>
      <c r="D476" s="345" t="s">
        <v>918</v>
      </c>
      <c r="E476" s="346" t="s">
        <v>383</v>
      </c>
      <c r="F476" s="347">
        <v>329.7</v>
      </c>
      <c r="G476" s="348">
        <v>329.7</v>
      </c>
    </row>
    <row r="477" spans="1:7">
      <c r="A477" s="343" t="s">
        <v>401</v>
      </c>
      <c r="B477" s="344">
        <v>10</v>
      </c>
      <c r="C477" s="344">
        <v>3</v>
      </c>
      <c r="D477" s="345" t="s">
        <v>918</v>
      </c>
      <c r="E477" s="346" t="s">
        <v>400</v>
      </c>
      <c r="F477" s="347">
        <v>329.7</v>
      </c>
      <c r="G477" s="348">
        <v>329.7</v>
      </c>
    </row>
    <row r="478" spans="1:7" ht="22.5">
      <c r="A478" s="343" t="s">
        <v>399</v>
      </c>
      <c r="B478" s="344">
        <v>10</v>
      </c>
      <c r="C478" s="344">
        <v>3</v>
      </c>
      <c r="D478" s="345" t="s">
        <v>918</v>
      </c>
      <c r="E478" s="346" t="s">
        <v>397</v>
      </c>
      <c r="F478" s="347">
        <v>329.7</v>
      </c>
      <c r="G478" s="348">
        <v>329.7</v>
      </c>
    </row>
    <row r="479" spans="1:7">
      <c r="A479" s="337" t="s">
        <v>683</v>
      </c>
      <c r="B479" s="338">
        <v>10</v>
      </c>
      <c r="C479" s="338">
        <v>3</v>
      </c>
      <c r="D479" s="339" t="s">
        <v>437</v>
      </c>
      <c r="E479" s="340" t="s">
        <v>383</v>
      </c>
      <c r="F479" s="341">
        <v>5852.2</v>
      </c>
      <c r="G479" s="342">
        <v>5852.2</v>
      </c>
    </row>
    <row r="480" spans="1:7" ht="22.5">
      <c r="A480" s="343" t="s">
        <v>691</v>
      </c>
      <c r="B480" s="344">
        <v>10</v>
      </c>
      <c r="C480" s="344">
        <v>3</v>
      </c>
      <c r="D480" s="345" t="s">
        <v>413</v>
      </c>
      <c r="E480" s="346" t="s">
        <v>383</v>
      </c>
      <c r="F480" s="347">
        <v>5852.2</v>
      </c>
      <c r="G480" s="348">
        <v>5852.2</v>
      </c>
    </row>
    <row r="481" spans="1:7" ht="123.75">
      <c r="A481" s="343" t="s">
        <v>919</v>
      </c>
      <c r="B481" s="344">
        <v>10</v>
      </c>
      <c r="C481" s="344">
        <v>3</v>
      </c>
      <c r="D481" s="345" t="s">
        <v>409</v>
      </c>
      <c r="E481" s="346" t="s">
        <v>383</v>
      </c>
      <c r="F481" s="347">
        <v>5852.2</v>
      </c>
      <c r="G481" s="348">
        <v>5852.2</v>
      </c>
    </row>
    <row r="482" spans="1:7">
      <c r="A482" s="343" t="s">
        <v>401</v>
      </c>
      <c r="B482" s="344">
        <v>10</v>
      </c>
      <c r="C482" s="344">
        <v>3</v>
      </c>
      <c r="D482" s="345" t="s">
        <v>409</v>
      </c>
      <c r="E482" s="346" t="s">
        <v>400</v>
      </c>
      <c r="F482" s="347">
        <v>5852.2</v>
      </c>
      <c r="G482" s="348">
        <v>5852.2</v>
      </c>
    </row>
    <row r="483" spans="1:7" ht="22.5">
      <c r="A483" s="343" t="s">
        <v>399</v>
      </c>
      <c r="B483" s="344">
        <v>10</v>
      </c>
      <c r="C483" s="344">
        <v>3</v>
      </c>
      <c r="D483" s="345" t="s">
        <v>409</v>
      </c>
      <c r="E483" s="346" t="s">
        <v>397</v>
      </c>
      <c r="F483" s="347">
        <v>5852.2</v>
      </c>
      <c r="G483" s="348">
        <v>5852.2</v>
      </c>
    </row>
    <row r="484" spans="1:7">
      <c r="A484" s="331" t="s">
        <v>668</v>
      </c>
      <c r="B484" s="332">
        <v>10</v>
      </c>
      <c r="C484" s="332">
        <v>4</v>
      </c>
      <c r="D484" s="333" t="s">
        <v>383</v>
      </c>
      <c r="E484" s="334" t="s">
        <v>383</v>
      </c>
      <c r="F484" s="335">
        <v>114834.9</v>
      </c>
      <c r="G484" s="336">
        <v>115509.3</v>
      </c>
    </row>
    <row r="485" spans="1:7" ht="22.5">
      <c r="A485" s="337" t="s">
        <v>1386</v>
      </c>
      <c r="B485" s="338">
        <v>10</v>
      </c>
      <c r="C485" s="338">
        <v>4</v>
      </c>
      <c r="D485" s="339" t="s">
        <v>473</v>
      </c>
      <c r="E485" s="340" t="s">
        <v>383</v>
      </c>
      <c r="F485" s="341">
        <v>18023</v>
      </c>
      <c r="G485" s="342">
        <v>18172</v>
      </c>
    </row>
    <row r="486" spans="1:7" ht="33.75">
      <c r="A486" s="343" t="s">
        <v>1387</v>
      </c>
      <c r="B486" s="344">
        <v>10</v>
      </c>
      <c r="C486" s="344">
        <v>4</v>
      </c>
      <c r="D486" s="345" t="s">
        <v>471</v>
      </c>
      <c r="E486" s="346" t="s">
        <v>383</v>
      </c>
      <c r="F486" s="347">
        <v>18023</v>
      </c>
      <c r="G486" s="348">
        <v>18172</v>
      </c>
    </row>
    <row r="487" spans="1:7" ht="67.5">
      <c r="A487" s="343" t="s">
        <v>1392</v>
      </c>
      <c r="B487" s="344">
        <v>10</v>
      </c>
      <c r="C487" s="344">
        <v>4</v>
      </c>
      <c r="D487" s="345" t="s">
        <v>456</v>
      </c>
      <c r="E487" s="346" t="s">
        <v>383</v>
      </c>
      <c r="F487" s="347">
        <v>18023</v>
      </c>
      <c r="G487" s="348">
        <v>18172</v>
      </c>
    </row>
    <row r="488" spans="1:7">
      <c r="A488" s="343" t="s">
        <v>401</v>
      </c>
      <c r="B488" s="344">
        <v>10</v>
      </c>
      <c r="C488" s="344">
        <v>4</v>
      </c>
      <c r="D488" s="345" t="s">
        <v>456</v>
      </c>
      <c r="E488" s="346" t="s">
        <v>400</v>
      </c>
      <c r="F488" s="347">
        <v>18023</v>
      </c>
      <c r="G488" s="348">
        <v>18172</v>
      </c>
    </row>
    <row r="489" spans="1:7">
      <c r="A489" s="343" t="s">
        <v>405</v>
      </c>
      <c r="B489" s="344">
        <v>10</v>
      </c>
      <c r="C489" s="344">
        <v>4</v>
      </c>
      <c r="D489" s="345" t="s">
        <v>456</v>
      </c>
      <c r="E489" s="346" t="s">
        <v>403</v>
      </c>
      <c r="F489" s="347">
        <v>18023</v>
      </c>
      <c r="G489" s="348">
        <v>18172</v>
      </c>
    </row>
    <row r="490" spans="1:7">
      <c r="A490" s="337" t="s">
        <v>683</v>
      </c>
      <c r="B490" s="338">
        <v>10</v>
      </c>
      <c r="C490" s="338">
        <v>4</v>
      </c>
      <c r="D490" s="339" t="s">
        <v>437</v>
      </c>
      <c r="E490" s="340" t="s">
        <v>383</v>
      </c>
      <c r="F490" s="341">
        <v>96811.9</v>
      </c>
      <c r="G490" s="342">
        <v>97337.3</v>
      </c>
    </row>
    <row r="491" spans="1:7" ht="22.5">
      <c r="A491" s="343" t="s">
        <v>691</v>
      </c>
      <c r="B491" s="344">
        <v>10</v>
      </c>
      <c r="C491" s="344">
        <v>4</v>
      </c>
      <c r="D491" s="345" t="s">
        <v>413</v>
      </c>
      <c r="E491" s="346" t="s">
        <v>383</v>
      </c>
      <c r="F491" s="347">
        <v>96811.9</v>
      </c>
      <c r="G491" s="348">
        <v>97337.3</v>
      </c>
    </row>
    <row r="492" spans="1:7" ht="67.5">
      <c r="A492" s="343" t="s">
        <v>920</v>
      </c>
      <c r="B492" s="344">
        <v>10</v>
      </c>
      <c r="C492" s="344">
        <v>4</v>
      </c>
      <c r="D492" s="345" t="s">
        <v>407</v>
      </c>
      <c r="E492" s="346" t="s">
        <v>383</v>
      </c>
      <c r="F492" s="347">
        <v>433.7</v>
      </c>
      <c r="G492" s="348">
        <v>453.8</v>
      </c>
    </row>
    <row r="493" spans="1:7">
      <c r="A493" s="343" t="s">
        <v>401</v>
      </c>
      <c r="B493" s="344">
        <v>10</v>
      </c>
      <c r="C493" s="344">
        <v>4</v>
      </c>
      <c r="D493" s="345" t="s">
        <v>407</v>
      </c>
      <c r="E493" s="346" t="s">
        <v>400</v>
      </c>
      <c r="F493" s="347">
        <v>433.7</v>
      </c>
      <c r="G493" s="348">
        <v>453.8</v>
      </c>
    </row>
    <row r="494" spans="1:7">
      <c r="A494" s="343" t="s">
        <v>405</v>
      </c>
      <c r="B494" s="344">
        <v>10</v>
      </c>
      <c r="C494" s="344">
        <v>4</v>
      </c>
      <c r="D494" s="345" t="s">
        <v>407</v>
      </c>
      <c r="E494" s="346" t="s">
        <v>403</v>
      </c>
      <c r="F494" s="347">
        <v>433.7</v>
      </c>
      <c r="G494" s="348">
        <v>453.8</v>
      </c>
    </row>
    <row r="495" spans="1:7" ht="101.25">
      <c r="A495" s="343" t="s">
        <v>921</v>
      </c>
      <c r="B495" s="344">
        <v>10</v>
      </c>
      <c r="C495" s="344">
        <v>4</v>
      </c>
      <c r="D495" s="345" t="s">
        <v>404</v>
      </c>
      <c r="E495" s="346" t="s">
        <v>383</v>
      </c>
      <c r="F495" s="347">
        <v>93538.3</v>
      </c>
      <c r="G495" s="348">
        <v>93538.3</v>
      </c>
    </row>
    <row r="496" spans="1:7">
      <c r="A496" s="343" t="s">
        <v>401</v>
      </c>
      <c r="B496" s="344">
        <v>10</v>
      </c>
      <c r="C496" s="344">
        <v>4</v>
      </c>
      <c r="D496" s="345" t="s">
        <v>404</v>
      </c>
      <c r="E496" s="346" t="s">
        <v>400</v>
      </c>
      <c r="F496" s="347">
        <v>93538.3</v>
      </c>
      <c r="G496" s="348">
        <v>93538.3</v>
      </c>
    </row>
    <row r="497" spans="1:7">
      <c r="A497" s="343" t="s">
        <v>405</v>
      </c>
      <c r="B497" s="344">
        <v>10</v>
      </c>
      <c r="C497" s="344">
        <v>4</v>
      </c>
      <c r="D497" s="345" t="s">
        <v>404</v>
      </c>
      <c r="E497" s="346" t="s">
        <v>403</v>
      </c>
      <c r="F497" s="347">
        <v>93538.3</v>
      </c>
      <c r="G497" s="348">
        <v>93538.3</v>
      </c>
    </row>
    <row r="498" spans="1:7" ht="90">
      <c r="A498" s="343" t="s">
        <v>922</v>
      </c>
      <c r="B498" s="344">
        <v>10</v>
      </c>
      <c r="C498" s="344">
        <v>4</v>
      </c>
      <c r="D498" s="345" t="s">
        <v>398</v>
      </c>
      <c r="E498" s="346" t="s">
        <v>383</v>
      </c>
      <c r="F498" s="347">
        <v>2839.9</v>
      </c>
      <c r="G498" s="348">
        <v>2839.9</v>
      </c>
    </row>
    <row r="499" spans="1:7">
      <c r="A499" s="343" t="s">
        <v>401</v>
      </c>
      <c r="B499" s="344">
        <v>10</v>
      </c>
      <c r="C499" s="344">
        <v>4</v>
      </c>
      <c r="D499" s="345" t="s">
        <v>398</v>
      </c>
      <c r="E499" s="346" t="s">
        <v>400</v>
      </c>
      <c r="F499" s="347">
        <v>2839.9</v>
      </c>
      <c r="G499" s="348">
        <v>2839.9</v>
      </c>
    </row>
    <row r="500" spans="1:7" ht="22.5">
      <c r="A500" s="343" t="s">
        <v>399</v>
      </c>
      <c r="B500" s="344">
        <v>10</v>
      </c>
      <c r="C500" s="344">
        <v>4</v>
      </c>
      <c r="D500" s="345" t="s">
        <v>398</v>
      </c>
      <c r="E500" s="346" t="s">
        <v>397</v>
      </c>
      <c r="F500" s="347">
        <v>2839.9</v>
      </c>
      <c r="G500" s="348">
        <v>2839.9</v>
      </c>
    </row>
    <row r="501" spans="1:7" ht="78.75">
      <c r="A501" s="343" t="s">
        <v>923</v>
      </c>
      <c r="B501" s="344">
        <v>10</v>
      </c>
      <c r="C501" s="344">
        <v>4</v>
      </c>
      <c r="D501" s="345" t="s">
        <v>125</v>
      </c>
      <c r="E501" s="346" t="s">
        <v>383</v>
      </c>
      <c r="F501" s="347">
        <v>0</v>
      </c>
      <c r="G501" s="348">
        <v>505.3</v>
      </c>
    </row>
    <row r="502" spans="1:7">
      <c r="A502" s="343" t="s">
        <v>401</v>
      </c>
      <c r="B502" s="344">
        <v>10</v>
      </c>
      <c r="C502" s="344">
        <v>4</v>
      </c>
      <c r="D502" s="345" t="s">
        <v>125</v>
      </c>
      <c r="E502" s="346" t="s">
        <v>400</v>
      </c>
      <c r="F502" s="347">
        <v>0</v>
      </c>
      <c r="G502" s="348">
        <v>505.3</v>
      </c>
    </row>
    <row r="503" spans="1:7" ht="22.5">
      <c r="A503" s="343" t="s">
        <v>399</v>
      </c>
      <c r="B503" s="344">
        <v>10</v>
      </c>
      <c r="C503" s="344">
        <v>4</v>
      </c>
      <c r="D503" s="345" t="s">
        <v>125</v>
      </c>
      <c r="E503" s="346" t="s">
        <v>397</v>
      </c>
      <c r="F503" s="347">
        <v>0</v>
      </c>
      <c r="G503" s="348">
        <v>505.3</v>
      </c>
    </row>
    <row r="504" spans="1:7">
      <c r="A504" s="331" t="s">
        <v>634</v>
      </c>
      <c r="B504" s="332">
        <v>10</v>
      </c>
      <c r="C504" s="332">
        <v>6</v>
      </c>
      <c r="D504" s="333" t="s">
        <v>383</v>
      </c>
      <c r="E504" s="334" t="s">
        <v>383</v>
      </c>
      <c r="F504" s="335">
        <v>15444.7</v>
      </c>
      <c r="G504" s="336">
        <v>15444.7</v>
      </c>
    </row>
    <row r="505" spans="1:7">
      <c r="A505" s="337" t="s">
        <v>683</v>
      </c>
      <c r="B505" s="338">
        <v>10</v>
      </c>
      <c r="C505" s="338">
        <v>6</v>
      </c>
      <c r="D505" s="339" t="s">
        <v>437</v>
      </c>
      <c r="E505" s="340" t="s">
        <v>383</v>
      </c>
      <c r="F505" s="341">
        <v>15444.7</v>
      </c>
      <c r="G505" s="342">
        <v>15444.7</v>
      </c>
    </row>
    <row r="506" spans="1:7">
      <c r="A506" s="343" t="s">
        <v>684</v>
      </c>
      <c r="B506" s="344">
        <v>10</v>
      </c>
      <c r="C506" s="344">
        <v>6</v>
      </c>
      <c r="D506" s="345" t="s">
        <v>435</v>
      </c>
      <c r="E506" s="346" t="s">
        <v>383</v>
      </c>
      <c r="F506" s="347">
        <v>15444.7</v>
      </c>
      <c r="G506" s="348">
        <v>15444.7</v>
      </c>
    </row>
    <row r="507" spans="1:7" ht="56.25">
      <c r="A507" s="343" t="s">
        <v>924</v>
      </c>
      <c r="B507" s="344">
        <v>10</v>
      </c>
      <c r="C507" s="344">
        <v>6</v>
      </c>
      <c r="D507" s="345" t="s">
        <v>432</v>
      </c>
      <c r="E507" s="346" t="s">
        <v>383</v>
      </c>
      <c r="F507" s="347">
        <v>15444.7</v>
      </c>
      <c r="G507" s="348">
        <v>15444.7</v>
      </c>
    </row>
    <row r="508" spans="1:7" ht="45">
      <c r="A508" s="343" t="s">
        <v>419</v>
      </c>
      <c r="B508" s="344">
        <v>10</v>
      </c>
      <c r="C508" s="344">
        <v>6</v>
      </c>
      <c r="D508" s="345" t="s">
        <v>432</v>
      </c>
      <c r="E508" s="346" t="s">
        <v>418</v>
      </c>
      <c r="F508" s="347">
        <v>13714</v>
      </c>
      <c r="G508" s="348">
        <v>13741</v>
      </c>
    </row>
    <row r="509" spans="1:7" ht="22.5">
      <c r="A509" s="343" t="s">
        <v>417</v>
      </c>
      <c r="B509" s="344">
        <v>10</v>
      </c>
      <c r="C509" s="344">
        <v>6</v>
      </c>
      <c r="D509" s="345" t="s">
        <v>432</v>
      </c>
      <c r="E509" s="346" t="s">
        <v>416</v>
      </c>
      <c r="F509" s="347">
        <v>13714</v>
      </c>
      <c r="G509" s="348">
        <v>13741</v>
      </c>
    </row>
    <row r="510" spans="1:7" ht="22.5">
      <c r="A510" s="343" t="s">
        <v>395</v>
      </c>
      <c r="B510" s="344">
        <v>10</v>
      </c>
      <c r="C510" s="344">
        <v>6</v>
      </c>
      <c r="D510" s="345" t="s">
        <v>432</v>
      </c>
      <c r="E510" s="346" t="s">
        <v>394</v>
      </c>
      <c r="F510" s="347">
        <v>1721.7</v>
      </c>
      <c r="G510" s="348">
        <v>1694.7</v>
      </c>
    </row>
    <row r="511" spans="1:7" ht="22.5">
      <c r="A511" s="343" t="s">
        <v>393</v>
      </c>
      <c r="B511" s="344">
        <v>10</v>
      </c>
      <c r="C511" s="344">
        <v>6</v>
      </c>
      <c r="D511" s="345" t="s">
        <v>432</v>
      </c>
      <c r="E511" s="346" t="s">
        <v>391</v>
      </c>
      <c r="F511" s="347">
        <v>1721.7</v>
      </c>
      <c r="G511" s="348">
        <v>1694.7</v>
      </c>
    </row>
    <row r="512" spans="1:7">
      <c r="A512" s="343" t="s">
        <v>389</v>
      </c>
      <c r="B512" s="344">
        <v>10</v>
      </c>
      <c r="C512" s="344">
        <v>6</v>
      </c>
      <c r="D512" s="345" t="s">
        <v>432</v>
      </c>
      <c r="E512" s="346" t="s">
        <v>388</v>
      </c>
      <c r="F512" s="347">
        <v>9</v>
      </c>
      <c r="G512" s="348">
        <v>9</v>
      </c>
    </row>
    <row r="513" spans="1:7">
      <c r="A513" s="343" t="s">
        <v>433</v>
      </c>
      <c r="B513" s="344">
        <v>10</v>
      </c>
      <c r="C513" s="344">
        <v>6</v>
      </c>
      <c r="D513" s="345" t="s">
        <v>432</v>
      </c>
      <c r="E513" s="346" t="s">
        <v>431</v>
      </c>
      <c r="F513" s="347">
        <v>9</v>
      </c>
      <c r="G513" s="348">
        <v>9</v>
      </c>
    </row>
    <row r="514" spans="1:7">
      <c r="A514" s="349" t="s">
        <v>669</v>
      </c>
      <c r="B514" s="350">
        <v>11</v>
      </c>
      <c r="C514" s="350">
        <v>0</v>
      </c>
      <c r="D514" s="351" t="s">
        <v>383</v>
      </c>
      <c r="E514" s="352" t="s">
        <v>383</v>
      </c>
      <c r="F514" s="353">
        <v>75710</v>
      </c>
      <c r="G514" s="354">
        <v>76769</v>
      </c>
    </row>
    <row r="515" spans="1:7">
      <c r="A515" s="331" t="s">
        <v>670</v>
      </c>
      <c r="B515" s="332">
        <v>11</v>
      </c>
      <c r="C515" s="332">
        <v>1</v>
      </c>
      <c r="D515" s="333" t="s">
        <v>383</v>
      </c>
      <c r="E515" s="334" t="s">
        <v>383</v>
      </c>
      <c r="F515" s="335">
        <v>67027</v>
      </c>
      <c r="G515" s="336">
        <v>68081</v>
      </c>
    </row>
    <row r="516" spans="1:7" ht="22.5">
      <c r="A516" s="337" t="s">
        <v>876</v>
      </c>
      <c r="B516" s="338">
        <v>11</v>
      </c>
      <c r="C516" s="338">
        <v>1</v>
      </c>
      <c r="D516" s="339" t="s">
        <v>102</v>
      </c>
      <c r="E516" s="340" t="s">
        <v>383</v>
      </c>
      <c r="F516" s="341">
        <v>67027</v>
      </c>
      <c r="G516" s="342">
        <v>68081</v>
      </c>
    </row>
    <row r="517" spans="1:7" ht="45">
      <c r="A517" s="343" t="s">
        <v>925</v>
      </c>
      <c r="B517" s="344">
        <v>11</v>
      </c>
      <c r="C517" s="344">
        <v>1</v>
      </c>
      <c r="D517" s="345" t="s">
        <v>926</v>
      </c>
      <c r="E517" s="346" t="s">
        <v>383</v>
      </c>
      <c r="F517" s="347">
        <v>67027</v>
      </c>
      <c r="G517" s="348">
        <v>68081</v>
      </c>
    </row>
    <row r="518" spans="1:7" ht="67.5">
      <c r="A518" s="343" t="s">
        <v>927</v>
      </c>
      <c r="B518" s="344">
        <v>11</v>
      </c>
      <c r="C518" s="344">
        <v>1</v>
      </c>
      <c r="D518" s="345" t="s">
        <v>928</v>
      </c>
      <c r="E518" s="346" t="s">
        <v>383</v>
      </c>
      <c r="F518" s="347">
        <v>67027</v>
      </c>
      <c r="G518" s="348">
        <v>68081</v>
      </c>
    </row>
    <row r="519" spans="1:7" ht="22.5">
      <c r="A519" s="343" t="s">
        <v>461</v>
      </c>
      <c r="B519" s="344">
        <v>11</v>
      </c>
      <c r="C519" s="344">
        <v>1</v>
      </c>
      <c r="D519" s="345" t="s">
        <v>928</v>
      </c>
      <c r="E519" s="346" t="s">
        <v>460</v>
      </c>
      <c r="F519" s="347">
        <v>67027</v>
      </c>
      <c r="G519" s="348">
        <v>68081</v>
      </c>
    </row>
    <row r="520" spans="1:7">
      <c r="A520" s="343" t="s">
        <v>457</v>
      </c>
      <c r="B520" s="344">
        <v>11</v>
      </c>
      <c r="C520" s="344">
        <v>1</v>
      </c>
      <c r="D520" s="345" t="s">
        <v>928</v>
      </c>
      <c r="E520" s="346" t="s">
        <v>455</v>
      </c>
      <c r="F520" s="347">
        <v>67027</v>
      </c>
      <c r="G520" s="348">
        <v>68081</v>
      </c>
    </row>
    <row r="521" spans="1:7">
      <c r="A521" s="331" t="s">
        <v>671</v>
      </c>
      <c r="B521" s="332">
        <v>11</v>
      </c>
      <c r="C521" s="332">
        <v>2</v>
      </c>
      <c r="D521" s="333" t="s">
        <v>383</v>
      </c>
      <c r="E521" s="334" t="s">
        <v>383</v>
      </c>
      <c r="F521" s="335">
        <v>103</v>
      </c>
      <c r="G521" s="336">
        <v>108</v>
      </c>
    </row>
    <row r="522" spans="1:7" ht="33.75">
      <c r="A522" s="337" t="s">
        <v>896</v>
      </c>
      <c r="B522" s="338">
        <v>11</v>
      </c>
      <c r="C522" s="338">
        <v>2</v>
      </c>
      <c r="D522" s="339" t="s">
        <v>897</v>
      </c>
      <c r="E522" s="340" t="s">
        <v>383</v>
      </c>
      <c r="F522" s="341">
        <v>103</v>
      </c>
      <c r="G522" s="342">
        <v>108</v>
      </c>
    </row>
    <row r="523" spans="1:7" ht="45">
      <c r="A523" s="343" t="s">
        <v>898</v>
      </c>
      <c r="B523" s="344">
        <v>11</v>
      </c>
      <c r="C523" s="344">
        <v>2</v>
      </c>
      <c r="D523" s="345" t="s">
        <v>899</v>
      </c>
      <c r="E523" s="346" t="s">
        <v>383</v>
      </c>
      <c r="F523" s="347">
        <v>103</v>
      </c>
      <c r="G523" s="348">
        <v>108</v>
      </c>
    </row>
    <row r="524" spans="1:7" ht="22.5">
      <c r="A524" s="343" t="s">
        <v>461</v>
      </c>
      <c r="B524" s="344">
        <v>11</v>
      </c>
      <c r="C524" s="344">
        <v>2</v>
      </c>
      <c r="D524" s="345" t="s">
        <v>899</v>
      </c>
      <c r="E524" s="346" t="s">
        <v>460</v>
      </c>
      <c r="F524" s="347">
        <v>103</v>
      </c>
      <c r="G524" s="348">
        <v>108</v>
      </c>
    </row>
    <row r="525" spans="1:7">
      <c r="A525" s="343" t="s">
        <v>457</v>
      </c>
      <c r="B525" s="344">
        <v>11</v>
      </c>
      <c r="C525" s="344">
        <v>2</v>
      </c>
      <c r="D525" s="345" t="s">
        <v>899</v>
      </c>
      <c r="E525" s="346" t="s">
        <v>455</v>
      </c>
      <c r="F525" s="347">
        <v>103</v>
      </c>
      <c r="G525" s="348">
        <v>108</v>
      </c>
    </row>
    <row r="526" spans="1:7">
      <c r="A526" s="331" t="s">
        <v>672</v>
      </c>
      <c r="B526" s="332">
        <v>11</v>
      </c>
      <c r="C526" s="332">
        <v>5</v>
      </c>
      <c r="D526" s="333" t="s">
        <v>383</v>
      </c>
      <c r="E526" s="334" t="s">
        <v>383</v>
      </c>
      <c r="F526" s="335">
        <v>8580</v>
      </c>
      <c r="G526" s="336">
        <v>8580</v>
      </c>
    </row>
    <row r="527" spans="1:7" ht="22.5">
      <c r="A527" s="337" t="s">
        <v>876</v>
      </c>
      <c r="B527" s="338">
        <v>11</v>
      </c>
      <c r="C527" s="338">
        <v>5</v>
      </c>
      <c r="D527" s="339" t="s">
        <v>102</v>
      </c>
      <c r="E527" s="340" t="s">
        <v>383</v>
      </c>
      <c r="F527" s="341">
        <v>8580</v>
      </c>
      <c r="G527" s="342">
        <v>8580</v>
      </c>
    </row>
    <row r="528" spans="1:7" ht="45">
      <c r="A528" s="343" t="s">
        <v>929</v>
      </c>
      <c r="B528" s="344">
        <v>11</v>
      </c>
      <c r="C528" s="344">
        <v>5</v>
      </c>
      <c r="D528" s="345" t="s">
        <v>930</v>
      </c>
      <c r="E528" s="346" t="s">
        <v>383</v>
      </c>
      <c r="F528" s="347">
        <v>8580</v>
      </c>
      <c r="G528" s="348">
        <v>8580</v>
      </c>
    </row>
    <row r="529" spans="1:7" ht="56.25">
      <c r="A529" s="343" t="s">
        <v>931</v>
      </c>
      <c r="B529" s="344">
        <v>11</v>
      </c>
      <c r="C529" s="344">
        <v>5</v>
      </c>
      <c r="D529" s="345" t="s">
        <v>932</v>
      </c>
      <c r="E529" s="346" t="s">
        <v>383</v>
      </c>
      <c r="F529" s="347">
        <v>8580</v>
      </c>
      <c r="G529" s="348">
        <v>8580</v>
      </c>
    </row>
    <row r="530" spans="1:7" ht="45">
      <c r="A530" s="343" t="s">
        <v>419</v>
      </c>
      <c r="B530" s="344">
        <v>11</v>
      </c>
      <c r="C530" s="344">
        <v>5</v>
      </c>
      <c r="D530" s="345" t="s">
        <v>932</v>
      </c>
      <c r="E530" s="346" t="s">
        <v>418</v>
      </c>
      <c r="F530" s="347">
        <v>7905</v>
      </c>
      <c r="G530" s="348">
        <v>7905</v>
      </c>
    </row>
    <row r="531" spans="1:7" ht="22.5">
      <c r="A531" s="343" t="s">
        <v>417</v>
      </c>
      <c r="B531" s="344">
        <v>11</v>
      </c>
      <c r="C531" s="344">
        <v>5</v>
      </c>
      <c r="D531" s="345" t="s">
        <v>932</v>
      </c>
      <c r="E531" s="346" t="s">
        <v>416</v>
      </c>
      <c r="F531" s="347">
        <v>7905</v>
      </c>
      <c r="G531" s="348">
        <v>7905</v>
      </c>
    </row>
    <row r="532" spans="1:7" ht="22.5">
      <c r="A532" s="343" t="s">
        <v>395</v>
      </c>
      <c r="B532" s="344">
        <v>11</v>
      </c>
      <c r="C532" s="344">
        <v>5</v>
      </c>
      <c r="D532" s="345" t="s">
        <v>932</v>
      </c>
      <c r="E532" s="346" t="s">
        <v>394</v>
      </c>
      <c r="F532" s="347">
        <v>672</v>
      </c>
      <c r="G532" s="348">
        <v>672</v>
      </c>
    </row>
    <row r="533" spans="1:7" ht="22.5">
      <c r="A533" s="343" t="s">
        <v>393</v>
      </c>
      <c r="B533" s="344">
        <v>11</v>
      </c>
      <c r="C533" s="344">
        <v>5</v>
      </c>
      <c r="D533" s="345" t="s">
        <v>932</v>
      </c>
      <c r="E533" s="346" t="s">
        <v>391</v>
      </c>
      <c r="F533" s="347">
        <v>672</v>
      </c>
      <c r="G533" s="348">
        <v>672</v>
      </c>
    </row>
    <row r="534" spans="1:7">
      <c r="A534" s="343" t="s">
        <v>389</v>
      </c>
      <c r="B534" s="344">
        <v>11</v>
      </c>
      <c r="C534" s="344">
        <v>5</v>
      </c>
      <c r="D534" s="345" t="s">
        <v>932</v>
      </c>
      <c r="E534" s="346" t="s">
        <v>388</v>
      </c>
      <c r="F534" s="347">
        <v>3</v>
      </c>
      <c r="G534" s="348">
        <v>3</v>
      </c>
    </row>
    <row r="535" spans="1:7">
      <c r="A535" s="343" t="s">
        <v>433</v>
      </c>
      <c r="B535" s="344">
        <v>11</v>
      </c>
      <c r="C535" s="344">
        <v>5</v>
      </c>
      <c r="D535" s="345" t="s">
        <v>932</v>
      </c>
      <c r="E535" s="346" t="s">
        <v>431</v>
      </c>
      <c r="F535" s="347">
        <v>3</v>
      </c>
      <c r="G535" s="348">
        <v>3</v>
      </c>
    </row>
    <row r="536" spans="1:7">
      <c r="A536" s="349" t="s">
        <v>673</v>
      </c>
      <c r="B536" s="350">
        <v>12</v>
      </c>
      <c r="C536" s="350">
        <v>0</v>
      </c>
      <c r="D536" s="351" t="s">
        <v>383</v>
      </c>
      <c r="E536" s="352" t="s">
        <v>383</v>
      </c>
      <c r="F536" s="353">
        <v>14825</v>
      </c>
      <c r="G536" s="354">
        <v>14830</v>
      </c>
    </row>
    <row r="537" spans="1:7">
      <c r="A537" s="331" t="s">
        <v>674</v>
      </c>
      <c r="B537" s="332">
        <v>12</v>
      </c>
      <c r="C537" s="332">
        <v>1</v>
      </c>
      <c r="D537" s="333" t="s">
        <v>383</v>
      </c>
      <c r="E537" s="334" t="s">
        <v>383</v>
      </c>
      <c r="F537" s="335">
        <v>6700</v>
      </c>
      <c r="G537" s="336">
        <v>6700</v>
      </c>
    </row>
    <row r="538" spans="1:7" ht="22.5">
      <c r="A538" s="337" t="s">
        <v>933</v>
      </c>
      <c r="B538" s="338">
        <v>12</v>
      </c>
      <c r="C538" s="338">
        <v>1</v>
      </c>
      <c r="D538" s="339" t="s">
        <v>934</v>
      </c>
      <c r="E538" s="340" t="s">
        <v>383</v>
      </c>
      <c r="F538" s="341">
        <v>6700</v>
      </c>
      <c r="G538" s="342">
        <v>6700</v>
      </c>
    </row>
    <row r="539" spans="1:7" ht="22.5">
      <c r="A539" s="343" t="s">
        <v>935</v>
      </c>
      <c r="B539" s="344">
        <v>12</v>
      </c>
      <c r="C539" s="344">
        <v>1</v>
      </c>
      <c r="D539" s="345" t="s">
        <v>936</v>
      </c>
      <c r="E539" s="346" t="s">
        <v>383</v>
      </c>
      <c r="F539" s="347">
        <v>6700</v>
      </c>
      <c r="G539" s="348">
        <v>6700</v>
      </c>
    </row>
    <row r="540" spans="1:7" ht="22.5">
      <c r="A540" s="343" t="s">
        <v>395</v>
      </c>
      <c r="B540" s="344">
        <v>12</v>
      </c>
      <c r="C540" s="344">
        <v>1</v>
      </c>
      <c r="D540" s="345" t="s">
        <v>936</v>
      </c>
      <c r="E540" s="346" t="s">
        <v>394</v>
      </c>
      <c r="F540" s="347">
        <v>6700</v>
      </c>
      <c r="G540" s="348">
        <v>6700</v>
      </c>
    </row>
    <row r="541" spans="1:7" ht="22.5">
      <c r="A541" s="343" t="s">
        <v>393</v>
      </c>
      <c r="B541" s="344">
        <v>12</v>
      </c>
      <c r="C541" s="344">
        <v>1</v>
      </c>
      <c r="D541" s="345" t="s">
        <v>936</v>
      </c>
      <c r="E541" s="346" t="s">
        <v>391</v>
      </c>
      <c r="F541" s="347">
        <v>6700</v>
      </c>
      <c r="G541" s="348">
        <v>6700</v>
      </c>
    </row>
    <row r="542" spans="1:7">
      <c r="A542" s="331" t="s">
        <v>675</v>
      </c>
      <c r="B542" s="332">
        <v>12</v>
      </c>
      <c r="C542" s="332">
        <v>2</v>
      </c>
      <c r="D542" s="333" t="s">
        <v>383</v>
      </c>
      <c r="E542" s="334" t="s">
        <v>383</v>
      </c>
      <c r="F542" s="335">
        <v>8000</v>
      </c>
      <c r="G542" s="336">
        <v>8000</v>
      </c>
    </row>
    <row r="543" spans="1:7" ht="22.5">
      <c r="A543" s="337" t="s">
        <v>933</v>
      </c>
      <c r="B543" s="338">
        <v>12</v>
      </c>
      <c r="C543" s="338">
        <v>2</v>
      </c>
      <c r="D543" s="339" t="s">
        <v>934</v>
      </c>
      <c r="E543" s="340" t="s">
        <v>383</v>
      </c>
      <c r="F543" s="341">
        <v>8000</v>
      </c>
      <c r="G543" s="342">
        <v>8000</v>
      </c>
    </row>
    <row r="544" spans="1:7" ht="22.5">
      <c r="A544" s="343" t="s">
        <v>935</v>
      </c>
      <c r="B544" s="344">
        <v>12</v>
      </c>
      <c r="C544" s="344">
        <v>2</v>
      </c>
      <c r="D544" s="345" t="s">
        <v>936</v>
      </c>
      <c r="E544" s="346" t="s">
        <v>383</v>
      </c>
      <c r="F544" s="347">
        <v>8000</v>
      </c>
      <c r="G544" s="348">
        <v>8000</v>
      </c>
    </row>
    <row r="545" spans="1:7" ht="22.5">
      <c r="A545" s="343" t="s">
        <v>395</v>
      </c>
      <c r="B545" s="344">
        <v>12</v>
      </c>
      <c r="C545" s="344">
        <v>2</v>
      </c>
      <c r="D545" s="345" t="s">
        <v>936</v>
      </c>
      <c r="E545" s="346" t="s">
        <v>394</v>
      </c>
      <c r="F545" s="347">
        <v>8000</v>
      </c>
      <c r="G545" s="348">
        <v>8000</v>
      </c>
    </row>
    <row r="546" spans="1:7" ht="22.5">
      <c r="A546" s="343" t="s">
        <v>393</v>
      </c>
      <c r="B546" s="344">
        <v>12</v>
      </c>
      <c r="C546" s="344">
        <v>2</v>
      </c>
      <c r="D546" s="345" t="s">
        <v>936</v>
      </c>
      <c r="E546" s="346" t="s">
        <v>391</v>
      </c>
      <c r="F546" s="347">
        <v>8000</v>
      </c>
      <c r="G546" s="348">
        <v>8000</v>
      </c>
    </row>
    <row r="547" spans="1:7">
      <c r="A547" s="331" t="s">
        <v>676</v>
      </c>
      <c r="B547" s="332">
        <v>12</v>
      </c>
      <c r="C547" s="332">
        <v>4</v>
      </c>
      <c r="D547" s="333" t="s">
        <v>383</v>
      </c>
      <c r="E547" s="334" t="s">
        <v>383</v>
      </c>
      <c r="F547" s="335">
        <v>125</v>
      </c>
      <c r="G547" s="336">
        <v>130</v>
      </c>
    </row>
    <row r="548" spans="1:7" ht="33.75">
      <c r="A548" s="337" t="s">
        <v>896</v>
      </c>
      <c r="B548" s="338">
        <v>12</v>
      </c>
      <c r="C548" s="338">
        <v>4</v>
      </c>
      <c r="D548" s="339" t="s">
        <v>897</v>
      </c>
      <c r="E548" s="340" t="s">
        <v>383</v>
      </c>
      <c r="F548" s="341">
        <v>125</v>
      </c>
      <c r="G548" s="342">
        <v>130</v>
      </c>
    </row>
    <row r="549" spans="1:7" ht="45">
      <c r="A549" s="343" t="s">
        <v>898</v>
      </c>
      <c r="B549" s="344">
        <v>12</v>
      </c>
      <c r="C549" s="344">
        <v>4</v>
      </c>
      <c r="D549" s="345" t="s">
        <v>899</v>
      </c>
      <c r="E549" s="346" t="s">
        <v>383</v>
      </c>
      <c r="F549" s="347">
        <v>125</v>
      </c>
      <c r="G549" s="348">
        <v>130</v>
      </c>
    </row>
    <row r="550" spans="1:7" ht="22.5">
      <c r="A550" s="343" t="s">
        <v>395</v>
      </c>
      <c r="B550" s="344">
        <v>12</v>
      </c>
      <c r="C550" s="344">
        <v>4</v>
      </c>
      <c r="D550" s="345" t="s">
        <v>899</v>
      </c>
      <c r="E550" s="346" t="s">
        <v>394</v>
      </c>
      <c r="F550" s="347">
        <v>125</v>
      </c>
      <c r="G550" s="348">
        <v>130</v>
      </c>
    </row>
    <row r="551" spans="1:7" ht="22.5">
      <c r="A551" s="343" t="s">
        <v>393</v>
      </c>
      <c r="B551" s="344">
        <v>12</v>
      </c>
      <c r="C551" s="344">
        <v>4</v>
      </c>
      <c r="D551" s="345" t="s">
        <v>899</v>
      </c>
      <c r="E551" s="346" t="s">
        <v>391</v>
      </c>
      <c r="F551" s="347">
        <v>125</v>
      </c>
      <c r="G551" s="348">
        <v>130</v>
      </c>
    </row>
    <row r="552" spans="1:7" ht="24">
      <c r="A552" s="349" t="s">
        <v>677</v>
      </c>
      <c r="B552" s="350">
        <v>13</v>
      </c>
      <c r="C552" s="350">
        <v>1</v>
      </c>
      <c r="D552" s="351" t="s">
        <v>383</v>
      </c>
      <c r="E552" s="352" t="s">
        <v>383</v>
      </c>
      <c r="F552" s="353">
        <v>1650</v>
      </c>
      <c r="G552" s="354">
        <v>1800</v>
      </c>
    </row>
    <row r="553" spans="1:7" ht="21">
      <c r="A553" s="331" t="s">
        <v>678</v>
      </c>
      <c r="B553" s="332">
        <v>13</v>
      </c>
      <c r="C553" s="332">
        <v>1</v>
      </c>
      <c r="D553" s="333" t="s">
        <v>383</v>
      </c>
      <c r="E553" s="334" t="s">
        <v>383</v>
      </c>
      <c r="F553" s="335">
        <v>1650</v>
      </c>
      <c r="G553" s="336">
        <v>1800</v>
      </c>
    </row>
    <row r="554" spans="1:7" ht="22.5">
      <c r="A554" s="337" t="s">
        <v>693</v>
      </c>
      <c r="B554" s="338">
        <v>13</v>
      </c>
      <c r="C554" s="338">
        <v>1</v>
      </c>
      <c r="D554" s="339" t="s">
        <v>694</v>
      </c>
      <c r="E554" s="340" t="s">
        <v>383</v>
      </c>
      <c r="F554" s="341">
        <v>1650</v>
      </c>
      <c r="G554" s="342">
        <v>1800</v>
      </c>
    </row>
    <row r="555" spans="1:7" ht="45">
      <c r="A555" s="343" t="s">
        <v>937</v>
      </c>
      <c r="B555" s="344">
        <v>13</v>
      </c>
      <c r="C555" s="344">
        <v>1</v>
      </c>
      <c r="D555" s="345" t="s">
        <v>938</v>
      </c>
      <c r="E555" s="346" t="s">
        <v>383</v>
      </c>
      <c r="F555" s="347">
        <v>1650</v>
      </c>
      <c r="G555" s="348">
        <v>1800</v>
      </c>
    </row>
    <row r="556" spans="1:7" ht="45">
      <c r="A556" s="343" t="s">
        <v>939</v>
      </c>
      <c r="B556" s="344">
        <v>13</v>
      </c>
      <c r="C556" s="344">
        <v>1</v>
      </c>
      <c r="D556" s="345" t="s">
        <v>940</v>
      </c>
      <c r="E556" s="346" t="s">
        <v>383</v>
      </c>
      <c r="F556" s="347">
        <v>1650</v>
      </c>
      <c r="G556" s="348">
        <v>1800</v>
      </c>
    </row>
    <row r="557" spans="1:7">
      <c r="A557" s="343" t="s">
        <v>941</v>
      </c>
      <c r="B557" s="344">
        <v>13</v>
      </c>
      <c r="C557" s="344">
        <v>1</v>
      </c>
      <c r="D557" s="345" t="s">
        <v>940</v>
      </c>
      <c r="E557" s="346" t="s">
        <v>942</v>
      </c>
      <c r="F557" s="347">
        <v>1650</v>
      </c>
      <c r="G557" s="348">
        <v>1800</v>
      </c>
    </row>
    <row r="558" spans="1:7" ht="13.5" thickBot="1">
      <c r="A558" s="355" t="s">
        <v>943</v>
      </c>
      <c r="B558" s="356">
        <v>13</v>
      </c>
      <c r="C558" s="356">
        <v>1</v>
      </c>
      <c r="D558" s="357" t="s">
        <v>940</v>
      </c>
      <c r="E558" s="358" t="s">
        <v>944</v>
      </c>
      <c r="F558" s="359">
        <v>1650</v>
      </c>
      <c r="G558" s="360">
        <v>1800</v>
      </c>
    </row>
    <row r="559" spans="1:7" ht="15" thickBot="1">
      <c r="A559" s="361" t="s">
        <v>384</v>
      </c>
      <c r="B559" s="362"/>
      <c r="C559" s="362"/>
      <c r="D559" s="362"/>
      <c r="E559" s="362"/>
      <c r="F559" s="363">
        <v>2541247.1</v>
      </c>
      <c r="G559" s="364">
        <v>2648278.5</v>
      </c>
    </row>
    <row r="560" spans="1:7">
      <c r="A560" s="262"/>
      <c r="B560" s="262"/>
      <c r="C560" s="262"/>
      <c r="D560" s="262"/>
      <c r="E560" s="262"/>
      <c r="F560" s="262"/>
      <c r="G560" s="262"/>
    </row>
  </sheetData>
  <mergeCells count="5">
    <mergeCell ref="F7:G7"/>
    <mergeCell ref="E1:G1"/>
    <mergeCell ref="E2:G2"/>
    <mergeCell ref="E3:G3"/>
    <mergeCell ref="A5:G5"/>
  </mergeCells>
  <phoneticPr fontId="0" type="noConversion"/>
  <pageMargins left="0.74803149606299213" right="0.74803149606299213" top="0.98425196850393704" bottom="0.59055118110236227" header="0.51181102362204722" footer="0.51181102362204722"/>
  <pageSetup paperSize="9" scale="87" firstPageNumber="62" fitToHeight="0" orientation="portrait" useFirstPageNumber="1" r:id="rId1"/>
  <headerFooter alignWithMargins="0">
    <oddHeader>&amp;R&amp;P</oddHeader>
  </headerFooter>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H785"/>
  <sheetViews>
    <sheetView showGridLines="0" workbookViewId="0">
      <selection activeCell="A5" sqref="A5:H7"/>
    </sheetView>
  </sheetViews>
  <sheetFormatPr defaultRowHeight="12.75"/>
  <cols>
    <col min="1" max="1" width="51.85546875" style="266" customWidth="1"/>
    <col min="2" max="2" width="4.7109375" style="266" customWidth="1"/>
    <col min="3" max="4" width="5.5703125" style="266" customWidth="1"/>
    <col min="5" max="5" width="11.42578125" style="266" customWidth="1"/>
    <col min="6" max="6" width="6.140625" style="266" customWidth="1"/>
    <col min="7" max="7" width="14.42578125" style="266" customWidth="1"/>
    <col min="8" max="8" width="15" style="266" customWidth="1"/>
    <col min="9" max="16384" width="9.140625" style="266"/>
  </cols>
  <sheetData>
    <row r="1" spans="1:8" ht="15.75">
      <c r="A1" s="512"/>
      <c r="B1" s="512"/>
      <c r="C1" s="512"/>
      <c r="D1" s="512"/>
      <c r="E1" s="512"/>
      <c r="F1" s="512"/>
      <c r="G1" s="718" t="s">
        <v>1288</v>
      </c>
      <c r="H1" s="718"/>
    </row>
    <row r="2" spans="1:8" ht="15.75">
      <c r="A2" s="513"/>
      <c r="B2" s="513"/>
      <c r="C2" s="513"/>
      <c r="D2" s="513"/>
      <c r="E2" s="513"/>
      <c r="F2" s="513"/>
      <c r="G2" s="718" t="s">
        <v>522</v>
      </c>
      <c r="H2" s="718"/>
    </row>
    <row r="3" spans="1:8" ht="15.75">
      <c r="A3" s="513"/>
      <c r="B3" s="513"/>
      <c r="C3" s="513"/>
      <c r="D3" s="513"/>
      <c r="E3" s="513"/>
      <c r="F3" s="513"/>
      <c r="G3" s="718" t="s">
        <v>1316</v>
      </c>
      <c r="H3" s="718"/>
    </row>
    <row r="4" spans="1:8" ht="15.75">
      <c r="A4" s="513"/>
      <c r="B4" s="513"/>
      <c r="C4" s="513"/>
      <c r="D4" s="513"/>
      <c r="E4" s="513"/>
      <c r="F4" s="513"/>
      <c r="G4" s="512"/>
      <c r="H4" s="514"/>
    </row>
    <row r="5" spans="1:8">
      <c r="A5" s="700" t="s">
        <v>1289</v>
      </c>
      <c r="B5" s="700"/>
      <c r="C5" s="700"/>
      <c r="D5" s="700"/>
      <c r="E5" s="700"/>
      <c r="F5" s="700"/>
      <c r="G5" s="700"/>
      <c r="H5" s="700"/>
    </row>
    <row r="6" spans="1:8">
      <c r="A6" s="700"/>
      <c r="B6" s="700"/>
      <c r="C6" s="700"/>
      <c r="D6" s="700"/>
      <c r="E6" s="700"/>
      <c r="F6" s="700"/>
      <c r="G6" s="700"/>
      <c r="H6" s="700"/>
    </row>
    <row r="7" spans="1:8">
      <c r="A7" s="700"/>
      <c r="B7" s="700"/>
      <c r="C7" s="700"/>
      <c r="D7" s="700"/>
      <c r="E7" s="700"/>
      <c r="F7" s="700"/>
      <c r="G7" s="700"/>
      <c r="H7" s="700"/>
    </row>
    <row r="8" spans="1:8">
      <c r="A8" s="267"/>
      <c r="B8" s="267"/>
      <c r="C8" s="267"/>
      <c r="D8" s="267"/>
      <c r="E8" s="267"/>
      <c r="F8" s="267"/>
      <c r="G8" s="265"/>
      <c r="H8" s="265"/>
    </row>
    <row r="9" spans="1:8" ht="13.5" thickBot="1">
      <c r="A9" s="314"/>
      <c r="B9" s="265"/>
      <c r="C9" s="314"/>
      <c r="D9" s="314"/>
      <c r="E9" s="314"/>
      <c r="F9" s="314"/>
      <c r="G9" s="265"/>
      <c r="H9" s="515" t="s">
        <v>121</v>
      </c>
    </row>
    <row r="10" spans="1:8">
      <c r="A10" s="269"/>
      <c r="B10" s="719" t="s">
        <v>599</v>
      </c>
      <c r="C10" s="719"/>
      <c r="D10" s="719"/>
      <c r="E10" s="719"/>
      <c r="F10" s="719"/>
      <c r="G10" s="720"/>
      <c r="H10" s="720"/>
    </row>
    <row r="11" spans="1:8" ht="13.5" thickBot="1">
      <c r="A11" s="271"/>
      <c r="B11" s="715" t="s">
        <v>600</v>
      </c>
      <c r="C11" s="516" t="s">
        <v>946</v>
      </c>
      <c r="D11" s="517"/>
      <c r="E11" s="517"/>
      <c r="F11" s="518"/>
      <c r="G11" s="272"/>
      <c r="H11" s="717" t="s">
        <v>1290</v>
      </c>
    </row>
    <row r="12" spans="1:8" ht="39" thickBot="1">
      <c r="A12" s="274"/>
      <c r="B12" s="716"/>
      <c r="C12" s="367" t="s">
        <v>601</v>
      </c>
      <c r="D12" s="275" t="s">
        <v>602</v>
      </c>
      <c r="E12" s="368" t="s">
        <v>947</v>
      </c>
      <c r="F12" s="519" t="s">
        <v>948</v>
      </c>
      <c r="G12" s="520" t="s">
        <v>603</v>
      </c>
      <c r="H12" s="717"/>
    </row>
    <row r="13" spans="1:8" ht="13.5" thickBot="1">
      <c r="A13" s="370"/>
      <c r="B13" s="521">
        <v>2</v>
      </c>
      <c r="C13" s="522">
        <v>3</v>
      </c>
      <c r="D13" s="523">
        <v>4</v>
      </c>
      <c r="E13" s="524">
        <v>5</v>
      </c>
      <c r="F13" s="525">
        <v>6</v>
      </c>
      <c r="G13" s="524">
        <v>8</v>
      </c>
      <c r="H13" s="280">
        <v>9</v>
      </c>
    </row>
    <row r="14" spans="1:8">
      <c r="A14" s="378" t="s">
        <v>1291</v>
      </c>
      <c r="B14" s="526">
        <v>11</v>
      </c>
      <c r="C14" s="282">
        <v>0</v>
      </c>
      <c r="D14" s="283">
        <v>0</v>
      </c>
      <c r="E14" s="527">
        <v>0</v>
      </c>
      <c r="F14" s="528">
        <v>0</v>
      </c>
      <c r="G14" s="284">
        <v>39311</v>
      </c>
      <c r="H14" s="529">
        <v>0</v>
      </c>
    </row>
    <row r="15" spans="1:8">
      <c r="A15" s="387" t="s">
        <v>643</v>
      </c>
      <c r="B15" s="530">
        <v>11</v>
      </c>
      <c r="C15" s="288">
        <v>1</v>
      </c>
      <c r="D15" s="289">
        <v>0</v>
      </c>
      <c r="E15" s="531">
        <v>0</v>
      </c>
      <c r="F15" s="532">
        <v>0</v>
      </c>
      <c r="G15" s="290">
        <v>39311</v>
      </c>
      <c r="H15" s="533">
        <v>0</v>
      </c>
    </row>
    <row r="16" spans="1:8" ht="25.5">
      <c r="A16" s="396" t="s">
        <v>644</v>
      </c>
      <c r="B16" s="534">
        <v>11</v>
      </c>
      <c r="C16" s="294">
        <v>1</v>
      </c>
      <c r="D16" s="295">
        <v>2</v>
      </c>
      <c r="E16" s="535">
        <v>0</v>
      </c>
      <c r="F16" s="536">
        <v>0</v>
      </c>
      <c r="G16" s="296">
        <v>7385</v>
      </c>
      <c r="H16" s="537">
        <v>0</v>
      </c>
    </row>
    <row r="17" spans="1:8" ht="25.5">
      <c r="A17" s="387" t="s">
        <v>684</v>
      </c>
      <c r="B17" s="530">
        <v>11</v>
      </c>
      <c r="C17" s="288">
        <v>1</v>
      </c>
      <c r="D17" s="289">
        <v>2</v>
      </c>
      <c r="E17" s="531">
        <v>9010000</v>
      </c>
      <c r="F17" s="532">
        <v>0</v>
      </c>
      <c r="G17" s="290">
        <v>7385</v>
      </c>
      <c r="H17" s="533">
        <v>0</v>
      </c>
    </row>
    <row r="18" spans="1:8">
      <c r="A18" s="396" t="s">
        <v>685</v>
      </c>
      <c r="B18" s="534">
        <v>11</v>
      </c>
      <c r="C18" s="294">
        <v>1</v>
      </c>
      <c r="D18" s="295">
        <v>2</v>
      </c>
      <c r="E18" s="535">
        <v>9010203</v>
      </c>
      <c r="F18" s="536">
        <v>0</v>
      </c>
      <c r="G18" s="296">
        <v>4455</v>
      </c>
      <c r="H18" s="537">
        <v>0</v>
      </c>
    </row>
    <row r="19" spans="1:8" ht="38.25">
      <c r="A19" s="387" t="s">
        <v>951</v>
      </c>
      <c r="B19" s="530">
        <v>11</v>
      </c>
      <c r="C19" s="288">
        <v>1</v>
      </c>
      <c r="D19" s="289">
        <v>2</v>
      </c>
      <c r="E19" s="531">
        <v>9010203</v>
      </c>
      <c r="F19" s="532" t="s">
        <v>952</v>
      </c>
      <c r="G19" s="290">
        <v>4455</v>
      </c>
      <c r="H19" s="533">
        <v>0</v>
      </c>
    </row>
    <row r="20" spans="1:8">
      <c r="A20" s="396" t="s">
        <v>687</v>
      </c>
      <c r="B20" s="534">
        <v>11</v>
      </c>
      <c r="C20" s="294">
        <v>1</v>
      </c>
      <c r="D20" s="295">
        <v>2</v>
      </c>
      <c r="E20" s="535">
        <v>9010204</v>
      </c>
      <c r="F20" s="536">
        <v>0</v>
      </c>
      <c r="G20" s="296">
        <v>2930</v>
      </c>
      <c r="H20" s="537">
        <v>0</v>
      </c>
    </row>
    <row r="21" spans="1:8" ht="38.25">
      <c r="A21" s="387" t="s">
        <v>951</v>
      </c>
      <c r="B21" s="530">
        <v>11</v>
      </c>
      <c r="C21" s="288">
        <v>1</v>
      </c>
      <c r="D21" s="289">
        <v>2</v>
      </c>
      <c r="E21" s="531">
        <v>9010204</v>
      </c>
      <c r="F21" s="532" t="s">
        <v>952</v>
      </c>
      <c r="G21" s="290">
        <v>2930</v>
      </c>
      <c r="H21" s="533">
        <v>0</v>
      </c>
    </row>
    <row r="22" spans="1:8" ht="38.25">
      <c r="A22" s="396" t="s">
        <v>645</v>
      </c>
      <c r="B22" s="534">
        <v>11</v>
      </c>
      <c r="C22" s="294">
        <v>1</v>
      </c>
      <c r="D22" s="295">
        <v>3</v>
      </c>
      <c r="E22" s="535">
        <v>0</v>
      </c>
      <c r="F22" s="536">
        <v>0</v>
      </c>
      <c r="G22" s="296">
        <v>13649</v>
      </c>
      <c r="H22" s="537">
        <v>0</v>
      </c>
    </row>
    <row r="23" spans="1:8" ht="25.5">
      <c r="A23" s="387" t="s">
        <v>684</v>
      </c>
      <c r="B23" s="530">
        <v>11</v>
      </c>
      <c r="C23" s="288">
        <v>1</v>
      </c>
      <c r="D23" s="289">
        <v>3</v>
      </c>
      <c r="E23" s="531">
        <v>9010000</v>
      </c>
      <c r="F23" s="532">
        <v>0</v>
      </c>
      <c r="G23" s="290">
        <v>13649</v>
      </c>
      <c r="H23" s="533">
        <v>0</v>
      </c>
    </row>
    <row r="24" spans="1:8">
      <c r="A24" s="396" t="s">
        <v>687</v>
      </c>
      <c r="B24" s="534">
        <v>11</v>
      </c>
      <c r="C24" s="294">
        <v>1</v>
      </c>
      <c r="D24" s="295">
        <v>3</v>
      </c>
      <c r="E24" s="535">
        <v>9010204</v>
      </c>
      <c r="F24" s="536">
        <v>0</v>
      </c>
      <c r="G24" s="296">
        <v>13649</v>
      </c>
      <c r="H24" s="537">
        <v>0</v>
      </c>
    </row>
    <row r="25" spans="1:8" ht="38.25">
      <c r="A25" s="387" t="s">
        <v>951</v>
      </c>
      <c r="B25" s="530">
        <v>11</v>
      </c>
      <c r="C25" s="288">
        <v>1</v>
      </c>
      <c r="D25" s="289">
        <v>3</v>
      </c>
      <c r="E25" s="531">
        <v>9010204</v>
      </c>
      <c r="F25" s="532" t="s">
        <v>952</v>
      </c>
      <c r="G25" s="290">
        <v>11381</v>
      </c>
      <c r="H25" s="533">
        <v>0</v>
      </c>
    </row>
    <row r="26" spans="1:8" ht="25.5">
      <c r="A26" s="387" t="s">
        <v>953</v>
      </c>
      <c r="B26" s="530">
        <v>11</v>
      </c>
      <c r="C26" s="288">
        <v>1</v>
      </c>
      <c r="D26" s="289">
        <v>3</v>
      </c>
      <c r="E26" s="531">
        <v>9010204</v>
      </c>
      <c r="F26" s="532" t="s">
        <v>954</v>
      </c>
      <c r="G26" s="290">
        <v>1095</v>
      </c>
      <c r="H26" s="533">
        <v>0</v>
      </c>
    </row>
    <row r="27" spans="1:8" ht="25.5">
      <c r="A27" s="387" t="s">
        <v>955</v>
      </c>
      <c r="B27" s="530">
        <v>11</v>
      </c>
      <c r="C27" s="288">
        <v>1</v>
      </c>
      <c r="D27" s="289">
        <v>3</v>
      </c>
      <c r="E27" s="531">
        <v>9010204</v>
      </c>
      <c r="F27" s="532" t="s">
        <v>956</v>
      </c>
      <c r="G27" s="290">
        <v>661</v>
      </c>
      <c r="H27" s="533">
        <v>0</v>
      </c>
    </row>
    <row r="28" spans="1:8" ht="25.5">
      <c r="A28" s="387" t="s">
        <v>957</v>
      </c>
      <c r="B28" s="530">
        <v>11</v>
      </c>
      <c r="C28" s="288">
        <v>1</v>
      </c>
      <c r="D28" s="289">
        <v>3</v>
      </c>
      <c r="E28" s="531">
        <v>9010204</v>
      </c>
      <c r="F28" s="532" t="s">
        <v>958</v>
      </c>
      <c r="G28" s="290">
        <v>509</v>
      </c>
      <c r="H28" s="533">
        <v>0</v>
      </c>
    </row>
    <row r="29" spans="1:8">
      <c r="A29" s="387" t="s">
        <v>959</v>
      </c>
      <c r="B29" s="530">
        <v>11</v>
      </c>
      <c r="C29" s="288">
        <v>1</v>
      </c>
      <c r="D29" s="289">
        <v>3</v>
      </c>
      <c r="E29" s="531">
        <v>9010204</v>
      </c>
      <c r="F29" s="532" t="s">
        <v>960</v>
      </c>
      <c r="G29" s="290">
        <v>3</v>
      </c>
      <c r="H29" s="533">
        <v>0</v>
      </c>
    </row>
    <row r="30" spans="1:8" ht="38.25">
      <c r="A30" s="396" t="s">
        <v>648</v>
      </c>
      <c r="B30" s="534">
        <v>11</v>
      </c>
      <c r="C30" s="294">
        <v>1</v>
      </c>
      <c r="D30" s="295">
        <v>6</v>
      </c>
      <c r="E30" s="535">
        <v>0</v>
      </c>
      <c r="F30" s="536">
        <v>0</v>
      </c>
      <c r="G30" s="296">
        <v>17227</v>
      </c>
      <c r="H30" s="537">
        <v>0</v>
      </c>
    </row>
    <row r="31" spans="1:8" ht="25.5">
      <c r="A31" s="387" t="s">
        <v>684</v>
      </c>
      <c r="B31" s="530">
        <v>11</v>
      </c>
      <c r="C31" s="288">
        <v>1</v>
      </c>
      <c r="D31" s="289">
        <v>6</v>
      </c>
      <c r="E31" s="531">
        <v>9010000</v>
      </c>
      <c r="F31" s="532">
        <v>0</v>
      </c>
      <c r="G31" s="290">
        <v>17227</v>
      </c>
      <c r="H31" s="533">
        <v>0</v>
      </c>
    </row>
    <row r="32" spans="1:8">
      <c r="A32" s="396" t="s">
        <v>687</v>
      </c>
      <c r="B32" s="534">
        <v>11</v>
      </c>
      <c r="C32" s="294">
        <v>1</v>
      </c>
      <c r="D32" s="295">
        <v>6</v>
      </c>
      <c r="E32" s="535">
        <v>9010204</v>
      </c>
      <c r="F32" s="536">
        <v>0</v>
      </c>
      <c r="G32" s="296">
        <v>15040</v>
      </c>
      <c r="H32" s="537">
        <v>0</v>
      </c>
    </row>
    <row r="33" spans="1:8" ht="38.25">
      <c r="A33" s="387" t="s">
        <v>951</v>
      </c>
      <c r="B33" s="530">
        <v>11</v>
      </c>
      <c r="C33" s="288">
        <v>1</v>
      </c>
      <c r="D33" s="289">
        <v>6</v>
      </c>
      <c r="E33" s="531">
        <v>9010204</v>
      </c>
      <c r="F33" s="532" t="s">
        <v>952</v>
      </c>
      <c r="G33" s="290">
        <v>13633</v>
      </c>
      <c r="H33" s="533">
        <v>0</v>
      </c>
    </row>
    <row r="34" spans="1:8" ht="25.5">
      <c r="A34" s="387" t="s">
        <v>953</v>
      </c>
      <c r="B34" s="530">
        <v>11</v>
      </c>
      <c r="C34" s="288">
        <v>1</v>
      </c>
      <c r="D34" s="289">
        <v>6</v>
      </c>
      <c r="E34" s="531">
        <v>9010204</v>
      </c>
      <c r="F34" s="532" t="s">
        <v>954</v>
      </c>
      <c r="G34" s="290">
        <v>887</v>
      </c>
      <c r="H34" s="533">
        <v>0</v>
      </c>
    </row>
    <row r="35" spans="1:8" ht="25.5">
      <c r="A35" s="387" t="s">
        <v>955</v>
      </c>
      <c r="B35" s="530">
        <v>11</v>
      </c>
      <c r="C35" s="288">
        <v>1</v>
      </c>
      <c r="D35" s="289">
        <v>6</v>
      </c>
      <c r="E35" s="531">
        <v>9010204</v>
      </c>
      <c r="F35" s="532" t="s">
        <v>956</v>
      </c>
      <c r="G35" s="290">
        <v>184</v>
      </c>
      <c r="H35" s="533">
        <v>0</v>
      </c>
    </row>
    <row r="36" spans="1:8" ht="25.5">
      <c r="A36" s="387" t="s">
        <v>957</v>
      </c>
      <c r="B36" s="530">
        <v>11</v>
      </c>
      <c r="C36" s="288">
        <v>1</v>
      </c>
      <c r="D36" s="289">
        <v>6</v>
      </c>
      <c r="E36" s="531">
        <v>9010204</v>
      </c>
      <c r="F36" s="532" t="s">
        <v>958</v>
      </c>
      <c r="G36" s="290">
        <v>333</v>
      </c>
      <c r="H36" s="533">
        <v>0</v>
      </c>
    </row>
    <row r="37" spans="1:8">
      <c r="A37" s="387" t="s">
        <v>959</v>
      </c>
      <c r="B37" s="530">
        <v>11</v>
      </c>
      <c r="C37" s="288">
        <v>1</v>
      </c>
      <c r="D37" s="289">
        <v>6</v>
      </c>
      <c r="E37" s="531">
        <v>9010204</v>
      </c>
      <c r="F37" s="532" t="s">
        <v>960</v>
      </c>
      <c r="G37" s="290">
        <v>3</v>
      </c>
      <c r="H37" s="533">
        <v>0</v>
      </c>
    </row>
    <row r="38" spans="1:8" ht="25.5">
      <c r="A38" s="396" t="s">
        <v>699</v>
      </c>
      <c r="B38" s="534">
        <v>11</v>
      </c>
      <c r="C38" s="294">
        <v>1</v>
      </c>
      <c r="D38" s="295">
        <v>6</v>
      </c>
      <c r="E38" s="535">
        <v>9010225</v>
      </c>
      <c r="F38" s="536">
        <v>0</v>
      </c>
      <c r="G38" s="296">
        <v>2187</v>
      </c>
      <c r="H38" s="537">
        <v>0</v>
      </c>
    </row>
    <row r="39" spans="1:8" ht="38.25">
      <c r="A39" s="387" t="s">
        <v>951</v>
      </c>
      <c r="B39" s="530">
        <v>11</v>
      </c>
      <c r="C39" s="288">
        <v>1</v>
      </c>
      <c r="D39" s="289">
        <v>6</v>
      </c>
      <c r="E39" s="531">
        <v>9010225</v>
      </c>
      <c r="F39" s="532" t="s">
        <v>952</v>
      </c>
      <c r="G39" s="290">
        <v>2187</v>
      </c>
      <c r="H39" s="533">
        <v>0</v>
      </c>
    </row>
    <row r="40" spans="1:8">
      <c r="A40" s="396" t="s">
        <v>651</v>
      </c>
      <c r="B40" s="534">
        <v>11</v>
      </c>
      <c r="C40" s="294">
        <v>1</v>
      </c>
      <c r="D40" s="295">
        <v>13</v>
      </c>
      <c r="E40" s="535">
        <v>0</v>
      </c>
      <c r="F40" s="536">
        <v>0</v>
      </c>
      <c r="G40" s="296">
        <v>1050</v>
      </c>
      <c r="H40" s="537">
        <v>0</v>
      </c>
    </row>
    <row r="41" spans="1:8">
      <c r="A41" s="387" t="s">
        <v>701</v>
      </c>
      <c r="B41" s="530">
        <v>11</v>
      </c>
      <c r="C41" s="288">
        <v>1</v>
      </c>
      <c r="D41" s="289">
        <v>13</v>
      </c>
      <c r="E41" s="531">
        <v>9030000</v>
      </c>
      <c r="F41" s="532">
        <v>0</v>
      </c>
      <c r="G41" s="290">
        <v>1050</v>
      </c>
      <c r="H41" s="533">
        <v>0</v>
      </c>
    </row>
    <row r="42" spans="1:8" ht="25.5">
      <c r="A42" s="396" t="s">
        <v>729</v>
      </c>
      <c r="B42" s="534">
        <v>11</v>
      </c>
      <c r="C42" s="294">
        <v>1</v>
      </c>
      <c r="D42" s="295">
        <v>13</v>
      </c>
      <c r="E42" s="535">
        <v>9039003</v>
      </c>
      <c r="F42" s="536">
        <v>0</v>
      </c>
      <c r="G42" s="296">
        <v>1050</v>
      </c>
      <c r="H42" s="537">
        <v>0</v>
      </c>
    </row>
    <row r="43" spans="1:8" ht="25.5">
      <c r="A43" s="387" t="s">
        <v>957</v>
      </c>
      <c r="B43" s="530">
        <v>11</v>
      </c>
      <c r="C43" s="288">
        <v>1</v>
      </c>
      <c r="D43" s="289">
        <v>13</v>
      </c>
      <c r="E43" s="531">
        <v>9039003</v>
      </c>
      <c r="F43" s="532" t="s">
        <v>958</v>
      </c>
      <c r="G43" s="290">
        <v>1050</v>
      </c>
      <c r="H43" s="533">
        <v>0</v>
      </c>
    </row>
    <row r="44" spans="1:8">
      <c r="A44" s="396" t="s">
        <v>604</v>
      </c>
      <c r="B44" s="534">
        <v>40</v>
      </c>
      <c r="C44" s="294">
        <v>0</v>
      </c>
      <c r="D44" s="295">
        <v>0</v>
      </c>
      <c r="E44" s="535">
        <v>0</v>
      </c>
      <c r="F44" s="536">
        <v>0</v>
      </c>
      <c r="G44" s="296">
        <v>907101.26338000002</v>
      </c>
      <c r="H44" s="537">
        <v>130189.4</v>
      </c>
    </row>
    <row r="45" spans="1:8">
      <c r="A45" s="387" t="s">
        <v>643</v>
      </c>
      <c r="B45" s="530">
        <v>40</v>
      </c>
      <c r="C45" s="288">
        <v>1</v>
      </c>
      <c r="D45" s="289">
        <v>0</v>
      </c>
      <c r="E45" s="531">
        <v>0</v>
      </c>
      <c r="F45" s="532">
        <v>0</v>
      </c>
      <c r="G45" s="290">
        <v>258526.6</v>
      </c>
      <c r="H45" s="533">
        <v>10568.1</v>
      </c>
    </row>
    <row r="46" spans="1:8" ht="38.25">
      <c r="A46" s="396" t="s">
        <v>646</v>
      </c>
      <c r="B46" s="534">
        <v>40</v>
      </c>
      <c r="C46" s="294">
        <v>1</v>
      </c>
      <c r="D46" s="295">
        <v>4</v>
      </c>
      <c r="E46" s="535">
        <v>0</v>
      </c>
      <c r="F46" s="536">
        <v>0</v>
      </c>
      <c r="G46" s="296">
        <v>125988.6</v>
      </c>
      <c r="H46" s="537">
        <v>0</v>
      </c>
    </row>
    <row r="47" spans="1:8" ht="25.5">
      <c r="A47" s="387" t="s">
        <v>684</v>
      </c>
      <c r="B47" s="530">
        <v>40</v>
      </c>
      <c r="C47" s="288">
        <v>1</v>
      </c>
      <c r="D47" s="289">
        <v>4</v>
      </c>
      <c r="E47" s="531">
        <v>9010000</v>
      </c>
      <c r="F47" s="532">
        <v>0</v>
      </c>
      <c r="G47" s="290">
        <v>125988.6</v>
      </c>
      <c r="H47" s="533">
        <v>0</v>
      </c>
    </row>
    <row r="48" spans="1:8">
      <c r="A48" s="396" t="s">
        <v>687</v>
      </c>
      <c r="B48" s="534">
        <v>40</v>
      </c>
      <c r="C48" s="294">
        <v>1</v>
      </c>
      <c r="D48" s="295">
        <v>4</v>
      </c>
      <c r="E48" s="535">
        <v>9010204</v>
      </c>
      <c r="F48" s="536">
        <v>0</v>
      </c>
      <c r="G48" s="296">
        <v>121533.6</v>
      </c>
      <c r="H48" s="537">
        <v>0</v>
      </c>
    </row>
    <row r="49" spans="1:8" ht="38.25">
      <c r="A49" s="387" t="s">
        <v>951</v>
      </c>
      <c r="B49" s="530">
        <v>40</v>
      </c>
      <c r="C49" s="288">
        <v>1</v>
      </c>
      <c r="D49" s="289">
        <v>4</v>
      </c>
      <c r="E49" s="531">
        <v>9010204</v>
      </c>
      <c r="F49" s="532" t="s">
        <v>952</v>
      </c>
      <c r="G49" s="290">
        <v>110647.3</v>
      </c>
      <c r="H49" s="533">
        <v>0</v>
      </c>
    </row>
    <row r="50" spans="1:8" ht="25.5">
      <c r="A50" s="387" t="s">
        <v>953</v>
      </c>
      <c r="B50" s="530">
        <v>40</v>
      </c>
      <c r="C50" s="288">
        <v>1</v>
      </c>
      <c r="D50" s="289">
        <v>4</v>
      </c>
      <c r="E50" s="531">
        <v>9010204</v>
      </c>
      <c r="F50" s="532" t="s">
        <v>954</v>
      </c>
      <c r="G50" s="290">
        <v>4299</v>
      </c>
      <c r="H50" s="533">
        <v>0</v>
      </c>
    </row>
    <row r="51" spans="1:8" ht="25.5">
      <c r="A51" s="387" t="s">
        <v>955</v>
      </c>
      <c r="B51" s="530">
        <v>40</v>
      </c>
      <c r="C51" s="288">
        <v>1</v>
      </c>
      <c r="D51" s="289">
        <v>4</v>
      </c>
      <c r="E51" s="531">
        <v>9010204</v>
      </c>
      <c r="F51" s="532" t="s">
        <v>956</v>
      </c>
      <c r="G51" s="290">
        <v>3801.3</v>
      </c>
      <c r="H51" s="533">
        <v>0</v>
      </c>
    </row>
    <row r="52" spans="1:8" ht="25.5">
      <c r="A52" s="387" t="s">
        <v>957</v>
      </c>
      <c r="B52" s="530">
        <v>40</v>
      </c>
      <c r="C52" s="288">
        <v>1</v>
      </c>
      <c r="D52" s="289">
        <v>4</v>
      </c>
      <c r="E52" s="531">
        <v>9010204</v>
      </c>
      <c r="F52" s="532" t="s">
        <v>958</v>
      </c>
      <c r="G52" s="290">
        <v>2748</v>
      </c>
      <c r="H52" s="533">
        <v>0</v>
      </c>
    </row>
    <row r="53" spans="1:8">
      <c r="A53" s="387" t="s">
        <v>959</v>
      </c>
      <c r="B53" s="530">
        <v>40</v>
      </c>
      <c r="C53" s="288">
        <v>1</v>
      </c>
      <c r="D53" s="289">
        <v>4</v>
      </c>
      <c r="E53" s="531">
        <v>9010204</v>
      </c>
      <c r="F53" s="532" t="s">
        <v>960</v>
      </c>
      <c r="G53" s="290">
        <v>38</v>
      </c>
      <c r="H53" s="533">
        <v>0</v>
      </c>
    </row>
    <row r="54" spans="1:8" ht="25.5">
      <c r="A54" s="396" t="s">
        <v>689</v>
      </c>
      <c r="B54" s="534">
        <v>40</v>
      </c>
      <c r="C54" s="294">
        <v>1</v>
      </c>
      <c r="D54" s="295">
        <v>4</v>
      </c>
      <c r="E54" s="535">
        <v>9010208</v>
      </c>
      <c r="F54" s="536">
        <v>0</v>
      </c>
      <c r="G54" s="296">
        <v>4455</v>
      </c>
      <c r="H54" s="537">
        <v>0</v>
      </c>
    </row>
    <row r="55" spans="1:8" ht="38.25">
      <c r="A55" s="387" t="s">
        <v>951</v>
      </c>
      <c r="B55" s="530">
        <v>40</v>
      </c>
      <c r="C55" s="288">
        <v>1</v>
      </c>
      <c r="D55" s="289">
        <v>4</v>
      </c>
      <c r="E55" s="531">
        <v>9010208</v>
      </c>
      <c r="F55" s="532" t="s">
        <v>952</v>
      </c>
      <c r="G55" s="290">
        <v>4455</v>
      </c>
      <c r="H55" s="533">
        <v>0</v>
      </c>
    </row>
    <row r="56" spans="1:8">
      <c r="A56" s="396" t="s">
        <v>647</v>
      </c>
      <c r="B56" s="534">
        <v>40</v>
      </c>
      <c r="C56" s="294">
        <v>1</v>
      </c>
      <c r="D56" s="295">
        <v>5</v>
      </c>
      <c r="E56" s="535">
        <v>0</v>
      </c>
      <c r="F56" s="536">
        <v>0</v>
      </c>
      <c r="G56" s="296">
        <v>7.7</v>
      </c>
      <c r="H56" s="537">
        <v>7.7</v>
      </c>
    </row>
    <row r="57" spans="1:8" ht="25.5">
      <c r="A57" s="387" t="s">
        <v>691</v>
      </c>
      <c r="B57" s="530">
        <v>40</v>
      </c>
      <c r="C57" s="288">
        <v>1</v>
      </c>
      <c r="D57" s="289">
        <v>5</v>
      </c>
      <c r="E57" s="531">
        <v>9040000</v>
      </c>
      <c r="F57" s="532">
        <v>0</v>
      </c>
      <c r="G57" s="290">
        <v>7.7</v>
      </c>
      <c r="H57" s="533">
        <v>7.7</v>
      </c>
    </row>
    <row r="58" spans="1:8" ht="114.75">
      <c r="A58" s="396" t="s">
        <v>692</v>
      </c>
      <c r="B58" s="534">
        <v>40</v>
      </c>
      <c r="C58" s="294">
        <v>1</v>
      </c>
      <c r="D58" s="295">
        <v>5</v>
      </c>
      <c r="E58" s="535">
        <v>9045120</v>
      </c>
      <c r="F58" s="536">
        <v>0</v>
      </c>
      <c r="G58" s="296">
        <v>7.7</v>
      </c>
      <c r="H58" s="537">
        <v>7.7</v>
      </c>
    </row>
    <row r="59" spans="1:8" ht="25.5">
      <c r="A59" s="387" t="s">
        <v>957</v>
      </c>
      <c r="B59" s="530">
        <v>40</v>
      </c>
      <c r="C59" s="288">
        <v>1</v>
      </c>
      <c r="D59" s="289">
        <v>5</v>
      </c>
      <c r="E59" s="531">
        <v>9045120</v>
      </c>
      <c r="F59" s="532" t="s">
        <v>958</v>
      </c>
      <c r="G59" s="290">
        <v>7.7</v>
      </c>
      <c r="H59" s="533">
        <v>7.7</v>
      </c>
    </row>
    <row r="60" spans="1:8" ht="38.25">
      <c r="A60" s="396" t="s">
        <v>648</v>
      </c>
      <c r="B60" s="534">
        <v>40</v>
      </c>
      <c r="C60" s="294">
        <v>1</v>
      </c>
      <c r="D60" s="295">
        <v>6</v>
      </c>
      <c r="E60" s="535">
        <v>0</v>
      </c>
      <c r="F60" s="536">
        <v>0</v>
      </c>
      <c r="G60" s="296">
        <v>26775</v>
      </c>
      <c r="H60" s="537">
        <v>0</v>
      </c>
    </row>
    <row r="61" spans="1:8" ht="63.75">
      <c r="A61" s="387" t="s">
        <v>695</v>
      </c>
      <c r="B61" s="530">
        <v>40</v>
      </c>
      <c r="C61" s="288">
        <v>1</v>
      </c>
      <c r="D61" s="289">
        <v>6</v>
      </c>
      <c r="E61" s="531">
        <v>6510000</v>
      </c>
      <c r="F61" s="532">
        <v>0</v>
      </c>
      <c r="G61" s="290">
        <v>26775</v>
      </c>
      <c r="H61" s="533">
        <v>0</v>
      </c>
    </row>
    <row r="62" spans="1:8" ht="76.5">
      <c r="A62" s="396" t="s">
        <v>697</v>
      </c>
      <c r="B62" s="534">
        <v>40</v>
      </c>
      <c r="C62" s="294">
        <v>1</v>
      </c>
      <c r="D62" s="295">
        <v>6</v>
      </c>
      <c r="E62" s="535">
        <v>6510204</v>
      </c>
      <c r="F62" s="536">
        <v>0</v>
      </c>
      <c r="G62" s="296">
        <v>26775</v>
      </c>
      <c r="H62" s="537">
        <v>0</v>
      </c>
    </row>
    <row r="63" spans="1:8" ht="38.25">
      <c r="A63" s="387" t="s">
        <v>951</v>
      </c>
      <c r="B63" s="530">
        <v>40</v>
      </c>
      <c r="C63" s="288">
        <v>1</v>
      </c>
      <c r="D63" s="289">
        <v>6</v>
      </c>
      <c r="E63" s="531">
        <v>6510204</v>
      </c>
      <c r="F63" s="532" t="s">
        <v>952</v>
      </c>
      <c r="G63" s="290">
        <v>23709</v>
      </c>
      <c r="H63" s="533">
        <v>0</v>
      </c>
    </row>
    <row r="64" spans="1:8" ht="25.5">
      <c r="A64" s="387" t="s">
        <v>953</v>
      </c>
      <c r="B64" s="530">
        <v>40</v>
      </c>
      <c r="C64" s="288">
        <v>1</v>
      </c>
      <c r="D64" s="289">
        <v>6</v>
      </c>
      <c r="E64" s="531">
        <v>6510204</v>
      </c>
      <c r="F64" s="532" t="s">
        <v>954</v>
      </c>
      <c r="G64" s="290">
        <v>893</v>
      </c>
      <c r="H64" s="533">
        <v>0</v>
      </c>
    </row>
    <row r="65" spans="1:8" ht="25.5">
      <c r="A65" s="387" t="s">
        <v>955</v>
      </c>
      <c r="B65" s="530">
        <v>40</v>
      </c>
      <c r="C65" s="288">
        <v>1</v>
      </c>
      <c r="D65" s="289">
        <v>6</v>
      </c>
      <c r="E65" s="531">
        <v>6510204</v>
      </c>
      <c r="F65" s="532" t="s">
        <v>956</v>
      </c>
      <c r="G65" s="290">
        <v>1727</v>
      </c>
      <c r="H65" s="533">
        <v>0</v>
      </c>
    </row>
    <row r="66" spans="1:8" ht="25.5">
      <c r="A66" s="387" t="s">
        <v>957</v>
      </c>
      <c r="B66" s="530">
        <v>40</v>
      </c>
      <c r="C66" s="288">
        <v>1</v>
      </c>
      <c r="D66" s="289">
        <v>6</v>
      </c>
      <c r="E66" s="531">
        <v>6510204</v>
      </c>
      <c r="F66" s="532" t="s">
        <v>958</v>
      </c>
      <c r="G66" s="290">
        <v>443</v>
      </c>
      <c r="H66" s="533">
        <v>0</v>
      </c>
    </row>
    <row r="67" spans="1:8">
      <c r="A67" s="387" t="s">
        <v>959</v>
      </c>
      <c r="B67" s="530">
        <v>40</v>
      </c>
      <c r="C67" s="288">
        <v>1</v>
      </c>
      <c r="D67" s="289">
        <v>6</v>
      </c>
      <c r="E67" s="531">
        <v>6510204</v>
      </c>
      <c r="F67" s="532" t="s">
        <v>960</v>
      </c>
      <c r="G67" s="290">
        <v>3</v>
      </c>
      <c r="H67" s="533">
        <v>0</v>
      </c>
    </row>
    <row r="68" spans="1:8">
      <c r="A68" s="396" t="s">
        <v>651</v>
      </c>
      <c r="B68" s="534">
        <v>40</v>
      </c>
      <c r="C68" s="294">
        <v>1</v>
      </c>
      <c r="D68" s="295">
        <v>13</v>
      </c>
      <c r="E68" s="535">
        <v>0</v>
      </c>
      <c r="F68" s="536">
        <v>0</v>
      </c>
      <c r="G68" s="296">
        <v>105755.3</v>
      </c>
      <c r="H68" s="537">
        <v>10560.4</v>
      </c>
    </row>
    <row r="69" spans="1:8" ht="63.75">
      <c r="A69" s="387" t="s">
        <v>1393</v>
      </c>
      <c r="B69" s="530">
        <v>40</v>
      </c>
      <c r="C69" s="288">
        <v>1</v>
      </c>
      <c r="D69" s="289">
        <v>13</v>
      </c>
      <c r="E69" s="531">
        <v>6020000</v>
      </c>
      <c r="F69" s="532">
        <v>0</v>
      </c>
      <c r="G69" s="290">
        <v>63</v>
      </c>
      <c r="H69" s="533">
        <v>0</v>
      </c>
    </row>
    <row r="70" spans="1:8" ht="76.5">
      <c r="A70" s="396" t="s">
        <v>1395</v>
      </c>
      <c r="B70" s="534">
        <v>40</v>
      </c>
      <c r="C70" s="294">
        <v>1</v>
      </c>
      <c r="D70" s="295">
        <v>13</v>
      </c>
      <c r="E70" s="535">
        <v>6029001</v>
      </c>
      <c r="F70" s="536">
        <v>0</v>
      </c>
      <c r="G70" s="296">
        <v>63</v>
      </c>
      <c r="H70" s="537">
        <v>0</v>
      </c>
    </row>
    <row r="71" spans="1:8" ht="25.5">
      <c r="A71" s="387" t="s">
        <v>957</v>
      </c>
      <c r="B71" s="530">
        <v>40</v>
      </c>
      <c r="C71" s="288">
        <v>1</v>
      </c>
      <c r="D71" s="289">
        <v>13</v>
      </c>
      <c r="E71" s="531">
        <v>6029001</v>
      </c>
      <c r="F71" s="532" t="s">
        <v>958</v>
      </c>
      <c r="G71" s="290">
        <v>63</v>
      </c>
      <c r="H71" s="533">
        <v>0</v>
      </c>
    </row>
    <row r="72" spans="1:8" ht="51">
      <c r="A72" s="387" t="s">
        <v>711</v>
      </c>
      <c r="B72" s="530">
        <v>40</v>
      </c>
      <c r="C72" s="288">
        <v>1</v>
      </c>
      <c r="D72" s="289">
        <v>13</v>
      </c>
      <c r="E72" s="531">
        <v>6710000</v>
      </c>
      <c r="F72" s="532">
        <v>0</v>
      </c>
      <c r="G72" s="290">
        <v>24.9</v>
      </c>
      <c r="H72" s="533">
        <v>0</v>
      </c>
    </row>
    <row r="73" spans="1:8" ht="63.75">
      <c r="A73" s="396" t="s">
        <v>712</v>
      </c>
      <c r="B73" s="534">
        <v>40</v>
      </c>
      <c r="C73" s="294">
        <v>1</v>
      </c>
      <c r="D73" s="295">
        <v>13</v>
      </c>
      <c r="E73" s="535">
        <v>6719001</v>
      </c>
      <c r="F73" s="536">
        <v>0</v>
      </c>
      <c r="G73" s="296">
        <v>24.9</v>
      </c>
      <c r="H73" s="537">
        <v>0</v>
      </c>
    </row>
    <row r="74" spans="1:8" ht="25.5">
      <c r="A74" s="387" t="s">
        <v>957</v>
      </c>
      <c r="B74" s="530">
        <v>40</v>
      </c>
      <c r="C74" s="288">
        <v>1</v>
      </c>
      <c r="D74" s="289">
        <v>13</v>
      </c>
      <c r="E74" s="531">
        <v>6719001</v>
      </c>
      <c r="F74" s="532" t="s">
        <v>958</v>
      </c>
      <c r="G74" s="290">
        <v>24.9</v>
      </c>
      <c r="H74" s="533">
        <v>0</v>
      </c>
    </row>
    <row r="75" spans="1:8" ht="51">
      <c r="A75" s="387" t="s">
        <v>714</v>
      </c>
      <c r="B75" s="530">
        <v>40</v>
      </c>
      <c r="C75" s="288">
        <v>1</v>
      </c>
      <c r="D75" s="289">
        <v>13</v>
      </c>
      <c r="E75" s="531">
        <v>6720000</v>
      </c>
      <c r="F75" s="532">
        <v>0</v>
      </c>
      <c r="G75" s="290">
        <v>38808</v>
      </c>
      <c r="H75" s="533">
        <v>0</v>
      </c>
    </row>
    <row r="76" spans="1:8" ht="51">
      <c r="A76" s="396" t="s">
        <v>716</v>
      </c>
      <c r="B76" s="534">
        <v>40</v>
      </c>
      <c r="C76" s="294">
        <v>1</v>
      </c>
      <c r="D76" s="295">
        <v>13</v>
      </c>
      <c r="E76" s="535">
        <v>6720204</v>
      </c>
      <c r="F76" s="536">
        <v>0</v>
      </c>
      <c r="G76" s="296">
        <v>38808</v>
      </c>
      <c r="H76" s="537">
        <v>0</v>
      </c>
    </row>
    <row r="77" spans="1:8" ht="38.25">
      <c r="A77" s="387" t="s">
        <v>951</v>
      </c>
      <c r="B77" s="530">
        <v>40</v>
      </c>
      <c r="C77" s="288">
        <v>1</v>
      </c>
      <c r="D77" s="289">
        <v>13</v>
      </c>
      <c r="E77" s="531">
        <v>6720204</v>
      </c>
      <c r="F77" s="532" t="s">
        <v>952</v>
      </c>
      <c r="G77" s="290">
        <v>36239</v>
      </c>
      <c r="H77" s="533">
        <v>0</v>
      </c>
    </row>
    <row r="78" spans="1:8" ht="25.5">
      <c r="A78" s="387" t="s">
        <v>953</v>
      </c>
      <c r="B78" s="530">
        <v>40</v>
      </c>
      <c r="C78" s="288">
        <v>1</v>
      </c>
      <c r="D78" s="289">
        <v>13</v>
      </c>
      <c r="E78" s="531">
        <v>6720204</v>
      </c>
      <c r="F78" s="532" t="s">
        <v>954</v>
      </c>
      <c r="G78" s="290">
        <v>1240</v>
      </c>
      <c r="H78" s="533">
        <v>0</v>
      </c>
    </row>
    <row r="79" spans="1:8" ht="25.5">
      <c r="A79" s="387" t="s">
        <v>955</v>
      </c>
      <c r="B79" s="530">
        <v>40</v>
      </c>
      <c r="C79" s="288">
        <v>1</v>
      </c>
      <c r="D79" s="289">
        <v>13</v>
      </c>
      <c r="E79" s="531">
        <v>6720204</v>
      </c>
      <c r="F79" s="532" t="s">
        <v>956</v>
      </c>
      <c r="G79" s="290">
        <v>617</v>
      </c>
      <c r="H79" s="533">
        <v>0</v>
      </c>
    </row>
    <row r="80" spans="1:8" ht="25.5">
      <c r="A80" s="387" t="s">
        <v>957</v>
      </c>
      <c r="B80" s="530">
        <v>40</v>
      </c>
      <c r="C80" s="288">
        <v>1</v>
      </c>
      <c r="D80" s="289">
        <v>13</v>
      </c>
      <c r="E80" s="531">
        <v>6720204</v>
      </c>
      <c r="F80" s="532" t="s">
        <v>958</v>
      </c>
      <c r="G80" s="290">
        <v>709</v>
      </c>
      <c r="H80" s="533">
        <v>0</v>
      </c>
    </row>
    <row r="81" spans="1:8">
      <c r="A81" s="387" t="s">
        <v>959</v>
      </c>
      <c r="B81" s="530">
        <v>40</v>
      </c>
      <c r="C81" s="288">
        <v>1</v>
      </c>
      <c r="D81" s="289">
        <v>13</v>
      </c>
      <c r="E81" s="531">
        <v>6720204</v>
      </c>
      <c r="F81" s="532" t="s">
        <v>960</v>
      </c>
      <c r="G81" s="290">
        <v>3</v>
      </c>
      <c r="H81" s="533">
        <v>0</v>
      </c>
    </row>
    <row r="82" spans="1:8" ht="51">
      <c r="A82" s="387" t="s">
        <v>1056</v>
      </c>
      <c r="B82" s="530">
        <v>40</v>
      </c>
      <c r="C82" s="288">
        <v>1</v>
      </c>
      <c r="D82" s="289">
        <v>13</v>
      </c>
      <c r="E82" s="531">
        <v>6730000</v>
      </c>
      <c r="F82" s="532">
        <v>0</v>
      </c>
      <c r="G82" s="290">
        <v>400</v>
      </c>
      <c r="H82" s="533">
        <v>0</v>
      </c>
    </row>
    <row r="83" spans="1:8" ht="51">
      <c r="A83" s="396" t="s">
        <v>1177</v>
      </c>
      <c r="B83" s="534">
        <v>40</v>
      </c>
      <c r="C83" s="294">
        <v>1</v>
      </c>
      <c r="D83" s="295">
        <v>13</v>
      </c>
      <c r="E83" s="535">
        <v>6739001</v>
      </c>
      <c r="F83" s="536">
        <v>0</v>
      </c>
      <c r="G83" s="296">
        <v>400</v>
      </c>
      <c r="H83" s="537">
        <v>0</v>
      </c>
    </row>
    <row r="84" spans="1:8" ht="25.5">
      <c r="A84" s="387" t="s">
        <v>962</v>
      </c>
      <c r="B84" s="530">
        <v>40</v>
      </c>
      <c r="C84" s="288">
        <v>1</v>
      </c>
      <c r="D84" s="289">
        <v>13</v>
      </c>
      <c r="E84" s="531">
        <v>6739001</v>
      </c>
      <c r="F84" s="532" t="s">
        <v>963</v>
      </c>
      <c r="G84" s="290">
        <v>400</v>
      </c>
      <c r="H84" s="533">
        <v>0</v>
      </c>
    </row>
    <row r="85" spans="1:8" ht="38.25">
      <c r="A85" s="387" t="s">
        <v>1179</v>
      </c>
      <c r="B85" s="530">
        <v>40</v>
      </c>
      <c r="C85" s="288">
        <v>1</v>
      </c>
      <c r="D85" s="289">
        <v>13</v>
      </c>
      <c r="E85" s="531">
        <v>7000000</v>
      </c>
      <c r="F85" s="532">
        <v>0</v>
      </c>
      <c r="G85" s="290">
        <v>2053</v>
      </c>
      <c r="H85" s="533">
        <v>0</v>
      </c>
    </row>
    <row r="86" spans="1:8" ht="51">
      <c r="A86" s="396" t="s">
        <v>1181</v>
      </c>
      <c r="B86" s="534">
        <v>40</v>
      </c>
      <c r="C86" s="294">
        <v>1</v>
      </c>
      <c r="D86" s="295">
        <v>13</v>
      </c>
      <c r="E86" s="535">
        <v>7009001</v>
      </c>
      <c r="F86" s="536">
        <v>0</v>
      </c>
      <c r="G86" s="296">
        <v>2053</v>
      </c>
      <c r="H86" s="537">
        <v>0</v>
      </c>
    </row>
    <row r="87" spans="1:8" ht="25.5">
      <c r="A87" s="387" t="s">
        <v>957</v>
      </c>
      <c r="B87" s="530">
        <v>40</v>
      </c>
      <c r="C87" s="288">
        <v>1</v>
      </c>
      <c r="D87" s="289">
        <v>13</v>
      </c>
      <c r="E87" s="531">
        <v>7009001</v>
      </c>
      <c r="F87" s="532" t="s">
        <v>958</v>
      </c>
      <c r="G87" s="290">
        <v>2053</v>
      </c>
      <c r="H87" s="533">
        <v>0</v>
      </c>
    </row>
    <row r="88" spans="1:8" ht="25.5">
      <c r="A88" s="387" t="s">
        <v>684</v>
      </c>
      <c r="B88" s="530">
        <v>40</v>
      </c>
      <c r="C88" s="288">
        <v>1</v>
      </c>
      <c r="D88" s="289">
        <v>13</v>
      </c>
      <c r="E88" s="531">
        <v>9010000</v>
      </c>
      <c r="F88" s="532">
        <v>0</v>
      </c>
      <c r="G88" s="290">
        <v>10404.200000000001</v>
      </c>
      <c r="H88" s="533">
        <v>10404.200000000001</v>
      </c>
    </row>
    <row r="89" spans="1:8" ht="89.25">
      <c r="A89" s="396" t="s">
        <v>718</v>
      </c>
      <c r="B89" s="534">
        <v>40</v>
      </c>
      <c r="C89" s="294">
        <v>1</v>
      </c>
      <c r="D89" s="295">
        <v>13</v>
      </c>
      <c r="E89" s="535">
        <v>9015520</v>
      </c>
      <c r="F89" s="536">
        <v>0</v>
      </c>
      <c r="G89" s="296">
        <v>1632.7</v>
      </c>
      <c r="H89" s="537">
        <v>1632.7</v>
      </c>
    </row>
    <row r="90" spans="1:8" ht="38.25">
      <c r="A90" s="387" t="s">
        <v>951</v>
      </c>
      <c r="B90" s="530">
        <v>40</v>
      </c>
      <c r="C90" s="288">
        <v>1</v>
      </c>
      <c r="D90" s="289">
        <v>13</v>
      </c>
      <c r="E90" s="531">
        <v>9015520</v>
      </c>
      <c r="F90" s="532" t="s">
        <v>952</v>
      </c>
      <c r="G90" s="290">
        <v>1306</v>
      </c>
      <c r="H90" s="533">
        <v>1306</v>
      </c>
    </row>
    <row r="91" spans="1:8" ht="25.5">
      <c r="A91" s="387" t="s">
        <v>953</v>
      </c>
      <c r="B91" s="530">
        <v>40</v>
      </c>
      <c r="C91" s="288">
        <v>1</v>
      </c>
      <c r="D91" s="289">
        <v>13</v>
      </c>
      <c r="E91" s="531">
        <v>9015520</v>
      </c>
      <c r="F91" s="532" t="s">
        <v>954</v>
      </c>
      <c r="G91" s="290">
        <v>69</v>
      </c>
      <c r="H91" s="533">
        <v>69</v>
      </c>
    </row>
    <row r="92" spans="1:8" ht="25.5">
      <c r="A92" s="387" t="s">
        <v>955</v>
      </c>
      <c r="B92" s="530">
        <v>40</v>
      </c>
      <c r="C92" s="288">
        <v>1</v>
      </c>
      <c r="D92" s="289">
        <v>13</v>
      </c>
      <c r="E92" s="531">
        <v>9015520</v>
      </c>
      <c r="F92" s="532" t="s">
        <v>956</v>
      </c>
      <c r="G92" s="290">
        <v>83</v>
      </c>
      <c r="H92" s="533">
        <v>83</v>
      </c>
    </row>
    <row r="93" spans="1:8" ht="25.5">
      <c r="A93" s="387" t="s">
        <v>957</v>
      </c>
      <c r="B93" s="530">
        <v>40</v>
      </c>
      <c r="C93" s="288">
        <v>1</v>
      </c>
      <c r="D93" s="289">
        <v>13</v>
      </c>
      <c r="E93" s="531">
        <v>9015520</v>
      </c>
      <c r="F93" s="532" t="s">
        <v>958</v>
      </c>
      <c r="G93" s="290">
        <v>174.7</v>
      </c>
      <c r="H93" s="533">
        <v>174.7</v>
      </c>
    </row>
    <row r="94" spans="1:8" ht="38.25">
      <c r="A94" s="396" t="s">
        <v>719</v>
      </c>
      <c r="B94" s="534">
        <v>40</v>
      </c>
      <c r="C94" s="294">
        <v>1</v>
      </c>
      <c r="D94" s="295">
        <v>13</v>
      </c>
      <c r="E94" s="535">
        <v>9015588</v>
      </c>
      <c r="F94" s="536">
        <v>0</v>
      </c>
      <c r="G94" s="296">
        <v>1416.8</v>
      </c>
      <c r="H94" s="537">
        <v>1416.8</v>
      </c>
    </row>
    <row r="95" spans="1:8" ht="38.25">
      <c r="A95" s="387" t="s">
        <v>951</v>
      </c>
      <c r="B95" s="530">
        <v>40</v>
      </c>
      <c r="C95" s="288">
        <v>1</v>
      </c>
      <c r="D95" s="289">
        <v>13</v>
      </c>
      <c r="E95" s="531">
        <v>9015588</v>
      </c>
      <c r="F95" s="532" t="s">
        <v>952</v>
      </c>
      <c r="G95" s="290">
        <v>1035</v>
      </c>
      <c r="H95" s="533">
        <v>1035</v>
      </c>
    </row>
    <row r="96" spans="1:8" ht="25.5">
      <c r="A96" s="387" t="s">
        <v>953</v>
      </c>
      <c r="B96" s="530">
        <v>40</v>
      </c>
      <c r="C96" s="288">
        <v>1</v>
      </c>
      <c r="D96" s="289">
        <v>13</v>
      </c>
      <c r="E96" s="531">
        <v>9015588</v>
      </c>
      <c r="F96" s="532" t="s">
        <v>954</v>
      </c>
      <c r="G96" s="290">
        <v>165</v>
      </c>
      <c r="H96" s="533">
        <v>165</v>
      </c>
    </row>
    <row r="97" spans="1:8" ht="25.5">
      <c r="A97" s="387" t="s">
        <v>955</v>
      </c>
      <c r="B97" s="530">
        <v>40</v>
      </c>
      <c r="C97" s="288">
        <v>1</v>
      </c>
      <c r="D97" s="289">
        <v>13</v>
      </c>
      <c r="E97" s="531">
        <v>9015588</v>
      </c>
      <c r="F97" s="532" t="s">
        <v>956</v>
      </c>
      <c r="G97" s="290">
        <v>90</v>
      </c>
      <c r="H97" s="533">
        <v>90</v>
      </c>
    </row>
    <row r="98" spans="1:8" ht="25.5">
      <c r="A98" s="387" t="s">
        <v>957</v>
      </c>
      <c r="B98" s="530">
        <v>40</v>
      </c>
      <c r="C98" s="288">
        <v>1</v>
      </c>
      <c r="D98" s="289">
        <v>13</v>
      </c>
      <c r="E98" s="531">
        <v>9015588</v>
      </c>
      <c r="F98" s="532" t="s">
        <v>958</v>
      </c>
      <c r="G98" s="290">
        <v>126.8</v>
      </c>
      <c r="H98" s="533">
        <v>126.8</v>
      </c>
    </row>
    <row r="99" spans="1:8" ht="38.25">
      <c r="A99" s="396" t="s">
        <v>720</v>
      </c>
      <c r="B99" s="534">
        <v>40</v>
      </c>
      <c r="C99" s="294">
        <v>1</v>
      </c>
      <c r="D99" s="295">
        <v>13</v>
      </c>
      <c r="E99" s="535">
        <v>9015589</v>
      </c>
      <c r="F99" s="536">
        <v>0</v>
      </c>
      <c r="G99" s="296">
        <v>7354.7</v>
      </c>
      <c r="H99" s="537">
        <v>7354.7</v>
      </c>
    </row>
    <row r="100" spans="1:8" ht="38.25">
      <c r="A100" s="387" t="s">
        <v>951</v>
      </c>
      <c r="B100" s="530">
        <v>40</v>
      </c>
      <c r="C100" s="288">
        <v>1</v>
      </c>
      <c r="D100" s="289">
        <v>13</v>
      </c>
      <c r="E100" s="531">
        <v>9015589</v>
      </c>
      <c r="F100" s="532" t="s">
        <v>952</v>
      </c>
      <c r="G100" s="290">
        <v>4395</v>
      </c>
      <c r="H100" s="533">
        <v>4395</v>
      </c>
    </row>
    <row r="101" spans="1:8" ht="25.5">
      <c r="A101" s="387" t="s">
        <v>953</v>
      </c>
      <c r="B101" s="530">
        <v>40</v>
      </c>
      <c r="C101" s="288">
        <v>1</v>
      </c>
      <c r="D101" s="289">
        <v>13</v>
      </c>
      <c r="E101" s="531">
        <v>9015589</v>
      </c>
      <c r="F101" s="532" t="s">
        <v>954</v>
      </c>
      <c r="G101" s="290">
        <v>378</v>
      </c>
      <c r="H101" s="533">
        <v>378</v>
      </c>
    </row>
    <row r="102" spans="1:8" ht="25.5">
      <c r="A102" s="387" t="s">
        <v>955</v>
      </c>
      <c r="B102" s="530">
        <v>40</v>
      </c>
      <c r="C102" s="288">
        <v>1</v>
      </c>
      <c r="D102" s="289">
        <v>13</v>
      </c>
      <c r="E102" s="531">
        <v>9015589</v>
      </c>
      <c r="F102" s="532" t="s">
        <v>956</v>
      </c>
      <c r="G102" s="290">
        <v>378</v>
      </c>
      <c r="H102" s="533">
        <v>378</v>
      </c>
    </row>
    <row r="103" spans="1:8" ht="25.5">
      <c r="A103" s="387" t="s">
        <v>957</v>
      </c>
      <c r="B103" s="530">
        <v>40</v>
      </c>
      <c r="C103" s="288">
        <v>1</v>
      </c>
      <c r="D103" s="289">
        <v>13</v>
      </c>
      <c r="E103" s="531">
        <v>9015589</v>
      </c>
      <c r="F103" s="532" t="s">
        <v>958</v>
      </c>
      <c r="G103" s="290">
        <v>2203.6999999999998</v>
      </c>
      <c r="H103" s="533">
        <v>2203.6999999999998</v>
      </c>
    </row>
    <row r="104" spans="1:8">
      <c r="A104" s="387" t="s">
        <v>721</v>
      </c>
      <c r="B104" s="530">
        <v>40</v>
      </c>
      <c r="C104" s="288">
        <v>1</v>
      </c>
      <c r="D104" s="289">
        <v>13</v>
      </c>
      <c r="E104" s="531">
        <v>9020000</v>
      </c>
      <c r="F104" s="532">
        <v>0</v>
      </c>
      <c r="G104" s="290">
        <v>52951</v>
      </c>
      <c r="H104" s="533">
        <v>0</v>
      </c>
    </row>
    <row r="105" spans="1:8">
      <c r="A105" s="396" t="s">
        <v>723</v>
      </c>
      <c r="B105" s="534">
        <v>40</v>
      </c>
      <c r="C105" s="294">
        <v>1</v>
      </c>
      <c r="D105" s="295">
        <v>13</v>
      </c>
      <c r="E105" s="535">
        <v>9020058</v>
      </c>
      <c r="F105" s="536">
        <v>0</v>
      </c>
      <c r="G105" s="296">
        <v>52951</v>
      </c>
      <c r="H105" s="537">
        <v>0</v>
      </c>
    </row>
    <row r="106" spans="1:8" ht="25.5">
      <c r="A106" s="387" t="s">
        <v>964</v>
      </c>
      <c r="B106" s="530">
        <v>40</v>
      </c>
      <c r="C106" s="288">
        <v>1</v>
      </c>
      <c r="D106" s="289">
        <v>13</v>
      </c>
      <c r="E106" s="531">
        <v>9020058</v>
      </c>
      <c r="F106" s="532" t="s">
        <v>965</v>
      </c>
      <c r="G106" s="290">
        <v>38991.1</v>
      </c>
      <c r="H106" s="533">
        <v>0</v>
      </c>
    </row>
    <row r="107" spans="1:8" ht="25.5">
      <c r="A107" s="387" t="s">
        <v>966</v>
      </c>
      <c r="B107" s="530">
        <v>40</v>
      </c>
      <c r="C107" s="288">
        <v>1</v>
      </c>
      <c r="D107" s="289">
        <v>13</v>
      </c>
      <c r="E107" s="531">
        <v>9020058</v>
      </c>
      <c r="F107" s="532" t="s">
        <v>967</v>
      </c>
      <c r="G107" s="290">
        <v>2075</v>
      </c>
      <c r="H107" s="533">
        <v>0</v>
      </c>
    </row>
    <row r="108" spans="1:8" ht="25.5">
      <c r="A108" s="387" t="s">
        <v>955</v>
      </c>
      <c r="B108" s="530">
        <v>40</v>
      </c>
      <c r="C108" s="288">
        <v>1</v>
      </c>
      <c r="D108" s="289">
        <v>13</v>
      </c>
      <c r="E108" s="531">
        <v>9020058</v>
      </c>
      <c r="F108" s="532" t="s">
        <v>956</v>
      </c>
      <c r="G108" s="290">
        <v>332</v>
      </c>
      <c r="H108" s="533">
        <v>0</v>
      </c>
    </row>
    <row r="109" spans="1:8" ht="25.5">
      <c r="A109" s="387" t="s">
        <v>957</v>
      </c>
      <c r="B109" s="530">
        <v>40</v>
      </c>
      <c r="C109" s="288">
        <v>1</v>
      </c>
      <c r="D109" s="289">
        <v>13</v>
      </c>
      <c r="E109" s="531">
        <v>9020058</v>
      </c>
      <c r="F109" s="532" t="s">
        <v>958</v>
      </c>
      <c r="G109" s="290">
        <v>11437.9</v>
      </c>
      <c r="H109" s="533">
        <v>0</v>
      </c>
    </row>
    <row r="110" spans="1:8">
      <c r="A110" s="387" t="s">
        <v>959</v>
      </c>
      <c r="B110" s="530">
        <v>40</v>
      </c>
      <c r="C110" s="288">
        <v>1</v>
      </c>
      <c r="D110" s="289">
        <v>13</v>
      </c>
      <c r="E110" s="531">
        <v>9020058</v>
      </c>
      <c r="F110" s="532" t="s">
        <v>960</v>
      </c>
      <c r="G110" s="290">
        <v>115</v>
      </c>
      <c r="H110" s="533">
        <v>0</v>
      </c>
    </row>
    <row r="111" spans="1:8">
      <c r="A111" s="387" t="s">
        <v>701</v>
      </c>
      <c r="B111" s="530">
        <v>40</v>
      </c>
      <c r="C111" s="288">
        <v>1</v>
      </c>
      <c r="D111" s="289">
        <v>13</v>
      </c>
      <c r="E111" s="531">
        <v>9030000</v>
      </c>
      <c r="F111" s="532">
        <v>0</v>
      </c>
      <c r="G111" s="290">
        <v>895</v>
      </c>
      <c r="H111" s="533">
        <v>0</v>
      </c>
    </row>
    <row r="112" spans="1:8">
      <c r="A112" s="396" t="s">
        <v>725</v>
      </c>
      <c r="B112" s="534">
        <v>40</v>
      </c>
      <c r="C112" s="294">
        <v>1</v>
      </c>
      <c r="D112" s="295">
        <v>13</v>
      </c>
      <c r="E112" s="535">
        <v>9039001</v>
      </c>
      <c r="F112" s="536">
        <v>0</v>
      </c>
      <c r="G112" s="296">
        <v>700</v>
      </c>
      <c r="H112" s="537">
        <v>0</v>
      </c>
    </row>
    <row r="113" spans="1:8" ht="89.25">
      <c r="A113" s="387" t="s">
        <v>968</v>
      </c>
      <c r="B113" s="530">
        <v>40</v>
      </c>
      <c r="C113" s="288">
        <v>1</v>
      </c>
      <c r="D113" s="289">
        <v>13</v>
      </c>
      <c r="E113" s="531">
        <v>9039001</v>
      </c>
      <c r="F113" s="532" t="s">
        <v>969</v>
      </c>
      <c r="G113" s="290">
        <v>463</v>
      </c>
      <c r="H113" s="533">
        <v>0</v>
      </c>
    </row>
    <row r="114" spans="1:8">
      <c r="A114" s="387" t="s">
        <v>959</v>
      </c>
      <c r="B114" s="530">
        <v>40</v>
      </c>
      <c r="C114" s="288">
        <v>1</v>
      </c>
      <c r="D114" s="289">
        <v>13</v>
      </c>
      <c r="E114" s="531">
        <v>9039001</v>
      </c>
      <c r="F114" s="532" t="s">
        <v>960</v>
      </c>
      <c r="G114" s="290">
        <v>237</v>
      </c>
      <c r="H114" s="533">
        <v>0</v>
      </c>
    </row>
    <row r="115" spans="1:8" ht="25.5">
      <c r="A115" s="396" t="s">
        <v>703</v>
      </c>
      <c r="B115" s="534">
        <v>40</v>
      </c>
      <c r="C115" s="294">
        <v>1</v>
      </c>
      <c r="D115" s="295">
        <v>13</v>
      </c>
      <c r="E115" s="535">
        <v>9039002</v>
      </c>
      <c r="F115" s="536">
        <v>0</v>
      </c>
      <c r="G115" s="296">
        <v>195</v>
      </c>
      <c r="H115" s="537">
        <v>0</v>
      </c>
    </row>
    <row r="116" spans="1:8" ht="25.5">
      <c r="A116" s="387" t="s">
        <v>955</v>
      </c>
      <c r="B116" s="530">
        <v>40</v>
      </c>
      <c r="C116" s="288">
        <v>1</v>
      </c>
      <c r="D116" s="289">
        <v>13</v>
      </c>
      <c r="E116" s="531">
        <v>9039002</v>
      </c>
      <c r="F116" s="532" t="s">
        <v>956</v>
      </c>
      <c r="G116" s="290">
        <v>60</v>
      </c>
      <c r="H116" s="533">
        <v>0</v>
      </c>
    </row>
    <row r="117" spans="1:8" ht="25.5">
      <c r="A117" s="387" t="s">
        <v>957</v>
      </c>
      <c r="B117" s="530">
        <v>40</v>
      </c>
      <c r="C117" s="288">
        <v>1</v>
      </c>
      <c r="D117" s="289">
        <v>13</v>
      </c>
      <c r="E117" s="531">
        <v>9039002</v>
      </c>
      <c r="F117" s="532" t="s">
        <v>958</v>
      </c>
      <c r="G117" s="290">
        <v>135</v>
      </c>
      <c r="H117" s="533">
        <v>0</v>
      </c>
    </row>
    <row r="118" spans="1:8" ht="25.5">
      <c r="A118" s="387" t="s">
        <v>691</v>
      </c>
      <c r="B118" s="530">
        <v>40</v>
      </c>
      <c r="C118" s="288">
        <v>1</v>
      </c>
      <c r="D118" s="289">
        <v>13</v>
      </c>
      <c r="E118" s="531">
        <v>9040000</v>
      </c>
      <c r="F118" s="532">
        <v>0</v>
      </c>
      <c r="G118" s="290">
        <v>156.19999999999999</v>
      </c>
      <c r="H118" s="533">
        <v>156.19999999999999</v>
      </c>
    </row>
    <row r="119" spans="1:8" ht="102">
      <c r="A119" s="396" t="s">
        <v>731</v>
      </c>
      <c r="B119" s="534">
        <v>40</v>
      </c>
      <c r="C119" s="294">
        <v>1</v>
      </c>
      <c r="D119" s="295">
        <v>13</v>
      </c>
      <c r="E119" s="535">
        <v>9045517</v>
      </c>
      <c r="F119" s="536">
        <v>0</v>
      </c>
      <c r="G119" s="296">
        <v>156.19999999999999</v>
      </c>
      <c r="H119" s="537">
        <v>156.19999999999999</v>
      </c>
    </row>
    <row r="120" spans="1:8" ht="25.5">
      <c r="A120" s="387" t="s">
        <v>957</v>
      </c>
      <c r="B120" s="530">
        <v>40</v>
      </c>
      <c r="C120" s="288">
        <v>1</v>
      </c>
      <c r="D120" s="289">
        <v>13</v>
      </c>
      <c r="E120" s="531">
        <v>9045517</v>
      </c>
      <c r="F120" s="532" t="s">
        <v>958</v>
      </c>
      <c r="G120" s="290">
        <v>156.19999999999999</v>
      </c>
      <c r="H120" s="533">
        <v>156.19999999999999</v>
      </c>
    </row>
    <row r="121" spans="1:8" ht="25.5">
      <c r="A121" s="387" t="s">
        <v>605</v>
      </c>
      <c r="B121" s="530">
        <v>40</v>
      </c>
      <c r="C121" s="288">
        <v>3</v>
      </c>
      <c r="D121" s="289">
        <v>0</v>
      </c>
      <c r="E121" s="531">
        <v>0</v>
      </c>
      <c r="F121" s="532">
        <v>0</v>
      </c>
      <c r="G121" s="290">
        <v>13332</v>
      </c>
      <c r="H121" s="533">
        <v>6174.9</v>
      </c>
    </row>
    <row r="122" spans="1:8">
      <c r="A122" s="396" t="s">
        <v>652</v>
      </c>
      <c r="B122" s="534">
        <v>40</v>
      </c>
      <c r="C122" s="294">
        <v>3</v>
      </c>
      <c r="D122" s="295">
        <v>4</v>
      </c>
      <c r="E122" s="535">
        <v>0</v>
      </c>
      <c r="F122" s="536">
        <v>0</v>
      </c>
      <c r="G122" s="296">
        <v>6174.9</v>
      </c>
      <c r="H122" s="537">
        <v>6174.9</v>
      </c>
    </row>
    <row r="123" spans="1:8" ht="25.5">
      <c r="A123" s="387" t="s">
        <v>684</v>
      </c>
      <c r="B123" s="530">
        <v>40</v>
      </c>
      <c r="C123" s="288">
        <v>3</v>
      </c>
      <c r="D123" s="289">
        <v>4</v>
      </c>
      <c r="E123" s="531">
        <v>9010000</v>
      </c>
      <c r="F123" s="532">
        <v>0</v>
      </c>
      <c r="G123" s="290">
        <v>6174.9</v>
      </c>
      <c r="H123" s="533">
        <v>6174.9</v>
      </c>
    </row>
    <row r="124" spans="1:8" ht="140.25">
      <c r="A124" s="396" t="s">
        <v>736</v>
      </c>
      <c r="B124" s="534">
        <v>40</v>
      </c>
      <c r="C124" s="294">
        <v>3</v>
      </c>
      <c r="D124" s="295">
        <v>4</v>
      </c>
      <c r="E124" s="535">
        <v>9015930</v>
      </c>
      <c r="F124" s="536">
        <v>0</v>
      </c>
      <c r="G124" s="296">
        <v>4782.6000000000004</v>
      </c>
      <c r="H124" s="537">
        <v>4782.6000000000004</v>
      </c>
    </row>
    <row r="125" spans="1:8" ht="38.25">
      <c r="A125" s="387" t="s">
        <v>951</v>
      </c>
      <c r="B125" s="530">
        <v>40</v>
      </c>
      <c r="C125" s="288">
        <v>3</v>
      </c>
      <c r="D125" s="289">
        <v>4</v>
      </c>
      <c r="E125" s="531">
        <v>9015930</v>
      </c>
      <c r="F125" s="532" t="s">
        <v>952</v>
      </c>
      <c r="G125" s="290">
        <v>4722.6000000000004</v>
      </c>
      <c r="H125" s="533">
        <v>4722.6000000000004</v>
      </c>
    </row>
    <row r="126" spans="1:8" ht="25.5">
      <c r="A126" s="387" t="s">
        <v>955</v>
      </c>
      <c r="B126" s="530">
        <v>40</v>
      </c>
      <c r="C126" s="288">
        <v>3</v>
      </c>
      <c r="D126" s="289">
        <v>4</v>
      </c>
      <c r="E126" s="531">
        <v>9015930</v>
      </c>
      <c r="F126" s="532" t="s">
        <v>956</v>
      </c>
      <c r="G126" s="290">
        <v>30</v>
      </c>
      <c r="H126" s="533">
        <v>30</v>
      </c>
    </row>
    <row r="127" spans="1:8" ht="25.5">
      <c r="A127" s="387" t="s">
        <v>957</v>
      </c>
      <c r="B127" s="530">
        <v>40</v>
      </c>
      <c r="C127" s="288">
        <v>3</v>
      </c>
      <c r="D127" s="289">
        <v>4</v>
      </c>
      <c r="E127" s="531">
        <v>9015930</v>
      </c>
      <c r="F127" s="532" t="s">
        <v>958</v>
      </c>
      <c r="G127" s="290">
        <v>30</v>
      </c>
      <c r="H127" s="533">
        <v>30</v>
      </c>
    </row>
    <row r="128" spans="1:8" ht="140.25">
      <c r="A128" s="396" t="s">
        <v>737</v>
      </c>
      <c r="B128" s="534">
        <v>40</v>
      </c>
      <c r="C128" s="294">
        <v>3</v>
      </c>
      <c r="D128" s="295">
        <v>4</v>
      </c>
      <c r="E128" s="535">
        <v>9015931</v>
      </c>
      <c r="F128" s="536">
        <v>0</v>
      </c>
      <c r="G128" s="296">
        <v>1392.3</v>
      </c>
      <c r="H128" s="537">
        <v>1392.3</v>
      </c>
    </row>
    <row r="129" spans="1:8" ht="25.5">
      <c r="A129" s="387" t="s">
        <v>953</v>
      </c>
      <c r="B129" s="530">
        <v>40</v>
      </c>
      <c r="C129" s="288">
        <v>3</v>
      </c>
      <c r="D129" s="289">
        <v>4</v>
      </c>
      <c r="E129" s="531">
        <v>9015931</v>
      </c>
      <c r="F129" s="532" t="s">
        <v>954</v>
      </c>
      <c r="G129" s="290">
        <v>149.5</v>
      </c>
      <c r="H129" s="533">
        <v>149.5</v>
      </c>
    </row>
    <row r="130" spans="1:8" ht="25.5">
      <c r="A130" s="387" t="s">
        <v>955</v>
      </c>
      <c r="B130" s="530">
        <v>40</v>
      </c>
      <c r="C130" s="288">
        <v>3</v>
      </c>
      <c r="D130" s="289">
        <v>4</v>
      </c>
      <c r="E130" s="531">
        <v>9015931</v>
      </c>
      <c r="F130" s="532" t="s">
        <v>956</v>
      </c>
      <c r="G130" s="290">
        <v>79</v>
      </c>
      <c r="H130" s="533">
        <v>79</v>
      </c>
    </row>
    <row r="131" spans="1:8" ht="25.5">
      <c r="A131" s="387" t="s">
        <v>957</v>
      </c>
      <c r="B131" s="530">
        <v>40</v>
      </c>
      <c r="C131" s="288">
        <v>3</v>
      </c>
      <c r="D131" s="289">
        <v>4</v>
      </c>
      <c r="E131" s="531">
        <v>9015931</v>
      </c>
      <c r="F131" s="532" t="s">
        <v>958</v>
      </c>
      <c r="G131" s="290">
        <v>1163.8</v>
      </c>
      <c r="H131" s="533">
        <v>1163.8</v>
      </c>
    </row>
    <row r="132" spans="1:8" ht="38.25">
      <c r="A132" s="396" t="s">
        <v>1047</v>
      </c>
      <c r="B132" s="534">
        <v>40</v>
      </c>
      <c r="C132" s="294">
        <v>3</v>
      </c>
      <c r="D132" s="295">
        <v>9</v>
      </c>
      <c r="E132" s="535">
        <v>0</v>
      </c>
      <c r="F132" s="536">
        <v>0</v>
      </c>
      <c r="G132" s="296">
        <v>1026</v>
      </c>
      <c r="H132" s="537">
        <v>0</v>
      </c>
    </row>
    <row r="133" spans="1:8" ht="63.75">
      <c r="A133" s="387" t="s">
        <v>1329</v>
      </c>
      <c r="B133" s="530">
        <v>40</v>
      </c>
      <c r="C133" s="288">
        <v>3</v>
      </c>
      <c r="D133" s="289">
        <v>9</v>
      </c>
      <c r="E133" s="531">
        <v>6010000</v>
      </c>
      <c r="F133" s="532">
        <v>0</v>
      </c>
      <c r="G133" s="290">
        <v>831.4</v>
      </c>
      <c r="H133" s="533">
        <v>0</v>
      </c>
    </row>
    <row r="134" spans="1:8" ht="76.5">
      <c r="A134" s="396" t="s">
        <v>1183</v>
      </c>
      <c r="B134" s="534">
        <v>40</v>
      </c>
      <c r="C134" s="294">
        <v>3</v>
      </c>
      <c r="D134" s="295">
        <v>9</v>
      </c>
      <c r="E134" s="535">
        <v>6019001</v>
      </c>
      <c r="F134" s="536">
        <v>0</v>
      </c>
      <c r="G134" s="296">
        <v>831.4</v>
      </c>
      <c r="H134" s="537">
        <v>0</v>
      </c>
    </row>
    <row r="135" spans="1:8" ht="25.5">
      <c r="A135" s="387" t="s">
        <v>955</v>
      </c>
      <c r="B135" s="530">
        <v>40</v>
      </c>
      <c r="C135" s="288">
        <v>3</v>
      </c>
      <c r="D135" s="289">
        <v>9</v>
      </c>
      <c r="E135" s="531">
        <v>6019001</v>
      </c>
      <c r="F135" s="532" t="s">
        <v>956</v>
      </c>
      <c r="G135" s="290">
        <v>105</v>
      </c>
      <c r="H135" s="533">
        <v>0</v>
      </c>
    </row>
    <row r="136" spans="1:8" ht="25.5">
      <c r="A136" s="387" t="s">
        <v>957</v>
      </c>
      <c r="B136" s="530">
        <v>40</v>
      </c>
      <c r="C136" s="288">
        <v>3</v>
      </c>
      <c r="D136" s="289">
        <v>9</v>
      </c>
      <c r="E136" s="531">
        <v>6019001</v>
      </c>
      <c r="F136" s="532" t="s">
        <v>958</v>
      </c>
      <c r="G136" s="290">
        <v>726.4</v>
      </c>
      <c r="H136" s="533">
        <v>0</v>
      </c>
    </row>
    <row r="137" spans="1:8" ht="63.75">
      <c r="A137" s="387" t="s">
        <v>1393</v>
      </c>
      <c r="B137" s="530">
        <v>40</v>
      </c>
      <c r="C137" s="288">
        <v>3</v>
      </c>
      <c r="D137" s="289">
        <v>9</v>
      </c>
      <c r="E137" s="531">
        <v>6020000</v>
      </c>
      <c r="F137" s="532">
        <v>0</v>
      </c>
      <c r="G137" s="290">
        <v>194.6</v>
      </c>
      <c r="H137" s="533">
        <v>0</v>
      </c>
    </row>
    <row r="138" spans="1:8" ht="76.5">
      <c r="A138" s="396" t="s">
        <v>1395</v>
      </c>
      <c r="B138" s="534">
        <v>40</v>
      </c>
      <c r="C138" s="294">
        <v>3</v>
      </c>
      <c r="D138" s="295">
        <v>9</v>
      </c>
      <c r="E138" s="535">
        <v>6029001</v>
      </c>
      <c r="F138" s="536">
        <v>0</v>
      </c>
      <c r="G138" s="296">
        <v>194.6</v>
      </c>
      <c r="H138" s="537">
        <v>0</v>
      </c>
    </row>
    <row r="139" spans="1:8" ht="25.5">
      <c r="A139" s="387" t="s">
        <v>962</v>
      </c>
      <c r="B139" s="530">
        <v>40</v>
      </c>
      <c r="C139" s="288">
        <v>3</v>
      </c>
      <c r="D139" s="289">
        <v>9</v>
      </c>
      <c r="E139" s="531">
        <v>6029001</v>
      </c>
      <c r="F139" s="532" t="s">
        <v>963</v>
      </c>
      <c r="G139" s="290">
        <v>147.6</v>
      </c>
      <c r="H139" s="533">
        <v>0</v>
      </c>
    </row>
    <row r="140" spans="1:8" ht="25.5">
      <c r="A140" s="387" t="s">
        <v>957</v>
      </c>
      <c r="B140" s="530">
        <v>40</v>
      </c>
      <c r="C140" s="288">
        <v>3</v>
      </c>
      <c r="D140" s="289">
        <v>9</v>
      </c>
      <c r="E140" s="531">
        <v>6029001</v>
      </c>
      <c r="F140" s="532" t="s">
        <v>958</v>
      </c>
      <c r="G140" s="290">
        <v>47</v>
      </c>
      <c r="H140" s="533">
        <v>0</v>
      </c>
    </row>
    <row r="141" spans="1:8">
      <c r="A141" s="396" t="s">
        <v>606</v>
      </c>
      <c r="B141" s="534">
        <v>40</v>
      </c>
      <c r="C141" s="294">
        <v>3</v>
      </c>
      <c r="D141" s="295">
        <v>10</v>
      </c>
      <c r="E141" s="535">
        <v>0</v>
      </c>
      <c r="F141" s="536">
        <v>0</v>
      </c>
      <c r="G141" s="296">
        <v>348</v>
      </c>
      <c r="H141" s="537">
        <v>0</v>
      </c>
    </row>
    <row r="142" spans="1:8" ht="63.75">
      <c r="A142" s="387" t="s">
        <v>1393</v>
      </c>
      <c r="B142" s="530">
        <v>40</v>
      </c>
      <c r="C142" s="288">
        <v>3</v>
      </c>
      <c r="D142" s="289">
        <v>10</v>
      </c>
      <c r="E142" s="531">
        <v>6020000</v>
      </c>
      <c r="F142" s="532">
        <v>0</v>
      </c>
      <c r="G142" s="290">
        <v>348</v>
      </c>
      <c r="H142" s="533">
        <v>0</v>
      </c>
    </row>
    <row r="143" spans="1:8" ht="76.5">
      <c r="A143" s="396" t="s">
        <v>1395</v>
      </c>
      <c r="B143" s="534">
        <v>40</v>
      </c>
      <c r="C143" s="294">
        <v>3</v>
      </c>
      <c r="D143" s="295">
        <v>10</v>
      </c>
      <c r="E143" s="535">
        <v>6029001</v>
      </c>
      <c r="F143" s="536">
        <v>0</v>
      </c>
      <c r="G143" s="296">
        <v>348</v>
      </c>
      <c r="H143" s="537">
        <v>0</v>
      </c>
    </row>
    <row r="144" spans="1:8" ht="25.5">
      <c r="A144" s="387" t="s">
        <v>957</v>
      </c>
      <c r="B144" s="530">
        <v>40</v>
      </c>
      <c r="C144" s="288">
        <v>3</v>
      </c>
      <c r="D144" s="289">
        <v>10</v>
      </c>
      <c r="E144" s="531">
        <v>6029001</v>
      </c>
      <c r="F144" s="532" t="s">
        <v>958</v>
      </c>
      <c r="G144" s="290">
        <v>0</v>
      </c>
      <c r="H144" s="533">
        <v>0</v>
      </c>
    </row>
    <row r="145" spans="1:8" ht="25.5">
      <c r="A145" s="387" t="s">
        <v>30</v>
      </c>
      <c r="B145" s="530">
        <v>40</v>
      </c>
      <c r="C145" s="288">
        <v>3</v>
      </c>
      <c r="D145" s="289">
        <v>10</v>
      </c>
      <c r="E145" s="531">
        <v>6029001</v>
      </c>
      <c r="F145" s="532" t="s">
        <v>31</v>
      </c>
      <c r="G145" s="290">
        <v>348</v>
      </c>
      <c r="H145" s="533">
        <v>0</v>
      </c>
    </row>
    <row r="146" spans="1:8" ht="25.5">
      <c r="A146" s="396" t="s">
        <v>608</v>
      </c>
      <c r="B146" s="534">
        <v>40</v>
      </c>
      <c r="C146" s="294">
        <v>3</v>
      </c>
      <c r="D146" s="295">
        <v>14</v>
      </c>
      <c r="E146" s="535">
        <v>0</v>
      </c>
      <c r="F146" s="536">
        <v>0</v>
      </c>
      <c r="G146" s="296">
        <v>5783.1</v>
      </c>
      <c r="H146" s="537">
        <v>0</v>
      </c>
    </row>
    <row r="147" spans="1:8" ht="76.5">
      <c r="A147" s="387" t="s">
        <v>739</v>
      </c>
      <c r="B147" s="530">
        <v>40</v>
      </c>
      <c r="C147" s="288">
        <v>3</v>
      </c>
      <c r="D147" s="289">
        <v>14</v>
      </c>
      <c r="E147" s="531">
        <v>5910000</v>
      </c>
      <c r="F147" s="532">
        <v>0</v>
      </c>
      <c r="G147" s="290">
        <v>2603.8000000000002</v>
      </c>
      <c r="H147" s="533">
        <v>0</v>
      </c>
    </row>
    <row r="148" spans="1:8" ht="89.25">
      <c r="A148" s="396" t="s">
        <v>1325</v>
      </c>
      <c r="B148" s="534">
        <v>40</v>
      </c>
      <c r="C148" s="294">
        <v>3</v>
      </c>
      <c r="D148" s="295">
        <v>14</v>
      </c>
      <c r="E148" s="535">
        <v>5915412</v>
      </c>
      <c r="F148" s="536">
        <v>0</v>
      </c>
      <c r="G148" s="296">
        <v>1093.2</v>
      </c>
      <c r="H148" s="537">
        <v>0</v>
      </c>
    </row>
    <row r="149" spans="1:8" ht="25.5">
      <c r="A149" s="387" t="s">
        <v>957</v>
      </c>
      <c r="B149" s="530">
        <v>40</v>
      </c>
      <c r="C149" s="288">
        <v>3</v>
      </c>
      <c r="D149" s="289">
        <v>14</v>
      </c>
      <c r="E149" s="531">
        <v>5915412</v>
      </c>
      <c r="F149" s="532" t="s">
        <v>958</v>
      </c>
      <c r="G149" s="290">
        <v>958</v>
      </c>
      <c r="H149" s="533">
        <v>0</v>
      </c>
    </row>
    <row r="150" spans="1:8" ht="25.5">
      <c r="A150" s="387" t="s">
        <v>30</v>
      </c>
      <c r="B150" s="530">
        <v>40</v>
      </c>
      <c r="C150" s="288">
        <v>3</v>
      </c>
      <c r="D150" s="289">
        <v>14</v>
      </c>
      <c r="E150" s="531">
        <v>5915412</v>
      </c>
      <c r="F150" s="532" t="s">
        <v>31</v>
      </c>
      <c r="G150" s="290">
        <v>135.19999999999999</v>
      </c>
      <c r="H150" s="533">
        <v>0</v>
      </c>
    </row>
    <row r="151" spans="1:8" ht="114.75">
      <c r="A151" s="396" t="s">
        <v>1186</v>
      </c>
      <c r="B151" s="534">
        <v>40</v>
      </c>
      <c r="C151" s="294">
        <v>3</v>
      </c>
      <c r="D151" s="295">
        <v>14</v>
      </c>
      <c r="E151" s="535">
        <v>5915609</v>
      </c>
      <c r="F151" s="536">
        <v>0</v>
      </c>
      <c r="G151" s="296">
        <v>225</v>
      </c>
      <c r="H151" s="537">
        <v>0</v>
      </c>
    </row>
    <row r="152" spans="1:8" ht="25.5">
      <c r="A152" s="387" t="s">
        <v>955</v>
      </c>
      <c r="B152" s="530">
        <v>40</v>
      </c>
      <c r="C152" s="288">
        <v>3</v>
      </c>
      <c r="D152" s="289">
        <v>14</v>
      </c>
      <c r="E152" s="531">
        <v>5915609</v>
      </c>
      <c r="F152" s="532" t="s">
        <v>956</v>
      </c>
      <c r="G152" s="290">
        <v>40</v>
      </c>
      <c r="H152" s="533">
        <v>0</v>
      </c>
    </row>
    <row r="153" spans="1:8" ht="25.5">
      <c r="A153" s="387" t="s">
        <v>957</v>
      </c>
      <c r="B153" s="530">
        <v>40</v>
      </c>
      <c r="C153" s="288">
        <v>3</v>
      </c>
      <c r="D153" s="289">
        <v>14</v>
      </c>
      <c r="E153" s="531">
        <v>5915609</v>
      </c>
      <c r="F153" s="532" t="s">
        <v>958</v>
      </c>
      <c r="G153" s="290">
        <v>185</v>
      </c>
      <c r="H153" s="533">
        <v>0</v>
      </c>
    </row>
    <row r="154" spans="1:8" ht="89.25">
      <c r="A154" s="396" t="s">
        <v>1326</v>
      </c>
      <c r="B154" s="534">
        <v>40</v>
      </c>
      <c r="C154" s="294">
        <v>3</v>
      </c>
      <c r="D154" s="295">
        <v>14</v>
      </c>
      <c r="E154" s="535">
        <v>5919001</v>
      </c>
      <c r="F154" s="536">
        <v>0</v>
      </c>
      <c r="G154" s="296">
        <v>1046.0999999999999</v>
      </c>
      <c r="H154" s="537">
        <v>0</v>
      </c>
    </row>
    <row r="155" spans="1:8" ht="25.5">
      <c r="A155" s="387" t="s">
        <v>957</v>
      </c>
      <c r="B155" s="530">
        <v>40</v>
      </c>
      <c r="C155" s="288">
        <v>3</v>
      </c>
      <c r="D155" s="289">
        <v>14</v>
      </c>
      <c r="E155" s="531">
        <v>5919001</v>
      </c>
      <c r="F155" s="532" t="s">
        <v>958</v>
      </c>
      <c r="G155" s="290">
        <v>636.1</v>
      </c>
      <c r="H155" s="533">
        <v>0</v>
      </c>
    </row>
    <row r="156" spans="1:8" ht="25.5">
      <c r="A156" s="387" t="s">
        <v>30</v>
      </c>
      <c r="B156" s="530">
        <v>40</v>
      </c>
      <c r="C156" s="288">
        <v>3</v>
      </c>
      <c r="D156" s="289">
        <v>14</v>
      </c>
      <c r="E156" s="531">
        <v>5919001</v>
      </c>
      <c r="F156" s="532" t="s">
        <v>31</v>
      </c>
      <c r="G156" s="290">
        <v>410</v>
      </c>
      <c r="H156" s="533">
        <v>0</v>
      </c>
    </row>
    <row r="157" spans="1:8" ht="89.25">
      <c r="A157" s="396" t="s">
        <v>1187</v>
      </c>
      <c r="B157" s="534">
        <v>40</v>
      </c>
      <c r="C157" s="294">
        <v>3</v>
      </c>
      <c r="D157" s="295">
        <v>14</v>
      </c>
      <c r="E157" s="535">
        <v>5919011</v>
      </c>
      <c r="F157" s="536">
        <v>0</v>
      </c>
      <c r="G157" s="296">
        <v>239.5</v>
      </c>
      <c r="H157" s="537">
        <v>0</v>
      </c>
    </row>
    <row r="158" spans="1:8" ht="25.5">
      <c r="A158" s="387" t="s">
        <v>957</v>
      </c>
      <c r="B158" s="530">
        <v>40</v>
      </c>
      <c r="C158" s="288">
        <v>3</v>
      </c>
      <c r="D158" s="289">
        <v>14</v>
      </c>
      <c r="E158" s="531">
        <v>5919011</v>
      </c>
      <c r="F158" s="532" t="s">
        <v>958</v>
      </c>
      <c r="G158" s="290">
        <v>239.5</v>
      </c>
      <c r="H158" s="533">
        <v>0</v>
      </c>
    </row>
    <row r="159" spans="1:8" ht="76.5">
      <c r="A159" s="387" t="s">
        <v>1189</v>
      </c>
      <c r="B159" s="530">
        <v>40</v>
      </c>
      <c r="C159" s="288">
        <v>3</v>
      </c>
      <c r="D159" s="289">
        <v>14</v>
      </c>
      <c r="E159" s="531">
        <v>5920000</v>
      </c>
      <c r="F159" s="532">
        <v>0</v>
      </c>
      <c r="G159" s="290">
        <v>3079.9</v>
      </c>
      <c r="H159" s="533">
        <v>0</v>
      </c>
    </row>
    <row r="160" spans="1:8" ht="76.5">
      <c r="A160" s="396" t="s">
        <v>1190</v>
      </c>
      <c r="B160" s="534">
        <v>40</v>
      </c>
      <c r="C160" s="294">
        <v>3</v>
      </c>
      <c r="D160" s="295">
        <v>14</v>
      </c>
      <c r="E160" s="535">
        <v>5925412</v>
      </c>
      <c r="F160" s="536">
        <v>0</v>
      </c>
      <c r="G160" s="296">
        <v>1348</v>
      </c>
      <c r="H160" s="537">
        <v>0</v>
      </c>
    </row>
    <row r="161" spans="1:8" ht="25.5">
      <c r="A161" s="387" t="s">
        <v>957</v>
      </c>
      <c r="B161" s="530">
        <v>40</v>
      </c>
      <c r="C161" s="288">
        <v>3</v>
      </c>
      <c r="D161" s="289">
        <v>14</v>
      </c>
      <c r="E161" s="531">
        <v>5925412</v>
      </c>
      <c r="F161" s="532" t="s">
        <v>958</v>
      </c>
      <c r="G161" s="290">
        <v>1348</v>
      </c>
      <c r="H161" s="533">
        <v>0</v>
      </c>
    </row>
    <row r="162" spans="1:8" ht="76.5">
      <c r="A162" s="396" t="s">
        <v>1191</v>
      </c>
      <c r="B162" s="534">
        <v>40</v>
      </c>
      <c r="C162" s="294">
        <v>3</v>
      </c>
      <c r="D162" s="295">
        <v>14</v>
      </c>
      <c r="E162" s="535">
        <v>5929001</v>
      </c>
      <c r="F162" s="536">
        <v>0</v>
      </c>
      <c r="G162" s="296">
        <v>1394.9</v>
      </c>
      <c r="H162" s="537">
        <v>0</v>
      </c>
    </row>
    <row r="163" spans="1:8" ht="25.5">
      <c r="A163" s="387" t="s">
        <v>957</v>
      </c>
      <c r="B163" s="530">
        <v>40</v>
      </c>
      <c r="C163" s="288">
        <v>3</v>
      </c>
      <c r="D163" s="289">
        <v>14</v>
      </c>
      <c r="E163" s="531">
        <v>5929001</v>
      </c>
      <c r="F163" s="532" t="s">
        <v>958</v>
      </c>
      <c r="G163" s="290">
        <v>1394.9</v>
      </c>
      <c r="H163" s="533">
        <v>0</v>
      </c>
    </row>
    <row r="164" spans="1:8" ht="89.25">
      <c r="A164" s="396" t="s">
        <v>1193</v>
      </c>
      <c r="B164" s="534">
        <v>40</v>
      </c>
      <c r="C164" s="294">
        <v>3</v>
      </c>
      <c r="D164" s="295">
        <v>14</v>
      </c>
      <c r="E164" s="535">
        <v>5929011</v>
      </c>
      <c r="F164" s="536">
        <v>0</v>
      </c>
      <c r="G164" s="296">
        <v>337</v>
      </c>
      <c r="H164" s="537">
        <v>0</v>
      </c>
    </row>
    <row r="165" spans="1:8" ht="25.5">
      <c r="A165" s="387" t="s">
        <v>957</v>
      </c>
      <c r="B165" s="530">
        <v>40</v>
      </c>
      <c r="C165" s="288">
        <v>3</v>
      </c>
      <c r="D165" s="289">
        <v>14</v>
      </c>
      <c r="E165" s="531">
        <v>5929011</v>
      </c>
      <c r="F165" s="532" t="s">
        <v>958</v>
      </c>
      <c r="G165" s="290">
        <v>337</v>
      </c>
      <c r="H165" s="533">
        <v>0</v>
      </c>
    </row>
    <row r="166" spans="1:8" ht="63.75">
      <c r="A166" s="387" t="s">
        <v>1329</v>
      </c>
      <c r="B166" s="530">
        <v>40</v>
      </c>
      <c r="C166" s="288">
        <v>3</v>
      </c>
      <c r="D166" s="289">
        <v>14</v>
      </c>
      <c r="E166" s="531">
        <v>6010000</v>
      </c>
      <c r="F166" s="532">
        <v>0</v>
      </c>
      <c r="G166" s="290">
        <v>99.4</v>
      </c>
      <c r="H166" s="533">
        <v>0</v>
      </c>
    </row>
    <row r="167" spans="1:8" ht="89.25">
      <c r="A167" s="396" t="s">
        <v>1330</v>
      </c>
      <c r="B167" s="534">
        <v>40</v>
      </c>
      <c r="C167" s="294">
        <v>3</v>
      </c>
      <c r="D167" s="295">
        <v>14</v>
      </c>
      <c r="E167" s="535">
        <v>6015414</v>
      </c>
      <c r="F167" s="536">
        <v>0</v>
      </c>
      <c r="G167" s="296">
        <v>99.4</v>
      </c>
      <c r="H167" s="537">
        <v>0</v>
      </c>
    </row>
    <row r="168" spans="1:8" ht="25.5">
      <c r="A168" s="387" t="s">
        <v>957</v>
      </c>
      <c r="B168" s="530">
        <v>40</v>
      </c>
      <c r="C168" s="288">
        <v>3</v>
      </c>
      <c r="D168" s="289">
        <v>14</v>
      </c>
      <c r="E168" s="531">
        <v>6015414</v>
      </c>
      <c r="F168" s="532" t="s">
        <v>958</v>
      </c>
      <c r="G168" s="290">
        <v>99.4</v>
      </c>
      <c r="H168" s="533">
        <v>0</v>
      </c>
    </row>
    <row r="169" spans="1:8">
      <c r="A169" s="387" t="s">
        <v>610</v>
      </c>
      <c r="B169" s="530">
        <v>40</v>
      </c>
      <c r="C169" s="288">
        <v>4</v>
      </c>
      <c r="D169" s="289">
        <v>0</v>
      </c>
      <c r="E169" s="531">
        <v>0</v>
      </c>
      <c r="F169" s="532">
        <v>0</v>
      </c>
      <c r="G169" s="290">
        <v>208945.18</v>
      </c>
      <c r="H169" s="533">
        <v>4073.3</v>
      </c>
    </row>
    <row r="170" spans="1:8">
      <c r="A170" s="396" t="s">
        <v>653</v>
      </c>
      <c r="B170" s="534">
        <v>40</v>
      </c>
      <c r="C170" s="294">
        <v>4</v>
      </c>
      <c r="D170" s="295">
        <v>5</v>
      </c>
      <c r="E170" s="535">
        <v>0</v>
      </c>
      <c r="F170" s="536">
        <v>0</v>
      </c>
      <c r="G170" s="296">
        <v>1239.8</v>
      </c>
      <c r="H170" s="537">
        <v>1239.8</v>
      </c>
    </row>
    <row r="171" spans="1:8" ht="63.75">
      <c r="A171" s="387" t="s">
        <v>1332</v>
      </c>
      <c r="B171" s="530">
        <v>40</v>
      </c>
      <c r="C171" s="288">
        <v>4</v>
      </c>
      <c r="D171" s="289">
        <v>5</v>
      </c>
      <c r="E171" s="531">
        <v>5860000</v>
      </c>
      <c r="F171" s="532">
        <v>0</v>
      </c>
      <c r="G171" s="290">
        <v>371.7</v>
      </c>
      <c r="H171" s="533">
        <v>371.7</v>
      </c>
    </row>
    <row r="172" spans="1:8" ht="89.25">
      <c r="A172" s="396" t="s">
        <v>1333</v>
      </c>
      <c r="B172" s="534">
        <v>40</v>
      </c>
      <c r="C172" s="294">
        <v>4</v>
      </c>
      <c r="D172" s="295">
        <v>5</v>
      </c>
      <c r="E172" s="535">
        <v>5865528</v>
      </c>
      <c r="F172" s="536">
        <v>0</v>
      </c>
      <c r="G172" s="296">
        <v>371.7</v>
      </c>
      <c r="H172" s="537">
        <v>371.7</v>
      </c>
    </row>
    <row r="173" spans="1:8" ht="25.5">
      <c r="A173" s="387" t="s">
        <v>957</v>
      </c>
      <c r="B173" s="530">
        <v>40</v>
      </c>
      <c r="C173" s="288">
        <v>4</v>
      </c>
      <c r="D173" s="289">
        <v>5</v>
      </c>
      <c r="E173" s="531">
        <v>5865528</v>
      </c>
      <c r="F173" s="532" t="s">
        <v>958</v>
      </c>
      <c r="G173" s="290">
        <v>371.7</v>
      </c>
      <c r="H173" s="533">
        <v>371.7</v>
      </c>
    </row>
    <row r="174" spans="1:8" ht="25.5">
      <c r="A174" s="387" t="s">
        <v>691</v>
      </c>
      <c r="B174" s="530">
        <v>40</v>
      </c>
      <c r="C174" s="288">
        <v>4</v>
      </c>
      <c r="D174" s="289">
        <v>5</v>
      </c>
      <c r="E174" s="531">
        <v>9040000</v>
      </c>
      <c r="F174" s="532">
        <v>0</v>
      </c>
      <c r="G174" s="290">
        <v>868.1</v>
      </c>
      <c r="H174" s="533">
        <v>868.1</v>
      </c>
    </row>
    <row r="175" spans="1:8" ht="51">
      <c r="A175" s="396" t="s">
        <v>1334</v>
      </c>
      <c r="B175" s="534">
        <v>40</v>
      </c>
      <c r="C175" s="294">
        <v>4</v>
      </c>
      <c r="D175" s="295">
        <v>5</v>
      </c>
      <c r="E175" s="535">
        <v>9045522</v>
      </c>
      <c r="F175" s="536">
        <v>0</v>
      </c>
      <c r="G175" s="296">
        <v>868.1</v>
      </c>
      <c r="H175" s="537">
        <v>868.1</v>
      </c>
    </row>
    <row r="176" spans="1:8" ht="38.25">
      <c r="A176" s="387" t="s">
        <v>387</v>
      </c>
      <c r="B176" s="530">
        <v>40</v>
      </c>
      <c r="C176" s="288">
        <v>4</v>
      </c>
      <c r="D176" s="289">
        <v>5</v>
      </c>
      <c r="E176" s="531">
        <v>9045522</v>
      </c>
      <c r="F176" s="532" t="s">
        <v>386</v>
      </c>
      <c r="G176" s="290">
        <v>868.1</v>
      </c>
      <c r="H176" s="533">
        <v>868.1</v>
      </c>
    </row>
    <row r="177" spans="1:8">
      <c r="A177" s="396" t="s">
        <v>611</v>
      </c>
      <c r="B177" s="534">
        <v>40</v>
      </c>
      <c r="C177" s="294">
        <v>4</v>
      </c>
      <c r="D177" s="295">
        <v>8</v>
      </c>
      <c r="E177" s="535">
        <v>0</v>
      </c>
      <c r="F177" s="536">
        <v>0</v>
      </c>
      <c r="G177" s="296">
        <v>26589</v>
      </c>
      <c r="H177" s="537">
        <v>0</v>
      </c>
    </row>
    <row r="178" spans="1:8" ht="38.25">
      <c r="A178" s="387" t="s">
        <v>1336</v>
      </c>
      <c r="B178" s="530">
        <v>40</v>
      </c>
      <c r="C178" s="288">
        <v>4</v>
      </c>
      <c r="D178" s="289">
        <v>8</v>
      </c>
      <c r="E178" s="531">
        <v>6420000</v>
      </c>
      <c r="F178" s="532">
        <v>0</v>
      </c>
      <c r="G178" s="290">
        <v>26589</v>
      </c>
      <c r="H178" s="533">
        <v>0</v>
      </c>
    </row>
    <row r="179" spans="1:8" ht="51">
      <c r="A179" s="396" t="s">
        <v>1338</v>
      </c>
      <c r="B179" s="534">
        <v>40</v>
      </c>
      <c r="C179" s="294">
        <v>4</v>
      </c>
      <c r="D179" s="295">
        <v>8</v>
      </c>
      <c r="E179" s="535">
        <v>6429001</v>
      </c>
      <c r="F179" s="536">
        <v>0</v>
      </c>
      <c r="G179" s="296">
        <v>26589</v>
      </c>
      <c r="H179" s="537">
        <v>0</v>
      </c>
    </row>
    <row r="180" spans="1:8" ht="38.25">
      <c r="A180" s="387" t="s">
        <v>387</v>
      </c>
      <c r="B180" s="530">
        <v>40</v>
      </c>
      <c r="C180" s="288">
        <v>4</v>
      </c>
      <c r="D180" s="289">
        <v>8</v>
      </c>
      <c r="E180" s="531">
        <v>6429001</v>
      </c>
      <c r="F180" s="532" t="s">
        <v>386</v>
      </c>
      <c r="G180" s="290">
        <v>26589</v>
      </c>
      <c r="H180" s="533">
        <v>0</v>
      </c>
    </row>
    <row r="181" spans="1:8">
      <c r="A181" s="396" t="s">
        <v>654</v>
      </c>
      <c r="B181" s="534">
        <v>40</v>
      </c>
      <c r="C181" s="294">
        <v>4</v>
      </c>
      <c r="D181" s="295">
        <v>9</v>
      </c>
      <c r="E181" s="535">
        <v>0</v>
      </c>
      <c r="F181" s="536">
        <v>0</v>
      </c>
      <c r="G181" s="296">
        <v>111599.6</v>
      </c>
      <c r="H181" s="537">
        <v>0</v>
      </c>
    </row>
    <row r="182" spans="1:8" ht="38.25">
      <c r="A182" s="387" t="s">
        <v>1340</v>
      </c>
      <c r="B182" s="530">
        <v>40</v>
      </c>
      <c r="C182" s="288">
        <v>4</v>
      </c>
      <c r="D182" s="289">
        <v>9</v>
      </c>
      <c r="E182" s="531">
        <v>6410000</v>
      </c>
      <c r="F182" s="532">
        <v>0</v>
      </c>
      <c r="G182" s="290">
        <v>108660</v>
      </c>
      <c r="H182" s="533">
        <v>0</v>
      </c>
    </row>
    <row r="183" spans="1:8" ht="76.5">
      <c r="A183" s="396" t="s">
        <v>1341</v>
      </c>
      <c r="B183" s="534">
        <v>40</v>
      </c>
      <c r="C183" s="294">
        <v>4</v>
      </c>
      <c r="D183" s="295">
        <v>9</v>
      </c>
      <c r="E183" s="535">
        <v>6415419</v>
      </c>
      <c r="F183" s="536">
        <v>0</v>
      </c>
      <c r="G183" s="296">
        <v>42298.9</v>
      </c>
      <c r="H183" s="537">
        <v>0</v>
      </c>
    </row>
    <row r="184" spans="1:8" ht="25.5">
      <c r="A184" s="387" t="s">
        <v>962</v>
      </c>
      <c r="B184" s="530">
        <v>40</v>
      </c>
      <c r="C184" s="288">
        <v>4</v>
      </c>
      <c r="D184" s="289">
        <v>9</v>
      </c>
      <c r="E184" s="531">
        <v>6415419</v>
      </c>
      <c r="F184" s="532" t="s">
        <v>963</v>
      </c>
      <c r="G184" s="290">
        <v>13575</v>
      </c>
      <c r="H184" s="533">
        <v>0</v>
      </c>
    </row>
    <row r="185" spans="1:8" ht="38.25">
      <c r="A185" s="387" t="s">
        <v>972</v>
      </c>
      <c r="B185" s="530">
        <v>40</v>
      </c>
      <c r="C185" s="288">
        <v>4</v>
      </c>
      <c r="D185" s="289">
        <v>9</v>
      </c>
      <c r="E185" s="531">
        <v>6415419</v>
      </c>
      <c r="F185" s="532" t="s">
        <v>973</v>
      </c>
      <c r="G185" s="290">
        <v>28723.9</v>
      </c>
      <c r="H185" s="533">
        <v>0</v>
      </c>
    </row>
    <row r="186" spans="1:8">
      <c r="A186" s="387" t="s">
        <v>1292</v>
      </c>
      <c r="B186" s="530">
        <v>40</v>
      </c>
      <c r="C186" s="288">
        <v>4</v>
      </c>
      <c r="D186" s="289">
        <v>9</v>
      </c>
      <c r="E186" s="531">
        <v>6415419</v>
      </c>
      <c r="F186" s="532" t="s">
        <v>973</v>
      </c>
      <c r="G186" s="290">
        <v>28723.9</v>
      </c>
      <c r="H186" s="533">
        <v>0</v>
      </c>
    </row>
    <row r="187" spans="1:8" ht="51">
      <c r="A187" s="396" t="s">
        <v>1342</v>
      </c>
      <c r="B187" s="534">
        <v>40</v>
      </c>
      <c r="C187" s="294">
        <v>4</v>
      </c>
      <c r="D187" s="295">
        <v>9</v>
      </c>
      <c r="E187" s="535">
        <v>6419001</v>
      </c>
      <c r="F187" s="536">
        <v>0</v>
      </c>
      <c r="G187" s="296">
        <v>66361.100000000006</v>
      </c>
      <c r="H187" s="537">
        <v>0</v>
      </c>
    </row>
    <row r="188" spans="1:8" ht="25.5">
      <c r="A188" s="387" t="s">
        <v>962</v>
      </c>
      <c r="B188" s="530">
        <v>40</v>
      </c>
      <c r="C188" s="288">
        <v>4</v>
      </c>
      <c r="D188" s="289">
        <v>9</v>
      </c>
      <c r="E188" s="531">
        <v>6419001</v>
      </c>
      <c r="F188" s="532" t="s">
        <v>963</v>
      </c>
      <c r="G188" s="290">
        <v>1878.5</v>
      </c>
      <c r="H188" s="533">
        <v>0</v>
      </c>
    </row>
    <row r="189" spans="1:8" ht="25.5">
      <c r="A189" s="387" t="s">
        <v>957</v>
      </c>
      <c r="B189" s="530">
        <v>40</v>
      </c>
      <c r="C189" s="288">
        <v>4</v>
      </c>
      <c r="D189" s="289">
        <v>9</v>
      </c>
      <c r="E189" s="531">
        <v>6419001</v>
      </c>
      <c r="F189" s="532" t="s">
        <v>958</v>
      </c>
      <c r="G189" s="290">
        <v>58023.1</v>
      </c>
      <c r="H189" s="533">
        <v>0</v>
      </c>
    </row>
    <row r="190" spans="1:8" ht="38.25">
      <c r="A190" s="387" t="s">
        <v>972</v>
      </c>
      <c r="B190" s="530">
        <v>40</v>
      </c>
      <c r="C190" s="288">
        <v>4</v>
      </c>
      <c r="D190" s="289">
        <v>9</v>
      </c>
      <c r="E190" s="531">
        <v>6419001</v>
      </c>
      <c r="F190" s="532" t="s">
        <v>973</v>
      </c>
      <c r="G190" s="290">
        <v>6459.5</v>
      </c>
      <c r="H190" s="533">
        <v>0</v>
      </c>
    </row>
    <row r="191" spans="1:8">
      <c r="A191" s="387" t="s">
        <v>1292</v>
      </c>
      <c r="B191" s="530">
        <v>40</v>
      </c>
      <c r="C191" s="288">
        <v>4</v>
      </c>
      <c r="D191" s="289">
        <v>9</v>
      </c>
      <c r="E191" s="531">
        <v>6419001</v>
      </c>
      <c r="F191" s="532" t="s">
        <v>973</v>
      </c>
      <c r="G191" s="290">
        <v>1654.2</v>
      </c>
      <c r="H191" s="533">
        <v>0</v>
      </c>
    </row>
    <row r="192" spans="1:8" ht="51">
      <c r="A192" s="387" t="s">
        <v>1293</v>
      </c>
      <c r="B192" s="530">
        <v>40</v>
      </c>
      <c r="C192" s="288">
        <v>4</v>
      </c>
      <c r="D192" s="289">
        <v>9</v>
      </c>
      <c r="E192" s="531">
        <v>6419001</v>
      </c>
      <c r="F192" s="532" t="s">
        <v>973</v>
      </c>
      <c r="G192" s="290">
        <v>0</v>
      </c>
      <c r="H192" s="533">
        <v>0</v>
      </c>
    </row>
    <row r="193" spans="1:8">
      <c r="A193" s="387" t="s">
        <v>1294</v>
      </c>
      <c r="B193" s="530">
        <v>40</v>
      </c>
      <c r="C193" s="288">
        <v>4</v>
      </c>
      <c r="D193" s="289">
        <v>9</v>
      </c>
      <c r="E193" s="531">
        <v>6419001</v>
      </c>
      <c r="F193" s="532" t="s">
        <v>973</v>
      </c>
      <c r="G193" s="290">
        <v>965</v>
      </c>
      <c r="H193" s="533">
        <v>0</v>
      </c>
    </row>
    <row r="194" spans="1:8" ht="38.25">
      <c r="A194" s="387" t="s">
        <v>1295</v>
      </c>
      <c r="B194" s="530">
        <v>40</v>
      </c>
      <c r="C194" s="288">
        <v>4</v>
      </c>
      <c r="D194" s="289">
        <v>9</v>
      </c>
      <c r="E194" s="531">
        <v>6419001</v>
      </c>
      <c r="F194" s="532" t="s">
        <v>973</v>
      </c>
      <c r="G194" s="290">
        <v>3840.3</v>
      </c>
      <c r="H194" s="533">
        <v>0</v>
      </c>
    </row>
    <row r="195" spans="1:8" ht="38.25">
      <c r="A195" s="387" t="s">
        <v>1336</v>
      </c>
      <c r="B195" s="530">
        <v>40</v>
      </c>
      <c r="C195" s="288">
        <v>4</v>
      </c>
      <c r="D195" s="289">
        <v>9</v>
      </c>
      <c r="E195" s="531">
        <v>6420000</v>
      </c>
      <c r="F195" s="532">
        <v>0</v>
      </c>
      <c r="G195" s="290">
        <v>2939.6</v>
      </c>
      <c r="H195" s="533">
        <v>0</v>
      </c>
    </row>
    <row r="196" spans="1:8" ht="51">
      <c r="A196" s="396" t="s">
        <v>1338</v>
      </c>
      <c r="B196" s="534">
        <v>40</v>
      </c>
      <c r="C196" s="294">
        <v>4</v>
      </c>
      <c r="D196" s="295">
        <v>9</v>
      </c>
      <c r="E196" s="535">
        <v>6429001</v>
      </c>
      <c r="F196" s="536">
        <v>0</v>
      </c>
      <c r="G196" s="296">
        <v>2939.6</v>
      </c>
      <c r="H196" s="537">
        <v>0</v>
      </c>
    </row>
    <row r="197" spans="1:8" ht="25.5">
      <c r="A197" s="387" t="s">
        <v>957</v>
      </c>
      <c r="B197" s="530">
        <v>40</v>
      </c>
      <c r="C197" s="288">
        <v>4</v>
      </c>
      <c r="D197" s="289">
        <v>9</v>
      </c>
      <c r="E197" s="531">
        <v>6429001</v>
      </c>
      <c r="F197" s="532" t="s">
        <v>958</v>
      </c>
      <c r="G197" s="290">
        <v>2939.6</v>
      </c>
      <c r="H197" s="533">
        <v>0</v>
      </c>
    </row>
    <row r="198" spans="1:8">
      <c r="A198" s="396" t="s">
        <v>615</v>
      </c>
      <c r="B198" s="534">
        <v>40</v>
      </c>
      <c r="C198" s="294">
        <v>4</v>
      </c>
      <c r="D198" s="295">
        <v>12</v>
      </c>
      <c r="E198" s="535">
        <v>0</v>
      </c>
      <c r="F198" s="536">
        <v>0</v>
      </c>
      <c r="G198" s="296">
        <v>69516.78</v>
      </c>
      <c r="H198" s="537">
        <v>2833.5</v>
      </c>
    </row>
    <row r="199" spans="1:8" ht="51">
      <c r="A199" s="387" t="s">
        <v>1202</v>
      </c>
      <c r="B199" s="530">
        <v>40</v>
      </c>
      <c r="C199" s="288">
        <v>4</v>
      </c>
      <c r="D199" s="289">
        <v>12</v>
      </c>
      <c r="E199" s="531">
        <v>5720000</v>
      </c>
      <c r="F199" s="532">
        <v>0</v>
      </c>
      <c r="G199" s="290">
        <v>9193.48</v>
      </c>
      <c r="H199" s="533">
        <v>0</v>
      </c>
    </row>
    <row r="200" spans="1:8" ht="63.75">
      <c r="A200" s="396" t="s">
        <v>1203</v>
      </c>
      <c r="B200" s="534">
        <v>40</v>
      </c>
      <c r="C200" s="294">
        <v>4</v>
      </c>
      <c r="D200" s="295">
        <v>12</v>
      </c>
      <c r="E200" s="535">
        <v>5725410</v>
      </c>
      <c r="F200" s="536">
        <v>0</v>
      </c>
      <c r="G200" s="296">
        <v>1193.48</v>
      </c>
      <c r="H200" s="537">
        <v>0</v>
      </c>
    </row>
    <row r="201" spans="1:8" ht="25.5">
      <c r="A201" s="387" t="s">
        <v>957</v>
      </c>
      <c r="B201" s="530">
        <v>40</v>
      </c>
      <c r="C201" s="288">
        <v>4</v>
      </c>
      <c r="D201" s="289">
        <v>12</v>
      </c>
      <c r="E201" s="531">
        <v>5725410</v>
      </c>
      <c r="F201" s="532" t="s">
        <v>958</v>
      </c>
      <c r="G201" s="290">
        <v>1193.48</v>
      </c>
      <c r="H201" s="533">
        <v>0</v>
      </c>
    </row>
    <row r="202" spans="1:8" ht="63.75">
      <c r="A202" s="396" t="s">
        <v>1204</v>
      </c>
      <c r="B202" s="534">
        <v>40</v>
      </c>
      <c r="C202" s="294">
        <v>4</v>
      </c>
      <c r="D202" s="295">
        <v>12</v>
      </c>
      <c r="E202" s="535">
        <v>5729001</v>
      </c>
      <c r="F202" s="536">
        <v>0</v>
      </c>
      <c r="G202" s="296">
        <v>8000</v>
      </c>
      <c r="H202" s="537">
        <v>0</v>
      </c>
    </row>
    <row r="203" spans="1:8" ht="25.5">
      <c r="A203" s="387" t="s">
        <v>957</v>
      </c>
      <c r="B203" s="530">
        <v>40</v>
      </c>
      <c r="C203" s="288">
        <v>4</v>
      </c>
      <c r="D203" s="289">
        <v>12</v>
      </c>
      <c r="E203" s="531">
        <v>5729001</v>
      </c>
      <c r="F203" s="532" t="s">
        <v>958</v>
      </c>
      <c r="G203" s="290">
        <v>8000</v>
      </c>
      <c r="H203" s="533">
        <v>0</v>
      </c>
    </row>
    <row r="204" spans="1:8" ht="25.5">
      <c r="A204" s="387" t="s">
        <v>1344</v>
      </c>
      <c r="B204" s="530">
        <v>40</v>
      </c>
      <c r="C204" s="288">
        <v>4</v>
      </c>
      <c r="D204" s="289">
        <v>12</v>
      </c>
      <c r="E204" s="531">
        <v>6200000</v>
      </c>
      <c r="F204" s="532">
        <v>0</v>
      </c>
      <c r="G204" s="290">
        <v>1751.9</v>
      </c>
      <c r="H204" s="533">
        <v>0</v>
      </c>
    </row>
    <row r="205" spans="1:8" ht="51">
      <c r="A205" s="396" t="s">
        <v>1206</v>
      </c>
      <c r="B205" s="534">
        <v>40</v>
      </c>
      <c r="C205" s="294">
        <v>4</v>
      </c>
      <c r="D205" s="295">
        <v>12</v>
      </c>
      <c r="E205" s="535">
        <v>6205428</v>
      </c>
      <c r="F205" s="536">
        <v>0</v>
      </c>
      <c r="G205" s="296">
        <v>1431.9</v>
      </c>
      <c r="H205" s="537">
        <v>0</v>
      </c>
    </row>
    <row r="206" spans="1:8" ht="25.5">
      <c r="A206" s="387" t="s">
        <v>957</v>
      </c>
      <c r="B206" s="530">
        <v>40</v>
      </c>
      <c r="C206" s="288">
        <v>4</v>
      </c>
      <c r="D206" s="289">
        <v>12</v>
      </c>
      <c r="E206" s="531">
        <v>6205428</v>
      </c>
      <c r="F206" s="532" t="s">
        <v>958</v>
      </c>
      <c r="G206" s="290">
        <v>286.10000000000002</v>
      </c>
      <c r="H206" s="533">
        <v>0</v>
      </c>
    </row>
    <row r="207" spans="1:8" ht="38.25">
      <c r="A207" s="387" t="s">
        <v>387</v>
      </c>
      <c r="B207" s="530">
        <v>40</v>
      </c>
      <c r="C207" s="288">
        <v>4</v>
      </c>
      <c r="D207" s="289">
        <v>12</v>
      </c>
      <c r="E207" s="531">
        <v>6205428</v>
      </c>
      <c r="F207" s="532" t="s">
        <v>386</v>
      </c>
      <c r="G207" s="290">
        <v>1145.8</v>
      </c>
      <c r="H207" s="533">
        <v>0</v>
      </c>
    </row>
    <row r="208" spans="1:8" ht="38.25">
      <c r="A208" s="396" t="s">
        <v>1345</v>
      </c>
      <c r="B208" s="534">
        <v>40</v>
      </c>
      <c r="C208" s="294">
        <v>4</v>
      </c>
      <c r="D208" s="295">
        <v>12</v>
      </c>
      <c r="E208" s="535">
        <v>6209001</v>
      </c>
      <c r="F208" s="536">
        <v>0</v>
      </c>
      <c r="G208" s="296">
        <v>320</v>
      </c>
      <c r="H208" s="537">
        <v>0</v>
      </c>
    </row>
    <row r="209" spans="1:8" ht="25.5">
      <c r="A209" s="387" t="s">
        <v>957</v>
      </c>
      <c r="B209" s="530">
        <v>40</v>
      </c>
      <c r="C209" s="288">
        <v>4</v>
      </c>
      <c r="D209" s="289">
        <v>12</v>
      </c>
      <c r="E209" s="531">
        <v>6209001</v>
      </c>
      <c r="F209" s="532" t="s">
        <v>958</v>
      </c>
      <c r="G209" s="290">
        <v>30</v>
      </c>
      <c r="H209" s="533">
        <v>0</v>
      </c>
    </row>
    <row r="210" spans="1:8" ht="38.25">
      <c r="A210" s="387" t="s">
        <v>387</v>
      </c>
      <c r="B210" s="530">
        <v>40</v>
      </c>
      <c r="C210" s="288">
        <v>4</v>
      </c>
      <c r="D210" s="289">
        <v>12</v>
      </c>
      <c r="E210" s="531">
        <v>6209001</v>
      </c>
      <c r="F210" s="532" t="s">
        <v>386</v>
      </c>
      <c r="G210" s="290">
        <v>290</v>
      </c>
      <c r="H210" s="533">
        <v>0</v>
      </c>
    </row>
    <row r="211" spans="1:8" ht="25.5">
      <c r="A211" s="387" t="s">
        <v>1347</v>
      </c>
      <c r="B211" s="530">
        <v>40</v>
      </c>
      <c r="C211" s="288">
        <v>4</v>
      </c>
      <c r="D211" s="289">
        <v>12</v>
      </c>
      <c r="E211" s="531">
        <v>6300000</v>
      </c>
      <c r="F211" s="532">
        <v>0</v>
      </c>
      <c r="G211" s="290">
        <v>26848.799999999999</v>
      </c>
      <c r="H211" s="533">
        <v>0</v>
      </c>
    </row>
    <row r="212" spans="1:8" ht="51">
      <c r="A212" s="396" t="s">
        <v>1348</v>
      </c>
      <c r="B212" s="534">
        <v>40</v>
      </c>
      <c r="C212" s="294">
        <v>4</v>
      </c>
      <c r="D212" s="295">
        <v>12</v>
      </c>
      <c r="E212" s="535">
        <v>6300058</v>
      </c>
      <c r="F212" s="536">
        <v>0</v>
      </c>
      <c r="G212" s="296">
        <v>24161.200000000001</v>
      </c>
      <c r="H212" s="537">
        <v>0</v>
      </c>
    </row>
    <row r="213" spans="1:8" ht="25.5">
      <c r="A213" s="387" t="s">
        <v>964</v>
      </c>
      <c r="B213" s="530">
        <v>40</v>
      </c>
      <c r="C213" s="288">
        <v>4</v>
      </c>
      <c r="D213" s="289">
        <v>12</v>
      </c>
      <c r="E213" s="531">
        <v>6300058</v>
      </c>
      <c r="F213" s="532" t="s">
        <v>965</v>
      </c>
      <c r="G213" s="290">
        <v>18857</v>
      </c>
      <c r="H213" s="533">
        <v>0</v>
      </c>
    </row>
    <row r="214" spans="1:8" ht="25.5">
      <c r="A214" s="387" t="s">
        <v>966</v>
      </c>
      <c r="B214" s="530">
        <v>40</v>
      </c>
      <c r="C214" s="288">
        <v>4</v>
      </c>
      <c r="D214" s="289">
        <v>12</v>
      </c>
      <c r="E214" s="531">
        <v>6300058</v>
      </c>
      <c r="F214" s="532" t="s">
        <v>967</v>
      </c>
      <c r="G214" s="290">
        <v>611</v>
      </c>
      <c r="H214" s="533">
        <v>0</v>
      </c>
    </row>
    <row r="215" spans="1:8" ht="25.5">
      <c r="A215" s="387" t="s">
        <v>955</v>
      </c>
      <c r="B215" s="530">
        <v>40</v>
      </c>
      <c r="C215" s="288">
        <v>4</v>
      </c>
      <c r="D215" s="289">
        <v>12</v>
      </c>
      <c r="E215" s="531">
        <v>6300058</v>
      </c>
      <c r="F215" s="532" t="s">
        <v>956</v>
      </c>
      <c r="G215" s="290">
        <v>2996.2</v>
      </c>
      <c r="H215" s="533">
        <v>0</v>
      </c>
    </row>
    <row r="216" spans="1:8" ht="25.5">
      <c r="A216" s="387" t="s">
        <v>957</v>
      </c>
      <c r="B216" s="530">
        <v>40</v>
      </c>
      <c r="C216" s="288">
        <v>4</v>
      </c>
      <c r="D216" s="289">
        <v>12</v>
      </c>
      <c r="E216" s="531">
        <v>6300058</v>
      </c>
      <c r="F216" s="532" t="s">
        <v>958</v>
      </c>
      <c r="G216" s="290">
        <v>1686</v>
      </c>
      <c r="H216" s="533">
        <v>0</v>
      </c>
    </row>
    <row r="217" spans="1:8">
      <c r="A217" s="387" t="s">
        <v>959</v>
      </c>
      <c r="B217" s="530">
        <v>40</v>
      </c>
      <c r="C217" s="288">
        <v>4</v>
      </c>
      <c r="D217" s="289">
        <v>12</v>
      </c>
      <c r="E217" s="531">
        <v>6300058</v>
      </c>
      <c r="F217" s="532" t="s">
        <v>960</v>
      </c>
      <c r="G217" s="290">
        <v>11</v>
      </c>
      <c r="H217" s="533">
        <v>0</v>
      </c>
    </row>
    <row r="218" spans="1:8" ht="51">
      <c r="A218" s="396" t="s">
        <v>1207</v>
      </c>
      <c r="B218" s="534">
        <v>40</v>
      </c>
      <c r="C218" s="294">
        <v>4</v>
      </c>
      <c r="D218" s="295">
        <v>12</v>
      </c>
      <c r="E218" s="535">
        <v>6305426</v>
      </c>
      <c r="F218" s="536">
        <v>0</v>
      </c>
      <c r="G218" s="296">
        <v>440</v>
      </c>
      <c r="H218" s="537">
        <v>0</v>
      </c>
    </row>
    <row r="219" spans="1:8" ht="25.5">
      <c r="A219" s="387" t="s">
        <v>955</v>
      </c>
      <c r="B219" s="530">
        <v>40</v>
      </c>
      <c r="C219" s="288">
        <v>4</v>
      </c>
      <c r="D219" s="289">
        <v>12</v>
      </c>
      <c r="E219" s="531">
        <v>6305426</v>
      </c>
      <c r="F219" s="532" t="s">
        <v>956</v>
      </c>
      <c r="G219" s="290">
        <v>331.5</v>
      </c>
      <c r="H219" s="533">
        <v>0</v>
      </c>
    </row>
    <row r="220" spans="1:8" ht="25.5">
      <c r="A220" s="387" t="s">
        <v>957</v>
      </c>
      <c r="B220" s="530">
        <v>40</v>
      </c>
      <c r="C220" s="288">
        <v>4</v>
      </c>
      <c r="D220" s="289">
        <v>12</v>
      </c>
      <c r="E220" s="531">
        <v>6305426</v>
      </c>
      <c r="F220" s="532" t="s">
        <v>958</v>
      </c>
      <c r="G220" s="290">
        <v>108.5</v>
      </c>
      <c r="H220" s="533">
        <v>0</v>
      </c>
    </row>
    <row r="221" spans="1:8" ht="63.75">
      <c r="A221" s="396" t="s">
        <v>1208</v>
      </c>
      <c r="B221" s="534">
        <v>40</v>
      </c>
      <c r="C221" s="294">
        <v>4</v>
      </c>
      <c r="D221" s="295">
        <v>12</v>
      </c>
      <c r="E221" s="535">
        <v>6305427</v>
      </c>
      <c r="F221" s="536">
        <v>0</v>
      </c>
      <c r="G221" s="296">
        <v>1407.6</v>
      </c>
      <c r="H221" s="537">
        <v>0</v>
      </c>
    </row>
    <row r="222" spans="1:8" ht="25.5">
      <c r="A222" s="387" t="s">
        <v>964</v>
      </c>
      <c r="B222" s="530">
        <v>40</v>
      </c>
      <c r="C222" s="288">
        <v>4</v>
      </c>
      <c r="D222" s="289">
        <v>12</v>
      </c>
      <c r="E222" s="531">
        <v>6305427</v>
      </c>
      <c r="F222" s="532" t="s">
        <v>965</v>
      </c>
      <c r="G222" s="290">
        <v>1302</v>
      </c>
      <c r="H222" s="533">
        <v>0</v>
      </c>
    </row>
    <row r="223" spans="1:8" ht="25.5">
      <c r="A223" s="387" t="s">
        <v>955</v>
      </c>
      <c r="B223" s="530">
        <v>40</v>
      </c>
      <c r="C223" s="288">
        <v>4</v>
      </c>
      <c r="D223" s="289">
        <v>12</v>
      </c>
      <c r="E223" s="531">
        <v>6305427</v>
      </c>
      <c r="F223" s="532" t="s">
        <v>956</v>
      </c>
      <c r="G223" s="290">
        <v>50</v>
      </c>
      <c r="H223" s="533">
        <v>0</v>
      </c>
    </row>
    <row r="224" spans="1:8" ht="25.5">
      <c r="A224" s="387" t="s">
        <v>957</v>
      </c>
      <c r="B224" s="530">
        <v>40</v>
      </c>
      <c r="C224" s="288">
        <v>4</v>
      </c>
      <c r="D224" s="289">
        <v>12</v>
      </c>
      <c r="E224" s="531">
        <v>6305427</v>
      </c>
      <c r="F224" s="532" t="s">
        <v>958</v>
      </c>
      <c r="G224" s="290">
        <v>55.6</v>
      </c>
      <c r="H224" s="533">
        <v>0</v>
      </c>
    </row>
    <row r="225" spans="1:8" ht="38.25">
      <c r="A225" s="396" t="s">
        <v>1209</v>
      </c>
      <c r="B225" s="534">
        <v>40</v>
      </c>
      <c r="C225" s="294">
        <v>4</v>
      </c>
      <c r="D225" s="295">
        <v>12</v>
      </c>
      <c r="E225" s="535">
        <v>6309001</v>
      </c>
      <c r="F225" s="536">
        <v>0</v>
      </c>
      <c r="G225" s="296">
        <v>840</v>
      </c>
      <c r="H225" s="537">
        <v>0</v>
      </c>
    </row>
    <row r="226" spans="1:8" ht="25.5">
      <c r="A226" s="387" t="s">
        <v>955</v>
      </c>
      <c r="B226" s="530">
        <v>40</v>
      </c>
      <c r="C226" s="288">
        <v>4</v>
      </c>
      <c r="D226" s="289">
        <v>12</v>
      </c>
      <c r="E226" s="531">
        <v>6309001</v>
      </c>
      <c r="F226" s="532" t="s">
        <v>956</v>
      </c>
      <c r="G226" s="290">
        <v>780</v>
      </c>
      <c r="H226" s="533">
        <v>0</v>
      </c>
    </row>
    <row r="227" spans="1:8" ht="25.5">
      <c r="A227" s="387" t="s">
        <v>957</v>
      </c>
      <c r="B227" s="530">
        <v>40</v>
      </c>
      <c r="C227" s="288">
        <v>4</v>
      </c>
      <c r="D227" s="289">
        <v>12</v>
      </c>
      <c r="E227" s="531">
        <v>6309001</v>
      </c>
      <c r="F227" s="532" t="s">
        <v>958</v>
      </c>
      <c r="G227" s="290">
        <v>60</v>
      </c>
      <c r="H227" s="533">
        <v>0</v>
      </c>
    </row>
    <row r="228" spans="1:8" ht="25.5">
      <c r="A228" s="387" t="s">
        <v>933</v>
      </c>
      <c r="B228" s="530">
        <v>40</v>
      </c>
      <c r="C228" s="288">
        <v>4</v>
      </c>
      <c r="D228" s="289">
        <v>12</v>
      </c>
      <c r="E228" s="531">
        <v>6600000</v>
      </c>
      <c r="F228" s="532">
        <v>0</v>
      </c>
      <c r="G228" s="290">
        <v>200</v>
      </c>
      <c r="H228" s="533">
        <v>0</v>
      </c>
    </row>
    <row r="229" spans="1:8" ht="25.5">
      <c r="A229" s="396" t="s">
        <v>935</v>
      </c>
      <c r="B229" s="534">
        <v>40</v>
      </c>
      <c r="C229" s="294">
        <v>4</v>
      </c>
      <c r="D229" s="295">
        <v>12</v>
      </c>
      <c r="E229" s="535">
        <v>6609001</v>
      </c>
      <c r="F229" s="536">
        <v>0</v>
      </c>
      <c r="G229" s="296">
        <v>200</v>
      </c>
      <c r="H229" s="537">
        <v>0</v>
      </c>
    </row>
    <row r="230" spans="1:8" ht="25.5">
      <c r="A230" s="387" t="s">
        <v>30</v>
      </c>
      <c r="B230" s="530">
        <v>40</v>
      </c>
      <c r="C230" s="288">
        <v>4</v>
      </c>
      <c r="D230" s="289">
        <v>12</v>
      </c>
      <c r="E230" s="531">
        <v>6609001</v>
      </c>
      <c r="F230" s="532" t="s">
        <v>31</v>
      </c>
      <c r="G230" s="290">
        <v>200</v>
      </c>
      <c r="H230" s="533">
        <v>0</v>
      </c>
    </row>
    <row r="231" spans="1:8" ht="25.5">
      <c r="A231" s="387" t="s">
        <v>684</v>
      </c>
      <c r="B231" s="530">
        <v>40</v>
      </c>
      <c r="C231" s="288">
        <v>4</v>
      </c>
      <c r="D231" s="289">
        <v>12</v>
      </c>
      <c r="E231" s="531">
        <v>9010000</v>
      </c>
      <c r="F231" s="532">
        <v>0</v>
      </c>
      <c r="G231" s="290">
        <v>2833.5</v>
      </c>
      <c r="H231" s="533">
        <v>2833.5</v>
      </c>
    </row>
    <row r="232" spans="1:8" ht="89.25">
      <c r="A232" s="396" t="s">
        <v>1350</v>
      </c>
      <c r="B232" s="534">
        <v>40</v>
      </c>
      <c r="C232" s="294">
        <v>4</v>
      </c>
      <c r="D232" s="295">
        <v>12</v>
      </c>
      <c r="E232" s="535">
        <v>9015513</v>
      </c>
      <c r="F232" s="536">
        <v>0</v>
      </c>
      <c r="G232" s="296">
        <v>2833.5</v>
      </c>
      <c r="H232" s="537">
        <v>2833.5</v>
      </c>
    </row>
    <row r="233" spans="1:8" ht="38.25">
      <c r="A233" s="387" t="s">
        <v>951</v>
      </c>
      <c r="B233" s="530">
        <v>40</v>
      </c>
      <c r="C233" s="288">
        <v>4</v>
      </c>
      <c r="D233" s="289">
        <v>12</v>
      </c>
      <c r="E233" s="531">
        <v>9015513</v>
      </c>
      <c r="F233" s="532" t="s">
        <v>952</v>
      </c>
      <c r="G233" s="290">
        <v>2324</v>
      </c>
      <c r="H233" s="533">
        <v>2324</v>
      </c>
    </row>
    <row r="234" spans="1:8" ht="25.5">
      <c r="A234" s="387" t="s">
        <v>953</v>
      </c>
      <c r="B234" s="530">
        <v>40</v>
      </c>
      <c r="C234" s="288">
        <v>4</v>
      </c>
      <c r="D234" s="289">
        <v>12</v>
      </c>
      <c r="E234" s="531">
        <v>9015513</v>
      </c>
      <c r="F234" s="532" t="s">
        <v>954</v>
      </c>
      <c r="G234" s="290">
        <v>260</v>
      </c>
      <c r="H234" s="533">
        <v>260</v>
      </c>
    </row>
    <row r="235" spans="1:8" ht="25.5">
      <c r="A235" s="387" t="s">
        <v>955</v>
      </c>
      <c r="B235" s="530">
        <v>40</v>
      </c>
      <c r="C235" s="288">
        <v>4</v>
      </c>
      <c r="D235" s="289">
        <v>12</v>
      </c>
      <c r="E235" s="531">
        <v>9015513</v>
      </c>
      <c r="F235" s="532" t="s">
        <v>956</v>
      </c>
      <c r="G235" s="290">
        <v>88</v>
      </c>
      <c r="H235" s="533">
        <v>88</v>
      </c>
    </row>
    <row r="236" spans="1:8" ht="25.5">
      <c r="A236" s="387" t="s">
        <v>957</v>
      </c>
      <c r="B236" s="530">
        <v>40</v>
      </c>
      <c r="C236" s="288">
        <v>4</v>
      </c>
      <c r="D236" s="289">
        <v>12</v>
      </c>
      <c r="E236" s="531">
        <v>9015513</v>
      </c>
      <c r="F236" s="532" t="s">
        <v>958</v>
      </c>
      <c r="G236" s="290">
        <v>161.5</v>
      </c>
      <c r="H236" s="533">
        <v>161.5</v>
      </c>
    </row>
    <row r="237" spans="1:8">
      <c r="A237" s="387" t="s">
        <v>721</v>
      </c>
      <c r="B237" s="530">
        <v>40</v>
      </c>
      <c r="C237" s="288">
        <v>4</v>
      </c>
      <c r="D237" s="289">
        <v>12</v>
      </c>
      <c r="E237" s="531">
        <v>9020000</v>
      </c>
      <c r="F237" s="532">
        <v>0</v>
      </c>
      <c r="G237" s="290">
        <v>28689.1</v>
      </c>
      <c r="H237" s="533">
        <v>0</v>
      </c>
    </row>
    <row r="238" spans="1:8">
      <c r="A238" s="396" t="s">
        <v>723</v>
      </c>
      <c r="B238" s="534">
        <v>40</v>
      </c>
      <c r="C238" s="294">
        <v>4</v>
      </c>
      <c r="D238" s="295">
        <v>12</v>
      </c>
      <c r="E238" s="535">
        <v>9020058</v>
      </c>
      <c r="F238" s="536">
        <v>0</v>
      </c>
      <c r="G238" s="296">
        <v>28689.1</v>
      </c>
      <c r="H238" s="537">
        <v>0</v>
      </c>
    </row>
    <row r="239" spans="1:8" ht="25.5">
      <c r="A239" s="387" t="s">
        <v>964</v>
      </c>
      <c r="B239" s="530">
        <v>40</v>
      </c>
      <c r="C239" s="288">
        <v>4</v>
      </c>
      <c r="D239" s="289">
        <v>12</v>
      </c>
      <c r="E239" s="531">
        <v>9020058</v>
      </c>
      <c r="F239" s="532" t="s">
        <v>965</v>
      </c>
      <c r="G239" s="290">
        <v>25558</v>
      </c>
      <c r="H239" s="533">
        <v>0</v>
      </c>
    </row>
    <row r="240" spans="1:8" ht="25.5">
      <c r="A240" s="387" t="s">
        <v>966</v>
      </c>
      <c r="B240" s="530">
        <v>40</v>
      </c>
      <c r="C240" s="288">
        <v>4</v>
      </c>
      <c r="D240" s="289">
        <v>12</v>
      </c>
      <c r="E240" s="531">
        <v>9020058</v>
      </c>
      <c r="F240" s="532" t="s">
        <v>967</v>
      </c>
      <c r="G240" s="290">
        <v>397</v>
      </c>
      <c r="H240" s="533">
        <v>0</v>
      </c>
    </row>
    <row r="241" spans="1:8" ht="25.5">
      <c r="A241" s="387" t="s">
        <v>955</v>
      </c>
      <c r="B241" s="530">
        <v>40</v>
      </c>
      <c r="C241" s="288">
        <v>4</v>
      </c>
      <c r="D241" s="289">
        <v>12</v>
      </c>
      <c r="E241" s="531">
        <v>9020058</v>
      </c>
      <c r="F241" s="532" t="s">
        <v>956</v>
      </c>
      <c r="G241" s="290">
        <v>711</v>
      </c>
      <c r="H241" s="533">
        <v>0</v>
      </c>
    </row>
    <row r="242" spans="1:8" ht="25.5">
      <c r="A242" s="387" t="s">
        <v>957</v>
      </c>
      <c r="B242" s="530">
        <v>40</v>
      </c>
      <c r="C242" s="288">
        <v>4</v>
      </c>
      <c r="D242" s="289">
        <v>12</v>
      </c>
      <c r="E242" s="531">
        <v>9020058</v>
      </c>
      <c r="F242" s="532" t="s">
        <v>958</v>
      </c>
      <c r="G242" s="290">
        <v>1893.1</v>
      </c>
      <c r="H242" s="533">
        <v>0</v>
      </c>
    </row>
    <row r="243" spans="1:8">
      <c r="A243" s="387" t="s">
        <v>959</v>
      </c>
      <c r="B243" s="530">
        <v>40</v>
      </c>
      <c r="C243" s="288">
        <v>4</v>
      </c>
      <c r="D243" s="289">
        <v>12</v>
      </c>
      <c r="E243" s="531">
        <v>9020058</v>
      </c>
      <c r="F243" s="532" t="s">
        <v>960</v>
      </c>
      <c r="G243" s="290">
        <v>130</v>
      </c>
      <c r="H243" s="533">
        <v>0</v>
      </c>
    </row>
    <row r="244" spans="1:8">
      <c r="A244" s="387" t="s">
        <v>620</v>
      </c>
      <c r="B244" s="530">
        <v>40</v>
      </c>
      <c r="C244" s="288">
        <v>5</v>
      </c>
      <c r="D244" s="289">
        <v>0</v>
      </c>
      <c r="E244" s="531">
        <v>0</v>
      </c>
      <c r="F244" s="532">
        <v>0</v>
      </c>
      <c r="G244" s="290">
        <v>226729.63313</v>
      </c>
      <c r="H244" s="533">
        <v>0</v>
      </c>
    </row>
    <row r="245" spans="1:8">
      <c r="A245" s="396" t="s">
        <v>621</v>
      </c>
      <c r="B245" s="534">
        <v>40</v>
      </c>
      <c r="C245" s="294">
        <v>5</v>
      </c>
      <c r="D245" s="295">
        <v>1</v>
      </c>
      <c r="E245" s="535">
        <v>0</v>
      </c>
      <c r="F245" s="536">
        <v>0</v>
      </c>
      <c r="G245" s="296">
        <v>24160.333130000003</v>
      </c>
      <c r="H245" s="537">
        <v>0</v>
      </c>
    </row>
    <row r="246" spans="1:8" ht="51">
      <c r="A246" s="387" t="s">
        <v>1211</v>
      </c>
      <c r="B246" s="530">
        <v>40</v>
      </c>
      <c r="C246" s="288">
        <v>5</v>
      </c>
      <c r="D246" s="289">
        <v>1</v>
      </c>
      <c r="E246" s="531">
        <v>5760000</v>
      </c>
      <c r="F246" s="532">
        <v>0</v>
      </c>
      <c r="G246" s="290">
        <v>780.3</v>
      </c>
      <c r="H246" s="533">
        <v>0</v>
      </c>
    </row>
    <row r="247" spans="1:8" ht="63.75">
      <c r="A247" s="396" t="s">
        <v>1213</v>
      </c>
      <c r="B247" s="534">
        <v>40</v>
      </c>
      <c r="C247" s="294">
        <v>5</v>
      </c>
      <c r="D247" s="295">
        <v>1</v>
      </c>
      <c r="E247" s="535">
        <v>5769001</v>
      </c>
      <c r="F247" s="536">
        <v>0</v>
      </c>
      <c r="G247" s="296">
        <v>780.3</v>
      </c>
      <c r="H247" s="537">
        <v>0</v>
      </c>
    </row>
    <row r="248" spans="1:8" ht="25.5">
      <c r="A248" s="387" t="s">
        <v>962</v>
      </c>
      <c r="B248" s="530">
        <v>40</v>
      </c>
      <c r="C248" s="288">
        <v>5</v>
      </c>
      <c r="D248" s="289">
        <v>1</v>
      </c>
      <c r="E248" s="531">
        <v>5769001</v>
      </c>
      <c r="F248" s="532" t="s">
        <v>963</v>
      </c>
      <c r="G248" s="290">
        <v>780.3</v>
      </c>
      <c r="H248" s="533">
        <v>0</v>
      </c>
    </row>
    <row r="249" spans="1:8" ht="63.75">
      <c r="A249" s="387" t="s">
        <v>1351</v>
      </c>
      <c r="B249" s="530">
        <v>40</v>
      </c>
      <c r="C249" s="288">
        <v>5</v>
      </c>
      <c r="D249" s="289">
        <v>1</v>
      </c>
      <c r="E249" s="531">
        <v>5820000</v>
      </c>
      <c r="F249" s="532">
        <v>0</v>
      </c>
      <c r="G249" s="290">
        <v>1602.2</v>
      </c>
      <c r="H249" s="533">
        <v>0</v>
      </c>
    </row>
    <row r="250" spans="1:8" ht="76.5">
      <c r="A250" s="396" t="s">
        <v>1215</v>
      </c>
      <c r="B250" s="534">
        <v>40</v>
      </c>
      <c r="C250" s="294">
        <v>5</v>
      </c>
      <c r="D250" s="295">
        <v>1</v>
      </c>
      <c r="E250" s="535">
        <v>5829011</v>
      </c>
      <c r="F250" s="536">
        <v>0</v>
      </c>
      <c r="G250" s="296">
        <v>1602.2</v>
      </c>
      <c r="H250" s="537">
        <v>0</v>
      </c>
    </row>
    <row r="251" spans="1:8" ht="38.25">
      <c r="A251" s="387" t="s">
        <v>387</v>
      </c>
      <c r="B251" s="530">
        <v>40</v>
      </c>
      <c r="C251" s="288">
        <v>5</v>
      </c>
      <c r="D251" s="289">
        <v>1</v>
      </c>
      <c r="E251" s="531">
        <v>5829011</v>
      </c>
      <c r="F251" s="532" t="s">
        <v>386</v>
      </c>
      <c r="G251" s="290">
        <v>1602.2</v>
      </c>
      <c r="H251" s="533">
        <v>0</v>
      </c>
    </row>
    <row r="252" spans="1:8" ht="63.75">
      <c r="A252" s="387" t="s">
        <v>1355</v>
      </c>
      <c r="B252" s="530">
        <v>40</v>
      </c>
      <c r="C252" s="288">
        <v>5</v>
      </c>
      <c r="D252" s="289">
        <v>1</v>
      </c>
      <c r="E252" s="531">
        <v>5830000</v>
      </c>
      <c r="F252" s="532">
        <v>0</v>
      </c>
      <c r="G252" s="290">
        <v>4815.3</v>
      </c>
      <c r="H252" s="533">
        <v>0</v>
      </c>
    </row>
    <row r="253" spans="1:8" ht="76.5">
      <c r="A253" s="396" t="s">
        <v>1357</v>
      </c>
      <c r="B253" s="534">
        <v>40</v>
      </c>
      <c r="C253" s="294">
        <v>5</v>
      </c>
      <c r="D253" s="295">
        <v>1</v>
      </c>
      <c r="E253" s="535">
        <v>5839001</v>
      </c>
      <c r="F253" s="536">
        <v>0</v>
      </c>
      <c r="G253" s="296">
        <v>4815.3</v>
      </c>
      <c r="H253" s="537">
        <v>0</v>
      </c>
    </row>
    <row r="254" spans="1:8" ht="38.25">
      <c r="A254" s="387" t="s">
        <v>387</v>
      </c>
      <c r="B254" s="530">
        <v>40</v>
      </c>
      <c r="C254" s="288">
        <v>5</v>
      </c>
      <c r="D254" s="289">
        <v>1</v>
      </c>
      <c r="E254" s="531">
        <v>5839001</v>
      </c>
      <c r="F254" s="532" t="s">
        <v>386</v>
      </c>
      <c r="G254" s="290">
        <v>4815.3</v>
      </c>
      <c r="H254" s="533">
        <v>0</v>
      </c>
    </row>
    <row r="255" spans="1:8" ht="63.75">
      <c r="A255" s="387" t="s">
        <v>1217</v>
      </c>
      <c r="B255" s="530">
        <v>40</v>
      </c>
      <c r="C255" s="288">
        <v>5</v>
      </c>
      <c r="D255" s="289">
        <v>1</v>
      </c>
      <c r="E255" s="531">
        <v>5840000</v>
      </c>
      <c r="F255" s="532">
        <v>0</v>
      </c>
      <c r="G255" s="290">
        <v>973.3</v>
      </c>
      <c r="H255" s="533">
        <v>0</v>
      </c>
    </row>
    <row r="256" spans="1:8" ht="63.75">
      <c r="A256" s="396" t="s">
        <v>1219</v>
      </c>
      <c r="B256" s="534">
        <v>40</v>
      </c>
      <c r="C256" s="294">
        <v>5</v>
      </c>
      <c r="D256" s="295">
        <v>1</v>
      </c>
      <c r="E256" s="535">
        <v>5849001</v>
      </c>
      <c r="F256" s="536">
        <v>0</v>
      </c>
      <c r="G256" s="296">
        <v>973.3</v>
      </c>
      <c r="H256" s="537">
        <v>0</v>
      </c>
    </row>
    <row r="257" spans="1:8" ht="25.5">
      <c r="A257" s="387" t="s">
        <v>962</v>
      </c>
      <c r="B257" s="530">
        <v>40</v>
      </c>
      <c r="C257" s="288">
        <v>5</v>
      </c>
      <c r="D257" s="289">
        <v>1</v>
      </c>
      <c r="E257" s="531">
        <v>5849001</v>
      </c>
      <c r="F257" s="532" t="s">
        <v>963</v>
      </c>
      <c r="G257" s="290">
        <v>417.7</v>
      </c>
      <c r="H257" s="533">
        <v>0</v>
      </c>
    </row>
    <row r="258" spans="1:8" ht="38.25">
      <c r="A258" s="387" t="s">
        <v>387</v>
      </c>
      <c r="B258" s="530">
        <v>40</v>
      </c>
      <c r="C258" s="288">
        <v>5</v>
      </c>
      <c r="D258" s="289">
        <v>1</v>
      </c>
      <c r="E258" s="531">
        <v>5849001</v>
      </c>
      <c r="F258" s="532" t="s">
        <v>386</v>
      </c>
      <c r="G258" s="290">
        <v>555.6</v>
      </c>
      <c r="H258" s="533">
        <v>0</v>
      </c>
    </row>
    <row r="259" spans="1:8" ht="63.75">
      <c r="A259" s="387" t="s">
        <v>1359</v>
      </c>
      <c r="B259" s="530">
        <v>40</v>
      </c>
      <c r="C259" s="288">
        <v>5</v>
      </c>
      <c r="D259" s="289">
        <v>1</v>
      </c>
      <c r="E259" s="531">
        <v>5880000</v>
      </c>
      <c r="F259" s="532">
        <v>0</v>
      </c>
      <c r="G259" s="290">
        <v>2531.9</v>
      </c>
      <c r="H259" s="533">
        <v>0</v>
      </c>
    </row>
    <row r="260" spans="1:8" ht="76.5">
      <c r="A260" s="396" t="s">
        <v>1361</v>
      </c>
      <c r="B260" s="534">
        <v>40</v>
      </c>
      <c r="C260" s="294">
        <v>5</v>
      </c>
      <c r="D260" s="295">
        <v>1</v>
      </c>
      <c r="E260" s="535">
        <v>5889001</v>
      </c>
      <c r="F260" s="536">
        <v>0</v>
      </c>
      <c r="G260" s="296">
        <v>2531.9</v>
      </c>
      <c r="H260" s="537">
        <v>0</v>
      </c>
    </row>
    <row r="261" spans="1:8" ht="25.5">
      <c r="A261" s="387" t="s">
        <v>962</v>
      </c>
      <c r="B261" s="530">
        <v>40</v>
      </c>
      <c r="C261" s="288">
        <v>5</v>
      </c>
      <c r="D261" s="289">
        <v>1</v>
      </c>
      <c r="E261" s="531">
        <v>5889001</v>
      </c>
      <c r="F261" s="532" t="s">
        <v>963</v>
      </c>
      <c r="G261" s="290">
        <v>1406.3</v>
      </c>
      <c r="H261" s="533">
        <v>0</v>
      </c>
    </row>
    <row r="262" spans="1:8" ht="25.5">
      <c r="A262" s="387" t="s">
        <v>957</v>
      </c>
      <c r="B262" s="530">
        <v>40</v>
      </c>
      <c r="C262" s="288">
        <v>5</v>
      </c>
      <c r="D262" s="289">
        <v>1</v>
      </c>
      <c r="E262" s="531">
        <v>5889001</v>
      </c>
      <c r="F262" s="532" t="s">
        <v>958</v>
      </c>
      <c r="G262" s="290">
        <v>1125.5999999999999</v>
      </c>
      <c r="H262" s="533">
        <v>0</v>
      </c>
    </row>
    <row r="263" spans="1:8" ht="51">
      <c r="A263" s="387" t="s">
        <v>1221</v>
      </c>
      <c r="B263" s="530">
        <v>40</v>
      </c>
      <c r="C263" s="288">
        <v>5</v>
      </c>
      <c r="D263" s="289">
        <v>1</v>
      </c>
      <c r="E263" s="531">
        <v>9060000</v>
      </c>
      <c r="F263" s="532">
        <v>0</v>
      </c>
      <c r="G263" s="290">
        <v>13457.333130000001</v>
      </c>
      <c r="H263" s="533">
        <v>0</v>
      </c>
    </row>
    <row r="264" spans="1:8" ht="102">
      <c r="A264" s="396" t="s">
        <v>1222</v>
      </c>
      <c r="B264" s="534">
        <v>40</v>
      </c>
      <c r="C264" s="294">
        <v>5</v>
      </c>
      <c r="D264" s="295">
        <v>1</v>
      </c>
      <c r="E264" s="535">
        <v>9065410</v>
      </c>
      <c r="F264" s="536">
        <v>0</v>
      </c>
      <c r="G264" s="296">
        <v>12111.63313</v>
      </c>
      <c r="H264" s="537">
        <v>0</v>
      </c>
    </row>
    <row r="265" spans="1:8" ht="25.5">
      <c r="A265" s="387" t="s">
        <v>957</v>
      </c>
      <c r="B265" s="530">
        <v>40</v>
      </c>
      <c r="C265" s="288">
        <v>5</v>
      </c>
      <c r="D265" s="289">
        <v>1</v>
      </c>
      <c r="E265" s="531">
        <v>9065410</v>
      </c>
      <c r="F265" s="532" t="s">
        <v>958</v>
      </c>
      <c r="G265" s="290">
        <v>12111.63313</v>
      </c>
      <c r="H265" s="533">
        <v>0</v>
      </c>
    </row>
    <row r="266" spans="1:8" ht="38.25">
      <c r="A266" s="396" t="s">
        <v>1223</v>
      </c>
      <c r="B266" s="534">
        <v>40</v>
      </c>
      <c r="C266" s="294">
        <v>5</v>
      </c>
      <c r="D266" s="295">
        <v>1</v>
      </c>
      <c r="E266" s="535">
        <v>9069001</v>
      </c>
      <c r="F266" s="536">
        <v>0</v>
      </c>
      <c r="G266" s="296">
        <v>1345.7</v>
      </c>
      <c r="H266" s="537">
        <v>0</v>
      </c>
    </row>
    <row r="267" spans="1:8" ht="25.5">
      <c r="A267" s="387" t="s">
        <v>957</v>
      </c>
      <c r="B267" s="530">
        <v>40</v>
      </c>
      <c r="C267" s="288">
        <v>5</v>
      </c>
      <c r="D267" s="289">
        <v>1</v>
      </c>
      <c r="E267" s="531">
        <v>9069001</v>
      </c>
      <c r="F267" s="532" t="s">
        <v>958</v>
      </c>
      <c r="G267" s="290">
        <v>1345.7</v>
      </c>
      <c r="H267" s="533">
        <v>0</v>
      </c>
    </row>
    <row r="268" spans="1:8">
      <c r="A268" s="396" t="s">
        <v>624</v>
      </c>
      <c r="B268" s="534">
        <v>40</v>
      </c>
      <c r="C268" s="294">
        <v>5</v>
      </c>
      <c r="D268" s="295">
        <v>2</v>
      </c>
      <c r="E268" s="535">
        <v>0</v>
      </c>
      <c r="F268" s="536">
        <v>0</v>
      </c>
      <c r="G268" s="296">
        <v>73103.149999999994</v>
      </c>
      <c r="H268" s="537">
        <v>0</v>
      </c>
    </row>
    <row r="269" spans="1:8" ht="51">
      <c r="A269" s="387" t="s">
        <v>1364</v>
      </c>
      <c r="B269" s="530">
        <v>40</v>
      </c>
      <c r="C269" s="288">
        <v>5</v>
      </c>
      <c r="D269" s="289">
        <v>2</v>
      </c>
      <c r="E269" s="531">
        <v>5710000</v>
      </c>
      <c r="F269" s="532">
        <v>0</v>
      </c>
      <c r="G269" s="290">
        <v>20510</v>
      </c>
      <c r="H269" s="533">
        <v>0</v>
      </c>
    </row>
    <row r="270" spans="1:8" ht="51">
      <c r="A270" s="396" t="s">
        <v>1365</v>
      </c>
      <c r="B270" s="534">
        <v>40</v>
      </c>
      <c r="C270" s="294">
        <v>5</v>
      </c>
      <c r="D270" s="295">
        <v>2</v>
      </c>
      <c r="E270" s="535">
        <v>5715410</v>
      </c>
      <c r="F270" s="536">
        <v>0</v>
      </c>
      <c r="G270" s="296">
        <v>18459</v>
      </c>
      <c r="H270" s="537">
        <v>0</v>
      </c>
    </row>
    <row r="271" spans="1:8" ht="38.25">
      <c r="A271" s="387" t="s">
        <v>972</v>
      </c>
      <c r="B271" s="530">
        <v>40</v>
      </c>
      <c r="C271" s="288">
        <v>5</v>
      </c>
      <c r="D271" s="289">
        <v>2</v>
      </c>
      <c r="E271" s="531">
        <v>5715410</v>
      </c>
      <c r="F271" s="532" t="s">
        <v>973</v>
      </c>
      <c r="G271" s="290">
        <v>18459</v>
      </c>
      <c r="H271" s="533">
        <v>0</v>
      </c>
    </row>
    <row r="272" spans="1:8" ht="63.75">
      <c r="A272" s="387" t="s">
        <v>1296</v>
      </c>
      <c r="B272" s="530">
        <v>40</v>
      </c>
      <c r="C272" s="288">
        <v>5</v>
      </c>
      <c r="D272" s="289">
        <v>2</v>
      </c>
      <c r="E272" s="531">
        <v>5715410</v>
      </c>
      <c r="F272" s="532" t="s">
        <v>973</v>
      </c>
      <c r="G272" s="290">
        <v>2931</v>
      </c>
      <c r="H272" s="533">
        <v>0</v>
      </c>
    </row>
    <row r="273" spans="1:8" ht="38.25">
      <c r="A273" s="387" t="s">
        <v>1297</v>
      </c>
      <c r="B273" s="530">
        <v>40</v>
      </c>
      <c r="C273" s="288">
        <v>5</v>
      </c>
      <c r="D273" s="289">
        <v>2</v>
      </c>
      <c r="E273" s="531">
        <v>5715410</v>
      </c>
      <c r="F273" s="532" t="s">
        <v>973</v>
      </c>
      <c r="G273" s="290">
        <v>15528</v>
      </c>
      <c r="H273" s="533">
        <v>0</v>
      </c>
    </row>
    <row r="274" spans="1:8" ht="51">
      <c r="A274" s="396" t="s">
        <v>1366</v>
      </c>
      <c r="B274" s="534">
        <v>40</v>
      </c>
      <c r="C274" s="294">
        <v>5</v>
      </c>
      <c r="D274" s="295">
        <v>2</v>
      </c>
      <c r="E274" s="535">
        <v>5719001</v>
      </c>
      <c r="F274" s="536">
        <v>0</v>
      </c>
      <c r="G274" s="296">
        <v>2051</v>
      </c>
      <c r="H274" s="537">
        <v>0</v>
      </c>
    </row>
    <row r="275" spans="1:8" ht="38.25">
      <c r="A275" s="387" t="s">
        <v>972</v>
      </c>
      <c r="B275" s="530">
        <v>40</v>
      </c>
      <c r="C275" s="288">
        <v>5</v>
      </c>
      <c r="D275" s="289">
        <v>2</v>
      </c>
      <c r="E275" s="531">
        <v>5719001</v>
      </c>
      <c r="F275" s="532" t="s">
        <v>973</v>
      </c>
      <c r="G275" s="290">
        <v>2051</v>
      </c>
      <c r="H275" s="533">
        <v>0</v>
      </c>
    </row>
    <row r="276" spans="1:8" ht="63.75">
      <c r="A276" s="387" t="s">
        <v>1298</v>
      </c>
      <c r="B276" s="530">
        <v>40</v>
      </c>
      <c r="C276" s="288">
        <v>5</v>
      </c>
      <c r="D276" s="289">
        <v>2</v>
      </c>
      <c r="E276" s="531">
        <v>5719001</v>
      </c>
      <c r="F276" s="532" t="s">
        <v>973</v>
      </c>
      <c r="G276" s="290">
        <v>326</v>
      </c>
      <c r="H276" s="533">
        <v>0</v>
      </c>
    </row>
    <row r="277" spans="1:8" ht="38.25">
      <c r="A277" s="387" t="s">
        <v>1299</v>
      </c>
      <c r="B277" s="530">
        <v>40</v>
      </c>
      <c r="C277" s="288">
        <v>5</v>
      </c>
      <c r="D277" s="289">
        <v>2</v>
      </c>
      <c r="E277" s="531">
        <v>5719001</v>
      </c>
      <c r="F277" s="532" t="s">
        <v>973</v>
      </c>
      <c r="G277" s="290">
        <v>1725</v>
      </c>
      <c r="H277" s="533">
        <v>0</v>
      </c>
    </row>
    <row r="278" spans="1:8" ht="76.5">
      <c r="A278" s="387" t="s">
        <v>1368</v>
      </c>
      <c r="B278" s="530">
        <v>40</v>
      </c>
      <c r="C278" s="288">
        <v>5</v>
      </c>
      <c r="D278" s="289">
        <v>2</v>
      </c>
      <c r="E278" s="531">
        <v>5810000</v>
      </c>
      <c r="F278" s="532">
        <v>0</v>
      </c>
      <c r="G278" s="290">
        <v>46159.55</v>
      </c>
      <c r="H278" s="533">
        <v>0</v>
      </c>
    </row>
    <row r="279" spans="1:8" ht="89.25">
      <c r="A279" s="396" t="s">
        <v>1369</v>
      </c>
      <c r="B279" s="534">
        <v>40</v>
      </c>
      <c r="C279" s="294">
        <v>5</v>
      </c>
      <c r="D279" s="295">
        <v>2</v>
      </c>
      <c r="E279" s="535">
        <v>5815411</v>
      </c>
      <c r="F279" s="536">
        <v>0</v>
      </c>
      <c r="G279" s="296">
        <v>456.1</v>
      </c>
      <c r="H279" s="537">
        <v>0</v>
      </c>
    </row>
    <row r="280" spans="1:8" ht="38.25">
      <c r="A280" s="387" t="s">
        <v>387</v>
      </c>
      <c r="B280" s="530">
        <v>40</v>
      </c>
      <c r="C280" s="288">
        <v>5</v>
      </c>
      <c r="D280" s="289">
        <v>2</v>
      </c>
      <c r="E280" s="531">
        <v>5815411</v>
      </c>
      <c r="F280" s="532" t="s">
        <v>386</v>
      </c>
      <c r="G280" s="290">
        <v>456.1</v>
      </c>
      <c r="H280" s="533">
        <v>0</v>
      </c>
    </row>
    <row r="281" spans="1:8" ht="89.25">
      <c r="A281" s="396" t="s">
        <v>1370</v>
      </c>
      <c r="B281" s="534">
        <v>40</v>
      </c>
      <c r="C281" s="294">
        <v>5</v>
      </c>
      <c r="D281" s="295">
        <v>2</v>
      </c>
      <c r="E281" s="535">
        <v>5819001</v>
      </c>
      <c r="F281" s="536">
        <v>0</v>
      </c>
      <c r="G281" s="296">
        <v>45703.45</v>
      </c>
      <c r="H281" s="537">
        <v>0</v>
      </c>
    </row>
    <row r="282" spans="1:8">
      <c r="A282" s="387" t="s">
        <v>970</v>
      </c>
      <c r="B282" s="530">
        <v>40</v>
      </c>
      <c r="C282" s="288">
        <v>5</v>
      </c>
      <c r="D282" s="289">
        <v>2</v>
      </c>
      <c r="E282" s="531">
        <v>5819001</v>
      </c>
      <c r="F282" s="532" t="s">
        <v>971</v>
      </c>
      <c r="G282" s="290">
        <v>0</v>
      </c>
      <c r="H282" s="533">
        <v>0</v>
      </c>
    </row>
    <row r="283" spans="1:8" ht="38.25">
      <c r="A283" s="387" t="s">
        <v>387</v>
      </c>
      <c r="B283" s="530">
        <v>40</v>
      </c>
      <c r="C283" s="288">
        <v>5</v>
      </c>
      <c r="D283" s="289">
        <v>2</v>
      </c>
      <c r="E283" s="531">
        <v>5819001</v>
      </c>
      <c r="F283" s="532" t="s">
        <v>386</v>
      </c>
      <c r="G283" s="290">
        <v>45703.45</v>
      </c>
      <c r="H283" s="533">
        <v>0</v>
      </c>
    </row>
    <row r="284" spans="1:8" ht="63.75">
      <c r="A284" s="387" t="s">
        <v>1355</v>
      </c>
      <c r="B284" s="530">
        <v>40</v>
      </c>
      <c r="C284" s="288">
        <v>5</v>
      </c>
      <c r="D284" s="289">
        <v>2</v>
      </c>
      <c r="E284" s="531">
        <v>5830000</v>
      </c>
      <c r="F284" s="532">
        <v>0</v>
      </c>
      <c r="G284" s="290">
        <v>2444.9</v>
      </c>
      <c r="H284" s="533">
        <v>0</v>
      </c>
    </row>
    <row r="285" spans="1:8" ht="76.5">
      <c r="A285" s="396" t="s">
        <v>1357</v>
      </c>
      <c r="B285" s="534">
        <v>40</v>
      </c>
      <c r="C285" s="294">
        <v>5</v>
      </c>
      <c r="D285" s="295">
        <v>2</v>
      </c>
      <c r="E285" s="535">
        <v>5839001</v>
      </c>
      <c r="F285" s="536">
        <v>0</v>
      </c>
      <c r="G285" s="296">
        <v>2444.9</v>
      </c>
      <c r="H285" s="537">
        <v>0</v>
      </c>
    </row>
    <row r="286" spans="1:8" ht="38.25">
      <c r="A286" s="387" t="s">
        <v>387</v>
      </c>
      <c r="B286" s="530">
        <v>40</v>
      </c>
      <c r="C286" s="288">
        <v>5</v>
      </c>
      <c r="D286" s="289">
        <v>2</v>
      </c>
      <c r="E286" s="531">
        <v>5839001</v>
      </c>
      <c r="F286" s="532" t="s">
        <v>386</v>
      </c>
      <c r="G286" s="290">
        <v>2444.9</v>
      </c>
      <c r="H286" s="533">
        <v>0</v>
      </c>
    </row>
    <row r="287" spans="1:8" ht="63.75">
      <c r="A287" s="387" t="s">
        <v>1372</v>
      </c>
      <c r="B287" s="530">
        <v>40</v>
      </c>
      <c r="C287" s="288">
        <v>5</v>
      </c>
      <c r="D287" s="289">
        <v>2</v>
      </c>
      <c r="E287" s="531">
        <v>5850000</v>
      </c>
      <c r="F287" s="532">
        <v>0</v>
      </c>
      <c r="G287" s="290">
        <v>577.70000000000005</v>
      </c>
      <c r="H287" s="533">
        <v>0</v>
      </c>
    </row>
    <row r="288" spans="1:8" ht="63.75">
      <c r="A288" s="396" t="s">
        <v>1225</v>
      </c>
      <c r="B288" s="534">
        <v>40</v>
      </c>
      <c r="C288" s="294">
        <v>5</v>
      </c>
      <c r="D288" s="295">
        <v>2</v>
      </c>
      <c r="E288" s="535">
        <v>5859001</v>
      </c>
      <c r="F288" s="536">
        <v>0</v>
      </c>
      <c r="G288" s="296">
        <v>577.70000000000005</v>
      </c>
      <c r="H288" s="537">
        <v>0</v>
      </c>
    </row>
    <row r="289" spans="1:8" ht="25.5">
      <c r="A289" s="387" t="s">
        <v>957</v>
      </c>
      <c r="B289" s="530">
        <v>40</v>
      </c>
      <c r="C289" s="288">
        <v>5</v>
      </c>
      <c r="D289" s="289">
        <v>2</v>
      </c>
      <c r="E289" s="531">
        <v>5859001</v>
      </c>
      <c r="F289" s="532" t="s">
        <v>958</v>
      </c>
      <c r="G289" s="290">
        <v>577.70000000000005</v>
      </c>
      <c r="H289" s="533">
        <v>0</v>
      </c>
    </row>
    <row r="290" spans="1:8" ht="63.75">
      <c r="A290" s="387" t="s">
        <v>1374</v>
      </c>
      <c r="B290" s="530">
        <v>40</v>
      </c>
      <c r="C290" s="288">
        <v>5</v>
      </c>
      <c r="D290" s="289">
        <v>2</v>
      </c>
      <c r="E290" s="531">
        <v>5870000</v>
      </c>
      <c r="F290" s="532">
        <v>0</v>
      </c>
      <c r="G290" s="290">
        <v>3411</v>
      </c>
      <c r="H290" s="533">
        <v>0</v>
      </c>
    </row>
    <row r="291" spans="1:8" ht="76.5">
      <c r="A291" s="396" t="s">
        <v>1376</v>
      </c>
      <c r="B291" s="534">
        <v>40</v>
      </c>
      <c r="C291" s="294">
        <v>5</v>
      </c>
      <c r="D291" s="295">
        <v>2</v>
      </c>
      <c r="E291" s="535">
        <v>5879001</v>
      </c>
      <c r="F291" s="536">
        <v>0</v>
      </c>
      <c r="G291" s="296">
        <v>3411</v>
      </c>
      <c r="H291" s="537">
        <v>0</v>
      </c>
    </row>
    <row r="292" spans="1:8" ht="38.25">
      <c r="A292" s="387" t="s">
        <v>387</v>
      </c>
      <c r="B292" s="530">
        <v>40</v>
      </c>
      <c r="C292" s="288">
        <v>5</v>
      </c>
      <c r="D292" s="289">
        <v>2</v>
      </c>
      <c r="E292" s="531">
        <v>5879001</v>
      </c>
      <c r="F292" s="532" t="s">
        <v>386</v>
      </c>
      <c r="G292" s="290">
        <v>3411</v>
      </c>
      <c r="H292" s="533">
        <v>0</v>
      </c>
    </row>
    <row r="293" spans="1:8">
      <c r="A293" s="396" t="s">
        <v>631</v>
      </c>
      <c r="B293" s="534">
        <v>40</v>
      </c>
      <c r="C293" s="294">
        <v>5</v>
      </c>
      <c r="D293" s="295">
        <v>3</v>
      </c>
      <c r="E293" s="535">
        <v>0</v>
      </c>
      <c r="F293" s="536">
        <v>0</v>
      </c>
      <c r="G293" s="296">
        <v>103924.6</v>
      </c>
      <c r="H293" s="537">
        <v>0</v>
      </c>
    </row>
    <row r="294" spans="1:8" ht="63.75">
      <c r="A294" s="387" t="s">
        <v>1332</v>
      </c>
      <c r="B294" s="530">
        <v>40</v>
      </c>
      <c r="C294" s="288">
        <v>5</v>
      </c>
      <c r="D294" s="289">
        <v>3</v>
      </c>
      <c r="E294" s="531">
        <v>5860000</v>
      </c>
      <c r="F294" s="532">
        <v>0</v>
      </c>
      <c r="G294" s="290">
        <v>103924.6</v>
      </c>
      <c r="H294" s="533">
        <v>0</v>
      </c>
    </row>
    <row r="295" spans="1:8" ht="63.75">
      <c r="A295" s="396" t="s">
        <v>1378</v>
      </c>
      <c r="B295" s="534">
        <v>40</v>
      </c>
      <c r="C295" s="294">
        <v>5</v>
      </c>
      <c r="D295" s="295">
        <v>3</v>
      </c>
      <c r="E295" s="535">
        <v>5869001</v>
      </c>
      <c r="F295" s="536">
        <v>0</v>
      </c>
      <c r="G295" s="296">
        <v>103924.6</v>
      </c>
      <c r="H295" s="537">
        <v>0</v>
      </c>
    </row>
    <row r="296" spans="1:8" ht="25.5">
      <c r="A296" s="387" t="s">
        <v>957</v>
      </c>
      <c r="B296" s="530">
        <v>40</v>
      </c>
      <c r="C296" s="288">
        <v>5</v>
      </c>
      <c r="D296" s="289">
        <v>3</v>
      </c>
      <c r="E296" s="531">
        <v>5869001</v>
      </c>
      <c r="F296" s="532" t="s">
        <v>958</v>
      </c>
      <c r="G296" s="290">
        <v>100430.3</v>
      </c>
      <c r="H296" s="533">
        <v>0</v>
      </c>
    </row>
    <row r="297" spans="1:8" ht="38.25">
      <c r="A297" s="387" t="s">
        <v>387</v>
      </c>
      <c r="B297" s="530">
        <v>40</v>
      </c>
      <c r="C297" s="288">
        <v>5</v>
      </c>
      <c r="D297" s="289">
        <v>3</v>
      </c>
      <c r="E297" s="531">
        <v>5869001</v>
      </c>
      <c r="F297" s="532" t="s">
        <v>386</v>
      </c>
      <c r="G297" s="290">
        <v>3494.3</v>
      </c>
      <c r="H297" s="533">
        <v>0</v>
      </c>
    </row>
    <row r="298" spans="1:8" ht="25.5">
      <c r="A298" s="396" t="s">
        <v>655</v>
      </c>
      <c r="B298" s="534">
        <v>40</v>
      </c>
      <c r="C298" s="294">
        <v>5</v>
      </c>
      <c r="D298" s="295">
        <v>5</v>
      </c>
      <c r="E298" s="535">
        <v>0</v>
      </c>
      <c r="F298" s="536">
        <v>0</v>
      </c>
      <c r="G298" s="296">
        <v>25541.55</v>
      </c>
      <c r="H298" s="537">
        <v>0</v>
      </c>
    </row>
    <row r="299" spans="1:8" ht="63.75">
      <c r="A299" s="387" t="s">
        <v>1372</v>
      </c>
      <c r="B299" s="530">
        <v>40</v>
      </c>
      <c r="C299" s="288">
        <v>5</v>
      </c>
      <c r="D299" s="289">
        <v>5</v>
      </c>
      <c r="E299" s="531">
        <v>5850000</v>
      </c>
      <c r="F299" s="532">
        <v>0</v>
      </c>
      <c r="G299" s="290">
        <v>25541.55</v>
      </c>
      <c r="H299" s="533">
        <v>0</v>
      </c>
    </row>
    <row r="300" spans="1:8" ht="76.5">
      <c r="A300" s="396" t="s">
        <v>1380</v>
      </c>
      <c r="B300" s="534">
        <v>40</v>
      </c>
      <c r="C300" s="294">
        <v>5</v>
      </c>
      <c r="D300" s="295">
        <v>5</v>
      </c>
      <c r="E300" s="535">
        <v>5850058</v>
      </c>
      <c r="F300" s="536">
        <v>0</v>
      </c>
      <c r="G300" s="296">
        <v>25185.3</v>
      </c>
      <c r="H300" s="537">
        <v>0</v>
      </c>
    </row>
    <row r="301" spans="1:8" ht="25.5">
      <c r="A301" s="387" t="s">
        <v>964</v>
      </c>
      <c r="B301" s="530">
        <v>40</v>
      </c>
      <c r="C301" s="288">
        <v>5</v>
      </c>
      <c r="D301" s="289">
        <v>5</v>
      </c>
      <c r="E301" s="531">
        <v>5850058</v>
      </c>
      <c r="F301" s="532" t="s">
        <v>965</v>
      </c>
      <c r="G301" s="290">
        <v>22485</v>
      </c>
      <c r="H301" s="533">
        <v>0</v>
      </c>
    </row>
    <row r="302" spans="1:8" ht="25.5">
      <c r="A302" s="387" t="s">
        <v>966</v>
      </c>
      <c r="B302" s="530">
        <v>40</v>
      </c>
      <c r="C302" s="288">
        <v>5</v>
      </c>
      <c r="D302" s="289">
        <v>5</v>
      </c>
      <c r="E302" s="531">
        <v>5850058</v>
      </c>
      <c r="F302" s="532" t="s">
        <v>967</v>
      </c>
      <c r="G302" s="290">
        <v>551.70000000000005</v>
      </c>
      <c r="H302" s="533">
        <v>0</v>
      </c>
    </row>
    <row r="303" spans="1:8" ht="25.5">
      <c r="A303" s="387" t="s">
        <v>955</v>
      </c>
      <c r="B303" s="530">
        <v>40</v>
      </c>
      <c r="C303" s="288">
        <v>5</v>
      </c>
      <c r="D303" s="289">
        <v>5</v>
      </c>
      <c r="E303" s="531">
        <v>5850058</v>
      </c>
      <c r="F303" s="532" t="s">
        <v>956</v>
      </c>
      <c r="G303" s="290">
        <v>869.7</v>
      </c>
      <c r="H303" s="533">
        <v>0</v>
      </c>
    </row>
    <row r="304" spans="1:8" ht="25.5">
      <c r="A304" s="387" t="s">
        <v>957</v>
      </c>
      <c r="B304" s="530">
        <v>40</v>
      </c>
      <c r="C304" s="288">
        <v>5</v>
      </c>
      <c r="D304" s="289">
        <v>5</v>
      </c>
      <c r="E304" s="531">
        <v>5850058</v>
      </c>
      <c r="F304" s="532" t="s">
        <v>958</v>
      </c>
      <c r="G304" s="290">
        <v>1249.9000000000001</v>
      </c>
      <c r="H304" s="533">
        <v>0</v>
      </c>
    </row>
    <row r="305" spans="1:8">
      <c r="A305" s="387" t="s">
        <v>959</v>
      </c>
      <c r="B305" s="530">
        <v>40</v>
      </c>
      <c r="C305" s="288">
        <v>5</v>
      </c>
      <c r="D305" s="289">
        <v>5</v>
      </c>
      <c r="E305" s="531">
        <v>5850058</v>
      </c>
      <c r="F305" s="532" t="s">
        <v>960</v>
      </c>
      <c r="G305" s="290">
        <v>29</v>
      </c>
      <c r="H305" s="533">
        <v>0</v>
      </c>
    </row>
    <row r="306" spans="1:8" ht="76.5">
      <c r="A306" s="396" t="s">
        <v>1228</v>
      </c>
      <c r="B306" s="534">
        <v>40</v>
      </c>
      <c r="C306" s="294">
        <v>5</v>
      </c>
      <c r="D306" s="295">
        <v>5</v>
      </c>
      <c r="E306" s="535">
        <v>5855605</v>
      </c>
      <c r="F306" s="536">
        <v>0</v>
      </c>
      <c r="G306" s="296">
        <v>356.25</v>
      </c>
      <c r="H306" s="537">
        <v>0</v>
      </c>
    </row>
    <row r="307" spans="1:8" ht="38.25">
      <c r="A307" s="387" t="s">
        <v>387</v>
      </c>
      <c r="B307" s="530">
        <v>40</v>
      </c>
      <c r="C307" s="288">
        <v>5</v>
      </c>
      <c r="D307" s="289">
        <v>5</v>
      </c>
      <c r="E307" s="531">
        <v>5855605</v>
      </c>
      <c r="F307" s="532" t="s">
        <v>386</v>
      </c>
      <c r="G307" s="290">
        <v>356.25</v>
      </c>
      <c r="H307" s="533">
        <v>0</v>
      </c>
    </row>
    <row r="308" spans="1:8">
      <c r="A308" s="387" t="s">
        <v>656</v>
      </c>
      <c r="B308" s="530">
        <v>40</v>
      </c>
      <c r="C308" s="288">
        <v>6</v>
      </c>
      <c r="D308" s="289">
        <v>0</v>
      </c>
      <c r="E308" s="531">
        <v>0</v>
      </c>
      <c r="F308" s="532">
        <v>0</v>
      </c>
      <c r="G308" s="290">
        <v>320</v>
      </c>
      <c r="H308" s="533">
        <v>0</v>
      </c>
    </row>
    <row r="309" spans="1:8">
      <c r="A309" s="396" t="s">
        <v>657</v>
      </c>
      <c r="B309" s="534">
        <v>40</v>
      </c>
      <c r="C309" s="294">
        <v>6</v>
      </c>
      <c r="D309" s="295">
        <v>5</v>
      </c>
      <c r="E309" s="535">
        <v>0</v>
      </c>
      <c r="F309" s="536">
        <v>0</v>
      </c>
      <c r="G309" s="296">
        <v>320</v>
      </c>
      <c r="H309" s="537">
        <v>0</v>
      </c>
    </row>
    <row r="310" spans="1:8" ht="25.5">
      <c r="A310" s="387" t="s">
        <v>1382</v>
      </c>
      <c r="B310" s="530">
        <v>40</v>
      </c>
      <c r="C310" s="288">
        <v>6</v>
      </c>
      <c r="D310" s="289">
        <v>5</v>
      </c>
      <c r="E310" s="531">
        <v>6100000</v>
      </c>
      <c r="F310" s="532">
        <v>0</v>
      </c>
      <c r="G310" s="290">
        <v>320</v>
      </c>
      <c r="H310" s="533">
        <v>0</v>
      </c>
    </row>
    <row r="311" spans="1:8" ht="38.25">
      <c r="A311" s="396" t="s">
        <v>1384</v>
      </c>
      <c r="B311" s="534">
        <v>40</v>
      </c>
      <c r="C311" s="294">
        <v>6</v>
      </c>
      <c r="D311" s="295">
        <v>5</v>
      </c>
      <c r="E311" s="535">
        <v>6109001</v>
      </c>
      <c r="F311" s="536">
        <v>0</v>
      </c>
      <c r="G311" s="296">
        <v>320</v>
      </c>
      <c r="H311" s="537">
        <v>0</v>
      </c>
    </row>
    <row r="312" spans="1:8" ht="25.5">
      <c r="A312" s="387" t="s">
        <v>957</v>
      </c>
      <c r="B312" s="530">
        <v>40</v>
      </c>
      <c r="C312" s="288">
        <v>6</v>
      </c>
      <c r="D312" s="289">
        <v>5</v>
      </c>
      <c r="E312" s="531">
        <v>6109001</v>
      </c>
      <c r="F312" s="532" t="s">
        <v>958</v>
      </c>
      <c r="G312" s="290">
        <v>320</v>
      </c>
      <c r="H312" s="533">
        <v>0</v>
      </c>
    </row>
    <row r="313" spans="1:8">
      <c r="A313" s="387" t="s">
        <v>663</v>
      </c>
      <c r="B313" s="530">
        <v>40</v>
      </c>
      <c r="C313" s="288">
        <v>8</v>
      </c>
      <c r="D313" s="289">
        <v>0</v>
      </c>
      <c r="E313" s="531">
        <v>0</v>
      </c>
      <c r="F313" s="532">
        <v>0</v>
      </c>
      <c r="G313" s="290">
        <v>10338.799999999999</v>
      </c>
      <c r="H313" s="533">
        <v>0</v>
      </c>
    </row>
    <row r="314" spans="1:8">
      <c r="A314" s="396" t="s">
        <v>664</v>
      </c>
      <c r="B314" s="534">
        <v>40</v>
      </c>
      <c r="C314" s="294">
        <v>8</v>
      </c>
      <c r="D314" s="295">
        <v>1</v>
      </c>
      <c r="E314" s="535">
        <v>0</v>
      </c>
      <c r="F314" s="536">
        <v>0</v>
      </c>
      <c r="G314" s="296">
        <v>2458.8000000000002</v>
      </c>
      <c r="H314" s="537">
        <v>0</v>
      </c>
    </row>
    <row r="315" spans="1:8" ht="51">
      <c r="A315" s="387" t="s">
        <v>906</v>
      </c>
      <c r="B315" s="530">
        <v>40</v>
      </c>
      <c r="C315" s="288">
        <v>8</v>
      </c>
      <c r="D315" s="289">
        <v>1</v>
      </c>
      <c r="E315" s="531">
        <v>5430000</v>
      </c>
      <c r="F315" s="532">
        <v>0</v>
      </c>
      <c r="G315" s="290">
        <v>2458.8000000000002</v>
      </c>
      <c r="H315" s="533">
        <v>0</v>
      </c>
    </row>
    <row r="316" spans="1:8" ht="51">
      <c r="A316" s="396" t="s">
        <v>1261</v>
      </c>
      <c r="B316" s="534">
        <v>40</v>
      </c>
      <c r="C316" s="294">
        <v>8</v>
      </c>
      <c r="D316" s="295">
        <v>1</v>
      </c>
      <c r="E316" s="535">
        <v>5439004</v>
      </c>
      <c r="F316" s="536">
        <v>0</v>
      </c>
      <c r="G316" s="296">
        <v>2458.8000000000002</v>
      </c>
      <c r="H316" s="537">
        <v>0</v>
      </c>
    </row>
    <row r="317" spans="1:8" ht="38.25">
      <c r="A317" s="387" t="s">
        <v>972</v>
      </c>
      <c r="B317" s="530">
        <v>40</v>
      </c>
      <c r="C317" s="288">
        <v>8</v>
      </c>
      <c r="D317" s="289">
        <v>1</v>
      </c>
      <c r="E317" s="531">
        <v>5439004</v>
      </c>
      <c r="F317" s="532" t="s">
        <v>973</v>
      </c>
      <c r="G317" s="290">
        <v>2458.8000000000002</v>
      </c>
      <c r="H317" s="533">
        <v>0</v>
      </c>
    </row>
    <row r="318" spans="1:8" ht="38.25">
      <c r="A318" s="387" t="s">
        <v>1300</v>
      </c>
      <c r="B318" s="530">
        <v>40</v>
      </c>
      <c r="C318" s="288">
        <v>8</v>
      </c>
      <c r="D318" s="289">
        <v>1</v>
      </c>
      <c r="E318" s="531">
        <v>5439004</v>
      </c>
      <c r="F318" s="532" t="s">
        <v>973</v>
      </c>
      <c r="G318" s="290">
        <v>2458.8000000000002</v>
      </c>
      <c r="H318" s="533">
        <v>0</v>
      </c>
    </row>
    <row r="319" spans="1:8">
      <c r="A319" s="396" t="s">
        <v>665</v>
      </c>
      <c r="B319" s="534">
        <v>40</v>
      </c>
      <c r="C319" s="294">
        <v>8</v>
      </c>
      <c r="D319" s="295">
        <v>4</v>
      </c>
      <c r="E319" s="535">
        <v>0</v>
      </c>
      <c r="F319" s="536">
        <v>0</v>
      </c>
      <c r="G319" s="296">
        <v>7880</v>
      </c>
      <c r="H319" s="537">
        <v>0</v>
      </c>
    </row>
    <row r="320" spans="1:8" ht="38.25">
      <c r="A320" s="387" t="s">
        <v>909</v>
      </c>
      <c r="B320" s="530">
        <v>40</v>
      </c>
      <c r="C320" s="288">
        <v>8</v>
      </c>
      <c r="D320" s="289">
        <v>4</v>
      </c>
      <c r="E320" s="531">
        <v>5440000</v>
      </c>
      <c r="F320" s="532">
        <v>0</v>
      </c>
      <c r="G320" s="290">
        <v>7880</v>
      </c>
      <c r="H320" s="533">
        <v>0</v>
      </c>
    </row>
    <row r="321" spans="1:8" ht="63.75">
      <c r="A321" s="396" t="s">
        <v>911</v>
      </c>
      <c r="B321" s="534">
        <v>40</v>
      </c>
      <c r="C321" s="294">
        <v>8</v>
      </c>
      <c r="D321" s="295">
        <v>4</v>
      </c>
      <c r="E321" s="535">
        <v>5440204</v>
      </c>
      <c r="F321" s="536">
        <v>0</v>
      </c>
      <c r="G321" s="296">
        <v>7880</v>
      </c>
      <c r="H321" s="537">
        <v>0</v>
      </c>
    </row>
    <row r="322" spans="1:8" ht="38.25">
      <c r="A322" s="387" t="s">
        <v>951</v>
      </c>
      <c r="B322" s="530">
        <v>40</v>
      </c>
      <c r="C322" s="288">
        <v>8</v>
      </c>
      <c r="D322" s="289">
        <v>4</v>
      </c>
      <c r="E322" s="531">
        <v>5440204</v>
      </c>
      <c r="F322" s="532" t="s">
        <v>952</v>
      </c>
      <c r="G322" s="290">
        <v>7202</v>
      </c>
      <c r="H322" s="533">
        <v>0</v>
      </c>
    </row>
    <row r="323" spans="1:8" ht="25.5">
      <c r="A323" s="387" t="s">
        <v>953</v>
      </c>
      <c r="B323" s="530">
        <v>40</v>
      </c>
      <c r="C323" s="288">
        <v>8</v>
      </c>
      <c r="D323" s="289">
        <v>4</v>
      </c>
      <c r="E323" s="531">
        <v>5440204</v>
      </c>
      <c r="F323" s="532" t="s">
        <v>954</v>
      </c>
      <c r="G323" s="290">
        <v>329</v>
      </c>
      <c r="H323" s="533">
        <v>0</v>
      </c>
    </row>
    <row r="324" spans="1:8" ht="25.5">
      <c r="A324" s="387" t="s">
        <v>955</v>
      </c>
      <c r="B324" s="530">
        <v>40</v>
      </c>
      <c r="C324" s="288">
        <v>8</v>
      </c>
      <c r="D324" s="289">
        <v>4</v>
      </c>
      <c r="E324" s="531">
        <v>5440204</v>
      </c>
      <c r="F324" s="532" t="s">
        <v>956</v>
      </c>
      <c r="G324" s="290">
        <v>212</v>
      </c>
      <c r="H324" s="533">
        <v>0</v>
      </c>
    </row>
    <row r="325" spans="1:8" ht="25.5">
      <c r="A325" s="387" t="s">
        <v>957</v>
      </c>
      <c r="B325" s="530">
        <v>40</v>
      </c>
      <c r="C325" s="288">
        <v>8</v>
      </c>
      <c r="D325" s="289">
        <v>4</v>
      </c>
      <c r="E325" s="531">
        <v>5440204</v>
      </c>
      <c r="F325" s="532" t="s">
        <v>958</v>
      </c>
      <c r="G325" s="290">
        <v>134</v>
      </c>
      <c r="H325" s="533">
        <v>0</v>
      </c>
    </row>
    <row r="326" spans="1:8">
      <c r="A326" s="387" t="s">
        <v>959</v>
      </c>
      <c r="B326" s="530">
        <v>40</v>
      </c>
      <c r="C326" s="288">
        <v>8</v>
      </c>
      <c r="D326" s="289">
        <v>4</v>
      </c>
      <c r="E326" s="531">
        <v>5440204</v>
      </c>
      <c r="F326" s="532" t="s">
        <v>960</v>
      </c>
      <c r="G326" s="290">
        <v>3</v>
      </c>
      <c r="H326" s="533">
        <v>0</v>
      </c>
    </row>
    <row r="327" spans="1:8">
      <c r="A327" s="387" t="s">
        <v>1043</v>
      </c>
      <c r="B327" s="530">
        <v>40</v>
      </c>
      <c r="C327" s="288">
        <v>9</v>
      </c>
      <c r="D327" s="289">
        <v>0</v>
      </c>
      <c r="E327" s="531">
        <v>0</v>
      </c>
      <c r="F327" s="532">
        <v>0</v>
      </c>
      <c r="G327" s="290">
        <v>38267.850250000003</v>
      </c>
      <c r="H327" s="533">
        <v>0</v>
      </c>
    </row>
    <row r="328" spans="1:8">
      <c r="A328" s="396" t="s">
        <v>1042</v>
      </c>
      <c r="B328" s="534">
        <v>40</v>
      </c>
      <c r="C328" s="294">
        <v>9</v>
      </c>
      <c r="D328" s="295">
        <v>9</v>
      </c>
      <c r="E328" s="535">
        <v>0</v>
      </c>
      <c r="F328" s="536">
        <v>0</v>
      </c>
      <c r="G328" s="296">
        <v>38267.850250000003</v>
      </c>
      <c r="H328" s="537">
        <v>0</v>
      </c>
    </row>
    <row r="329" spans="1:8" ht="51">
      <c r="A329" s="387" t="s">
        <v>1056</v>
      </c>
      <c r="B329" s="530">
        <v>40</v>
      </c>
      <c r="C329" s="288">
        <v>9</v>
      </c>
      <c r="D329" s="289">
        <v>9</v>
      </c>
      <c r="E329" s="531">
        <v>6730000</v>
      </c>
      <c r="F329" s="532">
        <v>0</v>
      </c>
      <c r="G329" s="290">
        <v>37695.350250000003</v>
      </c>
      <c r="H329" s="533">
        <v>0</v>
      </c>
    </row>
    <row r="330" spans="1:8" ht="51">
      <c r="A330" s="396" t="s">
        <v>1265</v>
      </c>
      <c r="B330" s="534">
        <v>40</v>
      </c>
      <c r="C330" s="294">
        <v>9</v>
      </c>
      <c r="D330" s="295">
        <v>9</v>
      </c>
      <c r="E330" s="535">
        <v>6735422</v>
      </c>
      <c r="F330" s="536">
        <v>0</v>
      </c>
      <c r="G330" s="296">
        <v>36093.750249999997</v>
      </c>
      <c r="H330" s="537">
        <v>0</v>
      </c>
    </row>
    <row r="331" spans="1:8" ht="38.25">
      <c r="A331" s="387" t="s">
        <v>972</v>
      </c>
      <c r="B331" s="530">
        <v>40</v>
      </c>
      <c r="C331" s="288">
        <v>9</v>
      </c>
      <c r="D331" s="289">
        <v>9</v>
      </c>
      <c r="E331" s="531">
        <v>6735422</v>
      </c>
      <c r="F331" s="532" t="s">
        <v>973</v>
      </c>
      <c r="G331" s="290">
        <v>36093.750249999997</v>
      </c>
      <c r="H331" s="533">
        <v>0</v>
      </c>
    </row>
    <row r="332" spans="1:8" ht="38.25">
      <c r="A332" s="387" t="s">
        <v>1301</v>
      </c>
      <c r="B332" s="530">
        <v>40</v>
      </c>
      <c r="C332" s="288">
        <v>9</v>
      </c>
      <c r="D332" s="289">
        <v>9</v>
      </c>
      <c r="E332" s="531">
        <v>6735422</v>
      </c>
      <c r="F332" s="532" t="s">
        <v>973</v>
      </c>
      <c r="G332" s="290">
        <v>36093.750249999997</v>
      </c>
      <c r="H332" s="533">
        <v>0</v>
      </c>
    </row>
    <row r="333" spans="1:8" ht="51">
      <c r="A333" s="396" t="s">
        <v>1177</v>
      </c>
      <c r="B333" s="534">
        <v>40</v>
      </c>
      <c r="C333" s="294">
        <v>9</v>
      </c>
      <c r="D333" s="295">
        <v>9</v>
      </c>
      <c r="E333" s="535">
        <v>6739001</v>
      </c>
      <c r="F333" s="536">
        <v>0</v>
      </c>
      <c r="G333" s="296">
        <v>1601.6</v>
      </c>
      <c r="H333" s="537">
        <v>0</v>
      </c>
    </row>
    <row r="334" spans="1:8" ht="25.5">
      <c r="A334" s="387" t="s">
        <v>962</v>
      </c>
      <c r="B334" s="530">
        <v>40</v>
      </c>
      <c r="C334" s="288">
        <v>9</v>
      </c>
      <c r="D334" s="289">
        <v>9</v>
      </c>
      <c r="E334" s="531">
        <v>6739001</v>
      </c>
      <c r="F334" s="532" t="s">
        <v>963</v>
      </c>
      <c r="G334" s="290">
        <v>170.7</v>
      </c>
      <c r="H334" s="533">
        <v>0</v>
      </c>
    </row>
    <row r="335" spans="1:8" ht="38.25">
      <c r="A335" s="387" t="s">
        <v>972</v>
      </c>
      <c r="B335" s="530">
        <v>40</v>
      </c>
      <c r="C335" s="288">
        <v>9</v>
      </c>
      <c r="D335" s="289">
        <v>9</v>
      </c>
      <c r="E335" s="531">
        <v>6739001</v>
      </c>
      <c r="F335" s="532" t="s">
        <v>973</v>
      </c>
      <c r="G335" s="290">
        <v>1430.9</v>
      </c>
      <c r="H335" s="533">
        <v>0</v>
      </c>
    </row>
    <row r="336" spans="1:8" ht="25.5">
      <c r="A336" s="387" t="s">
        <v>1302</v>
      </c>
      <c r="B336" s="530">
        <v>40</v>
      </c>
      <c r="C336" s="288">
        <v>9</v>
      </c>
      <c r="D336" s="289">
        <v>9</v>
      </c>
      <c r="E336" s="531">
        <v>6739001</v>
      </c>
      <c r="F336" s="532" t="s">
        <v>973</v>
      </c>
      <c r="G336" s="290">
        <v>1430.9</v>
      </c>
      <c r="H336" s="533">
        <v>0</v>
      </c>
    </row>
    <row r="337" spans="1:8">
      <c r="A337" s="387" t="s">
        <v>1199</v>
      </c>
      <c r="B337" s="530">
        <v>40</v>
      </c>
      <c r="C337" s="288">
        <v>9</v>
      </c>
      <c r="D337" s="289">
        <v>9</v>
      </c>
      <c r="E337" s="531">
        <v>9070000</v>
      </c>
      <c r="F337" s="532">
        <v>0</v>
      </c>
      <c r="G337" s="290">
        <v>572.5</v>
      </c>
      <c r="H337" s="533">
        <v>0</v>
      </c>
    </row>
    <row r="338" spans="1:8" ht="89.25">
      <c r="A338" s="396" t="s">
        <v>1266</v>
      </c>
      <c r="B338" s="534">
        <v>40</v>
      </c>
      <c r="C338" s="294">
        <v>9</v>
      </c>
      <c r="D338" s="295">
        <v>9</v>
      </c>
      <c r="E338" s="535">
        <v>9075304</v>
      </c>
      <c r="F338" s="536">
        <v>0</v>
      </c>
      <c r="G338" s="296">
        <v>572.5</v>
      </c>
      <c r="H338" s="537">
        <v>0</v>
      </c>
    </row>
    <row r="339" spans="1:8" ht="38.25">
      <c r="A339" s="387" t="s">
        <v>951</v>
      </c>
      <c r="B339" s="530">
        <v>40</v>
      </c>
      <c r="C339" s="288">
        <v>9</v>
      </c>
      <c r="D339" s="289">
        <v>9</v>
      </c>
      <c r="E339" s="531">
        <v>9075304</v>
      </c>
      <c r="F339" s="532" t="s">
        <v>952</v>
      </c>
      <c r="G339" s="290">
        <v>485</v>
      </c>
      <c r="H339" s="533">
        <v>0</v>
      </c>
    </row>
    <row r="340" spans="1:8" ht="25.5">
      <c r="A340" s="387" t="s">
        <v>957</v>
      </c>
      <c r="B340" s="530">
        <v>40</v>
      </c>
      <c r="C340" s="288">
        <v>9</v>
      </c>
      <c r="D340" s="289">
        <v>9</v>
      </c>
      <c r="E340" s="531">
        <v>9075304</v>
      </c>
      <c r="F340" s="532" t="s">
        <v>958</v>
      </c>
      <c r="G340" s="290">
        <v>87.5</v>
      </c>
      <c r="H340" s="533">
        <v>0</v>
      </c>
    </row>
    <row r="341" spans="1:8">
      <c r="A341" s="387" t="s">
        <v>633</v>
      </c>
      <c r="B341" s="530">
        <v>40</v>
      </c>
      <c r="C341" s="288">
        <v>10</v>
      </c>
      <c r="D341" s="289">
        <v>0</v>
      </c>
      <c r="E341" s="531">
        <v>0</v>
      </c>
      <c r="F341" s="532">
        <v>0</v>
      </c>
      <c r="G341" s="290">
        <v>124196</v>
      </c>
      <c r="H341" s="533">
        <v>109373.1</v>
      </c>
    </row>
    <row r="342" spans="1:8">
      <c r="A342" s="396" t="s">
        <v>666</v>
      </c>
      <c r="B342" s="534">
        <v>40</v>
      </c>
      <c r="C342" s="294">
        <v>10</v>
      </c>
      <c r="D342" s="295">
        <v>1</v>
      </c>
      <c r="E342" s="535">
        <v>0</v>
      </c>
      <c r="F342" s="536">
        <v>0</v>
      </c>
      <c r="G342" s="296">
        <v>2660.4</v>
      </c>
      <c r="H342" s="537">
        <v>0</v>
      </c>
    </row>
    <row r="343" spans="1:8">
      <c r="A343" s="387" t="s">
        <v>701</v>
      </c>
      <c r="B343" s="530">
        <v>40</v>
      </c>
      <c r="C343" s="288">
        <v>10</v>
      </c>
      <c r="D343" s="289">
        <v>1</v>
      </c>
      <c r="E343" s="531">
        <v>9030000</v>
      </c>
      <c r="F343" s="532">
        <v>0</v>
      </c>
      <c r="G343" s="290">
        <v>2660.4</v>
      </c>
      <c r="H343" s="533">
        <v>0</v>
      </c>
    </row>
    <row r="344" spans="1:8">
      <c r="A344" s="396" t="s">
        <v>725</v>
      </c>
      <c r="B344" s="534">
        <v>40</v>
      </c>
      <c r="C344" s="294">
        <v>10</v>
      </c>
      <c r="D344" s="295">
        <v>1</v>
      </c>
      <c r="E344" s="535">
        <v>9039001</v>
      </c>
      <c r="F344" s="536">
        <v>0</v>
      </c>
      <c r="G344" s="296">
        <v>2660.4</v>
      </c>
      <c r="H344" s="537">
        <v>0</v>
      </c>
    </row>
    <row r="345" spans="1:8" ht="25.5">
      <c r="A345" s="387" t="s">
        <v>979</v>
      </c>
      <c r="B345" s="530">
        <v>40</v>
      </c>
      <c r="C345" s="288">
        <v>10</v>
      </c>
      <c r="D345" s="289">
        <v>1</v>
      </c>
      <c r="E345" s="531">
        <v>9039001</v>
      </c>
      <c r="F345" s="532" t="s">
        <v>487</v>
      </c>
      <c r="G345" s="290">
        <v>2660.4</v>
      </c>
      <c r="H345" s="533">
        <v>0</v>
      </c>
    </row>
    <row r="346" spans="1:8">
      <c r="A346" s="396" t="s">
        <v>668</v>
      </c>
      <c r="B346" s="534">
        <v>40</v>
      </c>
      <c r="C346" s="294">
        <v>10</v>
      </c>
      <c r="D346" s="295">
        <v>4</v>
      </c>
      <c r="E346" s="535">
        <v>0</v>
      </c>
      <c r="F346" s="536">
        <v>0</v>
      </c>
      <c r="G346" s="296">
        <v>93928.4</v>
      </c>
      <c r="H346" s="537">
        <v>93928.4</v>
      </c>
    </row>
    <row r="347" spans="1:8" ht="25.5">
      <c r="A347" s="387" t="s">
        <v>691</v>
      </c>
      <c r="B347" s="530">
        <v>40</v>
      </c>
      <c r="C347" s="288">
        <v>10</v>
      </c>
      <c r="D347" s="289">
        <v>4</v>
      </c>
      <c r="E347" s="531">
        <v>9040000</v>
      </c>
      <c r="F347" s="532">
        <v>0</v>
      </c>
      <c r="G347" s="290">
        <v>93928.4</v>
      </c>
      <c r="H347" s="533">
        <v>93928.4</v>
      </c>
    </row>
    <row r="348" spans="1:8" ht="89.25">
      <c r="A348" s="396" t="s">
        <v>920</v>
      </c>
      <c r="B348" s="534">
        <v>40</v>
      </c>
      <c r="C348" s="294">
        <v>10</v>
      </c>
      <c r="D348" s="295">
        <v>4</v>
      </c>
      <c r="E348" s="535">
        <v>9045260</v>
      </c>
      <c r="F348" s="536">
        <v>0</v>
      </c>
      <c r="G348" s="296">
        <v>390.1</v>
      </c>
      <c r="H348" s="537">
        <v>390.1</v>
      </c>
    </row>
    <row r="349" spans="1:8" ht="25.5">
      <c r="A349" s="387" t="s">
        <v>980</v>
      </c>
      <c r="B349" s="530">
        <v>40</v>
      </c>
      <c r="C349" s="288">
        <v>10</v>
      </c>
      <c r="D349" s="289">
        <v>4</v>
      </c>
      <c r="E349" s="531">
        <v>9045260</v>
      </c>
      <c r="F349" s="532" t="s">
        <v>981</v>
      </c>
      <c r="G349" s="290">
        <v>390.1</v>
      </c>
      <c r="H349" s="533">
        <v>390.1</v>
      </c>
    </row>
    <row r="350" spans="1:8" ht="127.5">
      <c r="A350" s="396" t="s">
        <v>921</v>
      </c>
      <c r="B350" s="534">
        <v>40</v>
      </c>
      <c r="C350" s="294">
        <v>10</v>
      </c>
      <c r="D350" s="295">
        <v>4</v>
      </c>
      <c r="E350" s="535">
        <v>9045508</v>
      </c>
      <c r="F350" s="536">
        <v>0</v>
      </c>
      <c r="G350" s="296">
        <v>93538.3</v>
      </c>
      <c r="H350" s="537">
        <v>93538.3</v>
      </c>
    </row>
    <row r="351" spans="1:8" ht="25.5">
      <c r="A351" s="387" t="s">
        <v>980</v>
      </c>
      <c r="B351" s="530">
        <v>40</v>
      </c>
      <c r="C351" s="288">
        <v>10</v>
      </c>
      <c r="D351" s="289">
        <v>4</v>
      </c>
      <c r="E351" s="531">
        <v>9045508</v>
      </c>
      <c r="F351" s="532" t="s">
        <v>981</v>
      </c>
      <c r="G351" s="290">
        <v>93538.3</v>
      </c>
      <c r="H351" s="533">
        <v>93538.3</v>
      </c>
    </row>
    <row r="352" spans="1:8">
      <c r="A352" s="396" t="s">
        <v>634</v>
      </c>
      <c r="B352" s="534">
        <v>40</v>
      </c>
      <c r="C352" s="294">
        <v>10</v>
      </c>
      <c r="D352" s="295">
        <v>6</v>
      </c>
      <c r="E352" s="535">
        <v>0</v>
      </c>
      <c r="F352" s="536">
        <v>0</v>
      </c>
      <c r="G352" s="296">
        <v>27607.200000000001</v>
      </c>
      <c r="H352" s="537">
        <v>15444.7</v>
      </c>
    </row>
    <row r="353" spans="1:8" ht="51">
      <c r="A353" s="387" t="s">
        <v>1270</v>
      </c>
      <c r="B353" s="530">
        <v>40</v>
      </c>
      <c r="C353" s="288">
        <v>10</v>
      </c>
      <c r="D353" s="289">
        <v>6</v>
      </c>
      <c r="E353" s="531">
        <v>5210000</v>
      </c>
      <c r="F353" s="532">
        <v>0</v>
      </c>
      <c r="G353" s="290">
        <v>11843.5</v>
      </c>
      <c r="H353" s="533">
        <v>0</v>
      </c>
    </row>
    <row r="354" spans="1:8" ht="76.5">
      <c r="A354" s="396" t="s">
        <v>1271</v>
      </c>
      <c r="B354" s="534">
        <v>40</v>
      </c>
      <c r="C354" s="294">
        <v>10</v>
      </c>
      <c r="D354" s="295">
        <v>6</v>
      </c>
      <c r="E354" s="535">
        <v>5215608</v>
      </c>
      <c r="F354" s="536">
        <v>0</v>
      </c>
      <c r="G354" s="296">
        <v>369</v>
      </c>
      <c r="H354" s="537">
        <v>0</v>
      </c>
    </row>
    <row r="355" spans="1:8" ht="25.5">
      <c r="A355" s="387" t="s">
        <v>979</v>
      </c>
      <c r="B355" s="530">
        <v>40</v>
      </c>
      <c r="C355" s="288">
        <v>10</v>
      </c>
      <c r="D355" s="289">
        <v>6</v>
      </c>
      <c r="E355" s="531">
        <v>5215608</v>
      </c>
      <c r="F355" s="532" t="s">
        <v>487</v>
      </c>
      <c r="G355" s="290">
        <v>369</v>
      </c>
      <c r="H355" s="533">
        <v>0</v>
      </c>
    </row>
    <row r="356" spans="1:8" ht="51">
      <c r="A356" s="396" t="s">
        <v>1272</v>
      </c>
      <c r="B356" s="534">
        <v>40</v>
      </c>
      <c r="C356" s="294">
        <v>10</v>
      </c>
      <c r="D356" s="295">
        <v>6</v>
      </c>
      <c r="E356" s="535">
        <v>5219001</v>
      </c>
      <c r="F356" s="536">
        <v>0</v>
      </c>
      <c r="G356" s="296">
        <v>11474.5</v>
      </c>
      <c r="H356" s="537">
        <v>0</v>
      </c>
    </row>
    <row r="357" spans="1:8" ht="25.5">
      <c r="A357" s="387" t="s">
        <v>979</v>
      </c>
      <c r="B357" s="530">
        <v>40</v>
      </c>
      <c r="C357" s="288">
        <v>10</v>
      </c>
      <c r="D357" s="289">
        <v>6</v>
      </c>
      <c r="E357" s="531">
        <v>5219001</v>
      </c>
      <c r="F357" s="532" t="s">
        <v>487</v>
      </c>
      <c r="G357" s="290">
        <v>9442.1</v>
      </c>
      <c r="H357" s="533">
        <v>0</v>
      </c>
    </row>
    <row r="358" spans="1:8" ht="25.5">
      <c r="A358" s="387" t="s">
        <v>982</v>
      </c>
      <c r="B358" s="530">
        <v>40</v>
      </c>
      <c r="C358" s="288">
        <v>10</v>
      </c>
      <c r="D358" s="289">
        <v>6</v>
      </c>
      <c r="E358" s="531">
        <v>5219001</v>
      </c>
      <c r="F358" s="532" t="s">
        <v>983</v>
      </c>
      <c r="G358" s="290">
        <v>1370</v>
      </c>
      <c r="H358" s="533">
        <v>0</v>
      </c>
    </row>
    <row r="359" spans="1:8" ht="38.25">
      <c r="A359" s="387" t="s">
        <v>387</v>
      </c>
      <c r="B359" s="530">
        <v>40</v>
      </c>
      <c r="C359" s="288">
        <v>10</v>
      </c>
      <c r="D359" s="289">
        <v>6</v>
      </c>
      <c r="E359" s="531">
        <v>5219001</v>
      </c>
      <c r="F359" s="532" t="s">
        <v>386</v>
      </c>
      <c r="G359" s="290">
        <v>662.4</v>
      </c>
      <c r="H359" s="533">
        <v>0</v>
      </c>
    </row>
    <row r="360" spans="1:8" ht="51">
      <c r="A360" s="387" t="s">
        <v>1274</v>
      </c>
      <c r="B360" s="530">
        <v>40</v>
      </c>
      <c r="C360" s="288">
        <v>10</v>
      </c>
      <c r="D360" s="289">
        <v>6</v>
      </c>
      <c r="E360" s="531">
        <v>5220000</v>
      </c>
      <c r="F360" s="532">
        <v>0</v>
      </c>
      <c r="G360" s="290">
        <v>319</v>
      </c>
      <c r="H360" s="533">
        <v>0</v>
      </c>
    </row>
    <row r="361" spans="1:8" ht="51">
      <c r="A361" s="396" t="s">
        <v>1276</v>
      </c>
      <c r="B361" s="534">
        <v>40</v>
      </c>
      <c r="C361" s="294">
        <v>10</v>
      </c>
      <c r="D361" s="295">
        <v>6</v>
      </c>
      <c r="E361" s="535">
        <v>5229001</v>
      </c>
      <c r="F361" s="536">
        <v>0</v>
      </c>
      <c r="G361" s="296">
        <v>319</v>
      </c>
      <c r="H361" s="537">
        <v>0</v>
      </c>
    </row>
    <row r="362" spans="1:8" ht="25.5">
      <c r="A362" s="387" t="s">
        <v>957</v>
      </c>
      <c r="B362" s="530">
        <v>40</v>
      </c>
      <c r="C362" s="288">
        <v>10</v>
      </c>
      <c r="D362" s="289">
        <v>6</v>
      </c>
      <c r="E362" s="531">
        <v>5229001</v>
      </c>
      <c r="F362" s="532" t="s">
        <v>958</v>
      </c>
      <c r="G362" s="290">
        <v>15</v>
      </c>
      <c r="H362" s="533">
        <v>0</v>
      </c>
    </row>
    <row r="363" spans="1:8" ht="25.5">
      <c r="A363" s="387" t="s">
        <v>979</v>
      </c>
      <c r="B363" s="530">
        <v>40</v>
      </c>
      <c r="C363" s="288">
        <v>10</v>
      </c>
      <c r="D363" s="289">
        <v>6</v>
      </c>
      <c r="E363" s="531">
        <v>5229001</v>
      </c>
      <c r="F363" s="532" t="s">
        <v>487</v>
      </c>
      <c r="G363" s="290">
        <v>293</v>
      </c>
      <c r="H363" s="533">
        <v>0</v>
      </c>
    </row>
    <row r="364" spans="1:8" ht="25.5">
      <c r="A364" s="387" t="s">
        <v>982</v>
      </c>
      <c r="B364" s="530">
        <v>40</v>
      </c>
      <c r="C364" s="288">
        <v>10</v>
      </c>
      <c r="D364" s="289">
        <v>6</v>
      </c>
      <c r="E364" s="531">
        <v>5229001</v>
      </c>
      <c r="F364" s="532" t="s">
        <v>983</v>
      </c>
      <c r="G364" s="290">
        <v>11</v>
      </c>
      <c r="H364" s="533">
        <v>0</v>
      </c>
    </row>
    <row r="365" spans="1:8" ht="25.5">
      <c r="A365" s="387" t="s">
        <v>684</v>
      </c>
      <c r="B365" s="530">
        <v>40</v>
      </c>
      <c r="C365" s="288">
        <v>10</v>
      </c>
      <c r="D365" s="289">
        <v>6</v>
      </c>
      <c r="E365" s="531">
        <v>9010000</v>
      </c>
      <c r="F365" s="532">
        <v>0</v>
      </c>
      <c r="G365" s="290">
        <v>15444.7</v>
      </c>
      <c r="H365" s="533">
        <v>15444.7</v>
      </c>
    </row>
    <row r="366" spans="1:8" ht="63.75">
      <c r="A366" s="396" t="s">
        <v>924</v>
      </c>
      <c r="B366" s="534">
        <v>40</v>
      </c>
      <c r="C366" s="294">
        <v>10</v>
      </c>
      <c r="D366" s="295">
        <v>6</v>
      </c>
      <c r="E366" s="535">
        <v>9015509</v>
      </c>
      <c r="F366" s="536">
        <v>0</v>
      </c>
      <c r="G366" s="296">
        <v>15444.7</v>
      </c>
      <c r="H366" s="537">
        <v>15444.7</v>
      </c>
    </row>
    <row r="367" spans="1:8" ht="38.25">
      <c r="A367" s="387" t="s">
        <v>951</v>
      </c>
      <c r="B367" s="530">
        <v>40</v>
      </c>
      <c r="C367" s="288">
        <v>10</v>
      </c>
      <c r="D367" s="289">
        <v>6</v>
      </c>
      <c r="E367" s="531">
        <v>9015509</v>
      </c>
      <c r="F367" s="532" t="s">
        <v>952</v>
      </c>
      <c r="G367" s="290">
        <v>12827.7</v>
      </c>
      <c r="H367" s="533">
        <v>12827.7</v>
      </c>
    </row>
    <row r="368" spans="1:8" ht="25.5">
      <c r="A368" s="387" t="s">
        <v>953</v>
      </c>
      <c r="B368" s="530">
        <v>40</v>
      </c>
      <c r="C368" s="288">
        <v>10</v>
      </c>
      <c r="D368" s="289">
        <v>6</v>
      </c>
      <c r="E368" s="531">
        <v>9015509</v>
      </c>
      <c r="F368" s="532" t="s">
        <v>954</v>
      </c>
      <c r="G368" s="290">
        <v>793</v>
      </c>
      <c r="H368" s="533">
        <v>793</v>
      </c>
    </row>
    <row r="369" spans="1:8" ht="25.5">
      <c r="A369" s="387" t="s">
        <v>955</v>
      </c>
      <c r="B369" s="530">
        <v>40</v>
      </c>
      <c r="C369" s="288">
        <v>10</v>
      </c>
      <c r="D369" s="289">
        <v>6</v>
      </c>
      <c r="E369" s="531">
        <v>9015509</v>
      </c>
      <c r="F369" s="532" t="s">
        <v>956</v>
      </c>
      <c r="G369" s="290">
        <v>589</v>
      </c>
      <c r="H369" s="533">
        <v>589</v>
      </c>
    </row>
    <row r="370" spans="1:8" ht="25.5">
      <c r="A370" s="387" t="s">
        <v>957</v>
      </c>
      <c r="B370" s="530">
        <v>40</v>
      </c>
      <c r="C370" s="288">
        <v>10</v>
      </c>
      <c r="D370" s="289">
        <v>6</v>
      </c>
      <c r="E370" s="531">
        <v>9015509</v>
      </c>
      <c r="F370" s="532" t="s">
        <v>958</v>
      </c>
      <c r="G370" s="290">
        <v>1226</v>
      </c>
      <c r="H370" s="533">
        <v>1226</v>
      </c>
    </row>
    <row r="371" spans="1:8">
      <c r="A371" s="387" t="s">
        <v>959</v>
      </c>
      <c r="B371" s="530">
        <v>40</v>
      </c>
      <c r="C371" s="288">
        <v>10</v>
      </c>
      <c r="D371" s="289">
        <v>6</v>
      </c>
      <c r="E371" s="531">
        <v>9015509</v>
      </c>
      <c r="F371" s="532" t="s">
        <v>960</v>
      </c>
      <c r="G371" s="290">
        <v>9</v>
      </c>
      <c r="H371" s="533">
        <v>9</v>
      </c>
    </row>
    <row r="372" spans="1:8">
      <c r="A372" s="387" t="s">
        <v>669</v>
      </c>
      <c r="B372" s="530">
        <v>40</v>
      </c>
      <c r="C372" s="288">
        <v>11</v>
      </c>
      <c r="D372" s="289">
        <v>0</v>
      </c>
      <c r="E372" s="531">
        <v>0</v>
      </c>
      <c r="F372" s="532">
        <v>0</v>
      </c>
      <c r="G372" s="290">
        <v>10101.799999999999</v>
      </c>
      <c r="H372" s="533">
        <v>0</v>
      </c>
    </row>
    <row r="373" spans="1:8">
      <c r="A373" s="396" t="s">
        <v>670</v>
      </c>
      <c r="B373" s="534">
        <v>40</v>
      </c>
      <c r="C373" s="294">
        <v>11</v>
      </c>
      <c r="D373" s="295">
        <v>1</v>
      </c>
      <c r="E373" s="535">
        <v>0</v>
      </c>
      <c r="F373" s="536">
        <v>0</v>
      </c>
      <c r="G373" s="296">
        <v>1521.8</v>
      </c>
      <c r="H373" s="537">
        <v>0</v>
      </c>
    </row>
    <row r="374" spans="1:8" ht="51">
      <c r="A374" s="387" t="s">
        <v>1240</v>
      </c>
      <c r="B374" s="530">
        <v>40</v>
      </c>
      <c r="C374" s="288">
        <v>11</v>
      </c>
      <c r="D374" s="289">
        <v>1</v>
      </c>
      <c r="E374" s="531">
        <v>5510000</v>
      </c>
      <c r="F374" s="532">
        <v>0</v>
      </c>
      <c r="G374" s="290">
        <v>1521.8</v>
      </c>
      <c r="H374" s="533">
        <v>0</v>
      </c>
    </row>
    <row r="375" spans="1:8" ht="76.5">
      <c r="A375" s="396" t="s">
        <v>1242</v>
      </c>
      <c r="B375" s="534">
        <v>40</v>
      </c>
      <c r="C375" s="294">
        <v>11</v>
      </c>
      <c r="D375" s="295">
        <v>1</v>
      </c>
      <c r="E375" s="535">
        <v>5519003</v>
      </c>
      <c r="F375" s="536">
        <v>0</v>
      </c>
      <c r="G375" s="296">
        <v>1521.8</v>
      </c>
      <c r="H375" s="537">
        <v>0</v>
      </c>
    </row>
    <row r="376" spans="1:8" ht="25.5">
      <c r="A376" s="387" t="s">
        <v>962</v>
      </c>
      <c r="B376" s="530">
        <v>40</v>
      </c>
      <c r="C376" s="288">
        <v>11</v>
      </c>
      <c r="D376" s="289">
        <v>1</v>
      </c>
      <c r="E376" s="531">
        <v>5519003</v>
      </c>
      <c r="F376" s="532" t="s">
        <v>963</v>
      </c>
      <c r="G376" s="290">
        <v>1521.8</v>
      </c>
      <c r="H376" s="533">
        <v>0</v>
      </c>
    </row>
    <row r="377" spans="1:8">
      <c r="A377" s="396" t="s">
        <v>672</v>
      </c>
      <c r="B377" s="534">
        <v>40</v>
      </c>
      <c r="C377" s="294">
        <v>11</v>
      </c>
      <c r="D377" s="295">
        <v>5</v>
      </c>
      <c r="E377" s="535">
        <v>0</v>
      </c>
      <c r="F377" s="536">
        <v>0</v>
      </c>
      <c r="G377" s="296">
        <v>8580</v>
      </c>
      <c r="H377" s="537">
        <v>0</v>
      </c>
    </row>
    <row r="378" spans="1:8" ht="51">
      <c r="A378" s="387" t="s">
        <v>929</v>
      </c>
      <c r="B378" s="530">
        <v>40</v>
      </c>
      <c r="C378" s="288">
        <v>11</v>
      </c>
      <c r="D378" s="289">
        <v>5</v>
      </c>
      <c r="E378" s="531">
        <v>5540000</v>
      </c>
      <c r="F378" s="532">
        <v>0</v>
      </c>
      <c r="G378" s="290">
        <v>8580</v>
      </c>
      <c r="H378" s="533">
        <v>0</v>
      </c>
    </row>
    <row r="379" spans="1:8" ht="76.5">
      <c r="A379" s="396" t="s">
        <v>931</v>
      </c>
      <c r="B379" s="534">
        <v>40</v>
      </c>
      <c r="C379" s="294">
        <v>11</v>
      </c>
      <c r="D379" s="295">
        <v>5</v>
      </c>
      <c r="E379" s="535">
        <v>5540204</v>
      </c>
      <c r="F379" s="536">
        <v>0</v>
      </c>
      <c r="G379" s="296">
        <v>8580</v>
      </c>
      <c r="H379" s="537">
        <v>0</v>
      </c>
    </row>
    <row r="380" spans="1:8" ht="38.25">
      <c r="A380" s="387" t="s">
        <v>951</v>
      </c>
      <c r="B380" s="530">
        <v>40</v>
      </c>
      <c r="C380" s="288">
        <v>11</v>
      </c>
      <c r="D380" s="289">
        <v>5</v>
      </c>
      <c r="E380" s="531">
        <v>5540204</v>
      </c>
      <c r="F380" s="532" t="s">
        <v>952</v>
      </c>
      <c r="G380" s="290">
        <v>7677</v>
      </c>
      <c r="H380" s="533">
        <v>0</v>
      </c>
    </row>
    <row r="381" spans="1:8" ht="25.5">
      <c r="A381" s="387" t="s">
        <v>953</v>
      </c>
      <c r="B381" s="530">
        <v>40</v>
      </c>
      <c r="C381" s="288">
        <v>11</v>
      </c>
      <c r="D381" s="289">
        <v>5</v>
      </c>
      <c r="E381" s="531">
        <v>5540204</v>
      </c>
      <c r="F381" s="532" t="s">
        <v>954</v>
      </c>
      <c r="G381" s="290">
        <v>389</v>
      </c>
      <c r="H381" s="533">
        <v>0</v>
      </c>
    </row>
    <row r="382" spans="1:8" ht="25.5">
      <c r="A382" s="387" t="s">
        <v>955</v>
      </c>
      <c r="B382" s="530">
        <v>40</v>
      </c>
      <c r="C382" s="288">
        <v>11</v>
      </c>
      <c r="D382" s="289">
        <v>5</v>
      </c>
      <c r="E382" s="531">
        <v>5540204</v>
      </c>
      <c r="F382" s="532" t="s">
        <v>956</v>
      </c>
      <c r="G382" s="290">
        <v>392</v>
      </c>
      <c r="H382" s="533">
        <v>0</v>
      </c>
    </row>
    <row r="383" spans="1:8" ht="25.5">
      <c r="A383" s="387" t="s">
        <v>957</v>
      </c>
      <c r="B383" s="530">
        <v>40</v>
      </c>
      <c r="C383" s="288">
        <v>11</v>
      </c>
      <c r="D383" s="289">
        <v>5</v>
      </c>
      <c r="E383" s="531">
        <v>5540204</v>
      </c>
      <c r="F383" s="532" t="s">
        <v>958</v>
      </c>
      <c r="G383" s="290">
        <v>119</v>
      </c>
      <c r="H383" s="533">
        <v>0</v>
      </c>
    </row>
    <row r="384" spans="1:8">
      <c r="A384" s="387" t="s">
        <v>959</v>
      </c>
      <c r="B384" s="530">
        <v>40</v>
      </c>
      <c r="C384" s="288">
        <v>11</v>
      </c>
      <c r="D384" s="289">
        <v>5</v>
      </c>
      <c r="E384" s="531">
        <v>5540204</v>
      </c>
      <c r="F384" s="532" t="s">
        <v>960</v>
      </c>
      <c r="G384" s="290">
        <v>3</v>
      </c>
      <c r="H384" s="533">
        <v>0</v>
      </c>
    </row>
    <row r="385" spans="1:8">
      <c r="A385" s="387" t="s">
        <v>673</v>
      </c>
      <c r="B385" s="530">
        <v>40</v>
      </c>
      <c r="C385" s="288">
        <v>12</v>
      </c>
      <c r="D385" s="289">
        <v>0</v>
      </c>
      <c r="E385" s="531">
        <v>0</v>
      </c>
      <c r="F385" s="532">
        <v>0</v>
      </c>
      <c r="G385" s="290">
        <v>15523.4</v>
      </c>
      <c r="H385" s="533">
        <v>0</v>
      </c>
    </row>
    <row r="386" spans="1:8">
      <c r="A386" s="396" t="s">
        <v>674</v>
      </c>
      <c r="B386" s="534">
        <v>40</v>
      </c>
      <c r="C386" s="294">
        <v>12</v>
      </c>
      <c r="D386" s="295">
        <v>1</v>
      </c>
      <c r="E386" s="535">
        <v>0</v>
      </c>
      <c r="F386" s="536">
        <v>0</v>
      </c>
      <c r="G386" s="296">
        <v>6931.4</v>
      </c>
      <c r="H386" s="537">
        <v>0</v>
      </c>
    </row>
    <row r="387" spans="1:8" ht="25.5">
      <c r="A387" s="387" t="s">
        <v>933</v>
      </c>
      <c r="B387" s="530">
        <v>40</v>
      </c>
      <c r="C387" s="288">
        <v>12</v>
      </c>
      <c r="D387" s="289">
        <v>1</v>
      </c>
      <c r="E387" s="531">
        <v>6600000</v>
      </c>
      <c r="F387" s="532">
        <v>0</v>
      </c>
      <c r="G387" s="290">
        <v>6931.4</v>
      </c>
      <c r="H387" s="533">
        <v>0</v>
      </c>
    </row>
    <row r="388" spans="1:8" ht="25.5">
      <c r="A388" s="396" t="s">
        <v>935</v>
      </c>
      <c r="B388" s="534">
        <v>40</v>
      </c>
      <c r="C388" s="294">
        <v>12</v>
      </c>
      <c r="D388" s="295">
        <v>1</v>
      </c>
      <c r="E388" s="535">
        <v>6609001</v>
      </c>
      <c r="F388" s="536">
        <v>0</v>
      </c>
      <c r="G388" s="296">
        <v>6931.4</v>
      </c>
      <c r="H388" s="537">
        <v>0</v>
      </c>
    </row>
    <row r="389" spans="1:8" ht="25.5">
      <c r="A389" s="387" t="s">
        <v>957</v>
      </c>
      <c r="B389" s="530">
        <v>40</v>
      </c>
      <c r="C389" s="288">
        <v>12</v>
      </c>
      <c r="D389" s="289">
        <v>1</v>
      </c>
      <c r="E389" s="531">
        <v>6609001</v>
      </c>
      <c r="F389" s="532" t="s">
        <v>958</v>
      </c>
      <c r="G389" s="290">
        <v>6931.4</v>
      </c>
      <c r="H389" s="533">
        <v>0</v>
      </c>
    </row>
    <row r="390" spans="1:8">
      <c r="A390" s="396" t="s">
        <v>675</v>
      </c>
      <c r="B390" s="534">
        <v>40</v>
      </c>
      <c r="C390" s="294">
        <v>12</v>
      </c>
      <c r="D390" s="295">
        <v>2</v>
      </c>
      <c r="E390" s="535">
        <v>0</v>
      </c>
      <c r="F390" s="536">
        <v>0</v>
      </c>
      <c r="G390" s="296">
        <v>8072</v>
      </c>
      <c r="H390" s="537">
        <v>0</v>
      </c>
    </row>
    <row r="391" spans="1:8" ht="25.5">
      <c r="A391" s="387" t="s">
        <v>933</v>
      </c>
      <c r="B391" s="530">
        <v>40</v>
      </c>
      <c r="C391" s="288">
        <v>12</v>
      </c>
      <c r="D391" s="289">
        <v>2</v>
      </c>
      <c r="E391" s="531">
        <v>6600000</v>
      </c>
      <c r="F391" s="532">
        <v>0</v>
      </c>
      <c r="G391" s="290">
        <v>8072</v>
      </c>
      <c r="H391" s="533">
        <v>0</v>
      </c>
    </row>
    <row r="392" spans="1:8" ht="25.5">
      <c r="A392" s="396" t="s">
        <v>935</v>
      </c>
      <c r="B392" s="534">
        <v>40</v>
      </c>
      <c r="C392" s="294">
        <v>12</v>
      </c>
      <c r="D392" s="295">
        <v>2</v>
      </c>
      <c r="E392" s="535">
        <v>6609001</v>
      </c>
      <c r="F392" s="536">
        <v>0</v>
      </c>
      <c r="G392" s="296">
        <v>8072</v>
      </c>
      <c r="H392" s="537">
        <v>0</v>
      </c>
    </row>
    <row r="393" spans="1:8" ht="25.5">
      <c r="A393" s="387" t="s">
        <v>957</v>
      </c>
      <c r="B393" s="530">
        <v>40</v>
      </c>
      <c r="C393" s="288">
        <v>12</v>
      </c>
      <c r="D393" s="289">
        <v>2</v>
      </c>
      <c r="E393" s="531">
        <v>6609001</v>
      </c>
      <c r="F393" s="532" t="s">
        <v>958</v>
      </c>
      <c r="G393" s="290">
        <v>8072</v>
      </c>
      <c r="H393" s="533">
        <v>0</v>
      </c>
    </row>
    <row r="394" spans="1:8">
      <c r="A394" s="396" t="s">
        <v>676</v>
      </c>
      <c r="B394" s="534">
        <v>40</v>
      </c>
      <c r="C394" s="294">
        <v>12</v>
      </c>
      <c r="D394" s="295">
        <v>4</v>
      </c>
      <c r="E394" s="535">
        <v>0</v>
      </c>
      <c r="F394" s="536">
        <v>0</v>
      </c>
      <c r="G394" s="296">
        <v>520</v>
      </c>
      <c r="H394" s="537">
        <v>0</v>
      </c>
    </row>
    <row r="395" spans="1:8" ht="25.5">
      <c r="A395" s="387" t="s">
        <v>933</v>
      </c>
      <c r="B395" s="530">
        <v>40</v>
      </c>
      <c r="C395" s="288">
        <v>12</v>
      </c>
      <c r="D395" s="289">
        <v>4</v>
      </c>
      <c r="E395" s="531">
        <v>6600000</v>
      </c>
      <c r="F395" s="532">
        <v>0</v>
      </c>
      <c r="G395" s="290">
        <v>400</v>
      </c>
      <c r="H395" s="533">
        <v>0</v>
      </c>
    </row>
    <row r="396" spans="1:8" ht="25.5">
      <c r="A396" s="396" t="s">
        <v>935</v>
      </c>
      <c r="B396" s="534">
        <v>40</v>
      </c>
      <c r="C396" s="294">
        <v>12</v>
      </c>
      <c r="D396" s="295">
        <v>4</v>
      </c>
      <c r="E396" s="535">
        <v>6609001</v>
      </c>
      <c r="F396" s="536">
        <v>0</v>
      </c>
      <c r="G396" s="296">
        <v>400</v>
      </c>
      <c r="H396" s="537">
        <v>0</v>
      </c>
    </row>
    <row r="397" spans="1:8" ht="25.5">
      <c r="A397" s="387" t="s">
        <v>957</v>
      </c>
      <c r="B397" s="530">
        <v>40</v>
      </c>
      <c r="C397" s="288">
        <v>12</v>
      </c>
      <c r="D397" s="289">
        <v>4</v>
      </c>
      <c r="E397" s="531">
        <v>6609001</v>
      </c>
      <c r="F397" s="532" t="s">
        <v>958</v>
      </c>
      <c r="G397" s="290">
        <v>400</v>
      </c>
      <c r="H397" s="533">
        <v>0</v>
      </c>
    </row>
    <row r="398" spans="1:8" ht="38.25">
      <c r="A398" s="387" t="s">
        <v>896</v>
      </c>
      <c r="B398" s="530">
        <v>40</v>
      </c>
      <c r="C398" s="288">
        <v>12</v>
      </c>
      <c r="D398" s="289">
        <v>4</v>
      </c>
      <c r="E398" s="531">
        <v>6800000</v>
      </c>
      <c r="F398" s="532">
        <v>0</v>
      </c>
      <c r="G398" s="290">
        <v>120</v>
      </c>
      <c r="H398" s="533">
        <v>0</v>
      </c>
    </row>
    <row r="399" spans="1:8" ht="51">
      <c r="A399" s="396" t="s">
        <v>898</v>
      </c>
      <c r="B399" s="534">
        <v>40</v>
      </c>
      <c r="C399" s="294">
        <v>12</v>
      </c>
      <c r="D399" s="295">
        <v>4</v>
      </c>
      <c r="E399" s="535">
        <v>6809001</v>
      </c>
      <c r="F399" s="536">
        <v>0</v>
      </c>
      <c r="G399" s="296">
        <v>120</v>
      </c>
      <c r="H399" s="537">
        <v>0</v>
      </c>
    </row>
    <row r="400" spans="1:8" ht="25.5">
      <c r="A400" s="387" t="s">
        <v>957</v>
      </c>
      <c r="B400" s="530">
        <v>40</v>
      </c>
      <c r="C400" s="288">
        <v>12</v>
      </c>
      <c r="D400" s="289">
        <v>4</v>
      </c>
      <c r="E400" s="531">
        <v>6809001</v>
      </c>
      <c r="F400" s="532" t="s">
        <v>958</v>
      </c>
      <c r="G400" s="290">
        <v>120</v>
      </c>
      <c r="H400" s="533">
        <v>0</v>
      </c>
    </row>
    <row r="401" spans="1:8" ht="25.5">
      <c r="A401" s="387" t="s">
        <v>677</v>
      </c>
      <c r="B401" s="530">
        <v>40</v>
      </c>
      <c r="C401" s="288">
        <v>13</v>
      </c>
      <c r="D401" s="289">
        <v>0</v>
      </c>
      <c r="E401" s="531">
        <v>0</v>
      </c>
      <c r="F401" s="532">
        <v>0</v>
      </c>
      <c r="G401" s="290">
        <v>820</v>
      </c>
      <c r="H401" s="533">
        <v>0</v>
      </c>
    </row>
    <row r="402" spans="1:8" ht="25.5">
      <c r="A402" s="396" t="s">
        <v>678</v>
      </c>
      <c r="B402" s="534">
        <v>40</v>
      </c>
      <c r="C402" s="294">
        <v>13</v>
      </c>
      <c r="D402" s="295">
        <v>1</v>
      </c>
      <c r="E402" s="535">
        <v>0</v>
      </c>
      <c r="F402" s="536">
        <v>0</v>
      </c>
      <c r="G402" s="296">
        <v>820</v>
      </c>
      <c r="H402" s="537">
        <v>0</v>
      </c>
    </row>
    <row r="403" spans="1:8" ht="51">
      <c r="A403" s="387" t="s">
        <v>937</v>
      </c>
      <c r="B403" s="530">
        <v>40</v>
      </c>
      <c r="C403" s="288">
        <v>13</v>
      </c>
      <c r="D403" s="289">
        <v>1</v>
      </c>
      <c r="E403" s="531">
        <v>6520000</v>
      </c>
      <c r="F403" s="532">
        <v>0</v>
      </c>
      <c r="G403" s="290">
        <v>820</v>
      </c>
      <c r="H403" s="533">
        <v>0</v>
      </c>
    </row>
    <row r="404" spans="1:8" ht="51">
      <c r="A404" s="396" t="s">
        <v>939</v>
      </c>
      <c r="B404" s="534">
        <v>40</v>
      </c>
      <c r="C404" s="294">
        <v>13</v>
      </c>
      <c r="D404" s="295">
        <v>1</v>
      </c>
      <c r="E404" s="535">
        <v>6529001</v>
      </c>
      <c r="F404" s="536">
        <v>0</v>
      </c>
      <c r="G404" s="296">
        <v>820</v>
      </c>
      <c r="H404" s="537">
        <v>0</v>
      </c>
    </row>
    <row r="405" spans="1:8">
      <c r="A405" s="387" t="s">
        <v>943</v>
      </c>
      <c r="B405" s="530">
        <v>40</v>
      </c>
      <c r="C405" s="288">
        <v>13</v>
      </c>
      <c r="D405" s="289">
        <v>1</v>
      </c>
      <c r="E405" s="531">
        <v>6529001</v>
      </c>
      <c r="F405" s="532" t="s">
        <v>944</v>
      </c>
      <c r="G405" s="290">
        <v>820</v>
      </c>
      <c r="H405" s="533">
        <v>0</v>
      </c>
    </row>
    <row r="406" spans="1:8">
      <c r="A406" s="396" t="s">
        <v>1002</v>
      </c>
      <c r="B406" s="534">
        <v>50</v>
      </c>
      <c r="C406" s="294">
        <v>0</v>
      </c>
      <c r="D406" s="295">
        <v>0</v>
      </c>
      <c r="E406" s="535">
        <v>0</v>
      </c>
      <c r="F406" s="536">
        <v>0</v>
      </c>
      <c r="G406" s="296">
        <v>3663.1</v>
      </c>
      <c r="H406" s="537">
        <v>0</v>
      </c>
    </row>
    <row r="407" spans="1:8">
      <c r="A407" s="387" t="s">
        <v>643</v>
      </c>
      <c r="B407" s="530">
        <v>50</v>
      </c>
      <c r="C407" s="288">
        <v>1</v>
      </c>
      <c r="D407" s="289">
        <v>0</v>
      </c>
      <c r="E407" s="531">
        <v>0</v>
      </c>
      <c r="F407" s="532">
        <v>0</v>
      </c>
      <c r="G407" s="290">
        <v>1036</v>
      </c>
      <c r="H407" s="533">
        <v>0</v>
      </c>
    </row>
    <row r="408" spans="1:8">
      <c r="A408" s="396" t="s">
        <v>650</v>
      </c>
      <c r="B408" s="534">
        <v>50</v>
      </c>
      <c r="C408" s="294">
        <v>1</v>
      </c>
      <c r="D408" s="295">
        <v>11</v>
      </c>
      <c r="E408" s="535">
        <v>0</v>
      </c>
      <c r="F408" s="536">
        <v>0</v>
      </c>
      <c r="G408" s="296">
        <v>1036</v>
      </c>
      <c r="H408" s="537">
        <v>0</v>
      </c>
    </row>
    <row r="409" spans="1:8">
      <c r="A409" s="387" t="s">
        <v>650</v>
      </c>
      <c r="B409" s="530">
        <v>50</v>
      </c>
      <c r="C409" s="288">
        <v>1</v>
      </c>
      <c r="D409" s="289">
        <v>11</v>
      </c>
      <c r="E409" s="531">
        <v>9080000</v>
      </c>
      <c r="F409" s="532">
        <v>0</v>
      </c>
      <c r="G409" s="290">
        <v>1036</v>
      </c>
      <c r="H409" s="533">
        <v>0</v>
      </c>
    </row>
    <row r="410" spans="1:8">
      <c r="A410" s="396" t="s">
        <v>706</v>
      </c>
      <c r="B410" s="534">
        <v>50</v>
      </c>
      <c r="C410" s="294">
        <v>1</v>
      </c>
      <c r="D410" s="295">
        <v>11</v>
      </c>
      <c r="E410" s="535">
        <v>9080001</v>
      </c>
      <c r="F410" s="536">
        <v>0</v>
      </c>
      <c r="G410" s="296">
        <v>1036</v>
      </c>
      <c r="H410" s="537">
        <v>0</v>
      </c>
    </row>
    <row r="411" spans="1:8">
      <c r="A411" s="387" t="s">
        <v>708</v>
      </c>
      <c r="B411" s="530">
        <v>50</v>
      </c>
      <c r="C411" s="288">
        <v>1</v>
      </c>
      <c r="D411" s="289">
        <v>11</v>
      </c>
      <c r="E411" s="531">
        <v>9080001</v>
      </c>
      <c r="F411" s="532" t="s">
        <v>709</v>
      </c>
      <c r="G411" s="290">
        <v>1036</v>
      </c>
      <c r="H411" s="533">
        <v>0</v>
      </c>
    </row>
    <row r="412" spans="1:8" ht="25.5">
      <c r="A412" s="387" t="s">
        <v>677</v>
      </c>
      <c r="B412" s="530">
        <v>50</v>
      </c>
      <c r="C412" s="288">
        <v>13</v>
      </c>
      <c r="D412" s="289">
        <v>0</v>
      </c>
      <c r="E412" s="531">
        <v>0</v>
      </c>
      <c r="F412" s="532">
        <v>0</v>
      </c>
      <c r="G412" s="290">
        <v>2627.1</v>
      </c>
      <c r="H412" s="533">
        <v>0</v>
      </c>
    </row>
    <row r="413" spans="1:8" ht="25.5">
      <c r="A413" s="396" t="s">
        <v>678</v>
      </c>
      <c r="B413" s="534">
        <v>50</v>
      </c>
      <c r="C413" s="294">
        <v>13</v>
      </c>
      <c r="D413" s="295">
        <v>1</v>
      </c>
      <c r="E413" s="535">
        <v>0</v>
      </c>
      <c r="F413" s="536">
        <v>0</v>
      </c>
      <c r="G413" s="296">
        <v>2627.1</v>
      </c>
      <c r="H413" s="537">
        <v>0</v>
      </c>
    </row>
    <row r="414" spans="1:8" ht="51">
      <c r="A414" s="387" t="s">
        <v>937</v>
      </c>
      <c r="B414" s="530">
        <v>50</v>
      </c>
      <c r="C414" s="288">
        <v>13</v>
      </c>
      <c r="D414" s="289">
        <v>1</v>
      </c>
      <c r="E414" s="531">
        <v>6520000</v>
      </c>
      <c r="F414" s="532">
        <v>0</v>
      </c>
      <c r="G414" s="290">
        <v>2627.1</v>
      </c>
      <c r="H414" s="533">
        <v>0</v>
      </c>
    </row>
    <row r="415" spans="1:8" ht="51">
      <c r="A415" s="396" t="s">
        <v>939</v>
      </c>
      <c r="B415" s="534">
        <v>50</v>
      </c>
      <c r="C415" s="294">
        <v>13</v>
      </c>
      <c r="D415" s="295">
        <v>1</v>
      </c>
      <c r="E415" s="535">
        <v>6529001</v>
      </c>
      <c r="F415" s="536">
        <v>0</v>
      </c>
      <c r="G415" s="296">
        <v>2627.1</v>
      </c>
      <c r="H415" s="537">
        <v>0</v>
      </c>
    </row>
    <row r="416" spans="1:8">
      <c r="A416" s="387" t="s">
        <v>943</v>
      </c>
      <c r="B416" s="530">
        <v>50</v>
      </c>
      <c r="C416" s="288">
        <v>13</v>
      </c>
      <c r="D416" s="289">
        <v>1</v>
      </c>
      <c r="E416" s="531">
        <v>6529001</v>
      </c>
      <c r="F416" s="532" t="s">
        <v>944</v>
      </c>
      <c r="G416" s="290">
        <v>2627.1</v>
      </c>
      <c r="H416" s="533">
        <v>0</v>
      </c>
    </row>
    <row r="417" spans="1:8" ht="25.5">
      <c r="A417" s="396" t="s">
        <v>1001</v>
      </c>
      <c r="B417" s="534">
        <v>70</v>
      </c>
      <c r="C417" s="294">
        <v>0</v>
      </c>
      <c r="D417" s="295">
        <v>0</v>
      </c>
      <c r="E417" s="535">
        <v>0</v>
      </c>
      <c r="F417" s="536">
        <v>0</v>
      </c>
      <c r="G417" s="296">
        <v>116343.97731999999</v>
      </c>
      <c r="H417" s="537">
        <v>4317.1530000000002</v>
      </c>
    </row>
    <row r="418" spans="1:8">
      <c r="A418" s="387" t="s">
        <v>643</v>
      </c>
      <c r="B418" s="530">
        <v>70</v>
      </c>
      <c r="C418" s="288">
        <v>1</v>
      </c>
      <c r="D418" s="289">
        <v>0</v>
      </c>
      <c r="E418" s="531">
        <v>0</v>
      </c>
      <c r="F418" s="532">
        <v>0</v>
      </c>
      <c r="G418" s="290">
        <v>5433.5</v>
      </c>
      <c r="H418" s="533">
        <v>0</v>
      </c>
    </row>
    <row r="419" spans="1:8">
      <c r="A419" s="396" t="s">
        <v>651</v>
      </c>
      <c r="B419" s="534">
        <v>70</v>
      </c>
      <c r="C419" s="294">
        <v>1</v>
      </c>
      <c r="D419" s="295">
        <v>13</v>
      </c>
      <c r="E419" s="535">
        <v>0</v>
      </c>
      <c r="F419" s="536">
        <v>0</v>
      </c>
      <c r="G419" s="296">
        <v>5433.5</v>
      </c>
      <c r="H419" s="537">
        <v>0</v>
      </c>
    </row>
    <row r="420" spans="1:8" ht="51">
      <c r="A420" s="387" t="s">
        <v>711</v>
      </c>
      <c r="B420" s="530">
        <v>70</v>
      </c>
      <c r="C420" s="288">
        <v>1</v>
      </c>
      <c r="D420" s="289">
        <v>13</v>
      </c>
      <c r="E420" s="531">
        <v>6710000</v>
      </c>
      <c r="F420" s="532">
        <v>0</v>
      </c>
      <c r="G420" s="290">
        <v>5433.5</v>
      </c>
      <c r="H420" s="533">
        <v>0</v>
      </c>
    </row>
    <row r="421" spans="1:8" ht="63.75">
      <c r="A421" s="396" t="s">
        <v>712</v>
      </c>
      <c r="B421" s="534">
        <v>70</v>
      </c>
      <c r="C421" s="294">
        <v>1</v>
      </c>
      <c r="D421" s="295">
        <v>13</v>
      </c>
      <c r="E421" s="535">
        <v>6719001</v>
      </c>
      <c r="F421" s="536">
        <v>0</v>
      </c>
      <c r="G421" s="296">
        <v>5433.5</v>
      </c>
      <c r="H421" s="537">
        <v>0</v>
      </c>
    </row>
    <row r="422" spans="1:8" ht="25.5">
      <c r="A422" s="387" t="s">
        <v>955</v>
      </c>
      <c r="B422" s="530">
        <v>70</v>
      </c>
      <c r="C422" s="288">
        <v>1</v>
      </c>
      <c r="D422" s="289">
        <v>13</v>
      </c>
      <c r="E422" s="531">
        <v>6719001</v>
      </c>
      <c r="F422" s="532" t="s">
        <v>956</v>
      </c>
      <c r="G422" s="290">
        <v>160</v>
      </c>
      <c r="H422" s="533">
        <v>0</v>
      </c>
    </row>
    <row r="423" spans="1:8" ht="25.5">
      <c r="A423" s="387" t="s">
        <v>962</v>
      </c>
      <c r="B423" s="530">
        <v>70</v>
      </c>
      <c r="C423" s="288">
        <v>1</v>
      </c>
      <c r="D423" s="289">
        <v>13</v>
      </c>
      <c r="E423" s="531">
        <v>6719001</v>
      </c>
      <c r="F423" s="532" t="s">
        <v>963</v>
      </c>
      <c r="G423" s="290">
        <v>367.5</v>
      </c>
      <c r="H423" s="533">
        <v>0</v>
      </c>
    </row>
    <row r="424" spans="1:8" ht="25.5">
      <c r="A424" s="387" t="s">
        <v>957</v>
      </c>
      <c r="B424" s="530">
        <v>70</v>
      </c>
      <c r="C424" s="288">
        <v>1</v>
      </c>
      <c r="D424" s="289">
        <v>13</v>
      </c>
      <c r="E424" s="531">
        <v>6719001</v>
      </c>
      <c r="F424" s="532" t="s">
        <v>958</v>
      </c>
      <c r="G424" s="290">
        <v>4776</v>
      </c>
      <c r="H424" s="533">
        <v>0</v>
      </c>
    </row>
    <row r="425" spans="1:8">
      <c r="A425" s="387" t="s">
        <v>959</v>
      </c>
      <c r="B425" s="530">
        <v>70</v>
      </c>
      <c r="C425" s="288">
        <v>1</v>
      </c>
      <c r="D425" s="289">
        <v>13</v>
      </c>
      <c r="E425" s="531">
        <v>6719001</v>
      </c>
      <c r="F425" s="532" t="s">
        <v>960</v>
      </c>
      <c r="G425" s="290">
        <v>130</v>
      </c>
      <c r="H425" s="533">
        <v>0</v>
      </c>
    </row>
    <row r="426" spans="1:8" ht="25.5">
      <c r="A426" s="387" t="s">
        <v>605</v>
      </c>
      <c r="B426" s="530">
        <v>70</v>
      </c>
      <c r="C426" s="288">
        <v>3</v>
      </c>
      <c r="D426" s="289">
        <v>0</v>
      </c>
      <c r="E426" s="531">
        <v>0</v>
      </c>
      <c r="F426" s="532">
        <v>0</v>
      </c>
      <c r="G426" s="290">
        <v>8127.8</v>
      </c>
      <c r="H426" s="533">
        <v>0</v>
      </c>
    </row>
    <row r="427" spans="1:8" ht="38.25">
      <c r="A427" s="396" t="s">
        <v>1047</v>
      </c>
      <c r="B427" s="534">
        <v>70</v>
      </c>
      <c r="C427" s="294">
        <v>3</v>
      </c>
      <c r="D427" s="295">
        <v>9</v>
      </c>
      <c r="E427" s="535">
        <v>0</v>
      </c>
      <c r="F427" s="536">
        <v>0</v>
      </c>
      <c r="G427" s="296">
        <v>8127.8</v>
      </c>
      <c r="H427" s="537">
        <v>0</v>
      </c>
    </row>
    <row r="428" spans="1:8" ht="63.75">
      <c r="A428" s="387" t="s">
        <v>1329</v>
      </c>
      <c r="B428" s="530">
        <v>70</v>
      </c>
      <c r="C428" s="288">
        <v>3</v>
      </c>
      <c r="D428" s="289">
        <v>9</v>
      </c>
      <c r="E428" s="531">
        <v>6010000</v>
      </c>
      <c r="F428" s="532">
        <v>0</v>
      </c>
      <c r="G428" s="290">
        <v>2844.6</v>
      </c>
      <c r="H428" s="533">
        <v>0</v>
      </c>
    </row>
    <row r="429" spans="1:8" ht="76.5">
      <c r="A429" s="396" t="s">
        <v>1183</v>
      </c>
      <c r="B429" s="534">
        <v>70</v>
      </c>
      <c r="C429" s="294">
        <v>3</v>
      </c>
      <c r="D429" s="295">
        <v>9</v>
      </c>
      <c r="E429" s="535">
        <v>6019001</v>
      </c>
      <c r="F429" s="536">
        <v>0</v>
      </c>
      <c r="G429" s="296">
        <v>2844.6</v>
      </c>
      <c r="H429" s="537">
        <v>0</v>
      </c>
    </row>
    <row r="430" spans="1:8" ht="25.5">
      <c r="A430" s="387" t="s">
        <v>957</v>
      </c>
      <c r="B430" s="530">
        <v>70</v>
      </c>
      <c r="C430" s="288">
        <v>3</v>
      </c>
      <c r="D430" s="289">
        <v>9</v>
      </c>
      <c r="E430" s="531">
        <v>6019001</v>
      </c>
      <c r="F430" s="532" t="s">
        <v>958</v>
      </c>
      <c r="G430" s="290">
        <v>2844.6</v>
      </c>
      <c r="H430" s="533">
        <v>0</v>
      </c>
    </row>
    <row r="431" spans="1:8" ht="51">
      <c r="A431" s="387" t="s">
        <v>711</v>
      </c>
      <c r="B431" s="530">
        <v>70</v>
      </c>
      <c r="C431" s="288">
        <v>3</v>
      </c>
      <c r="D431" s="289">
        <v>9</v>
      </c>
      <c r="E431" s="531">
        <v>6710000</v>
      </c>
      <c r="F431" s="532">
        <v>0</v>
      </c>
      <c r="G431" s="290">
        <v>5283.2</v>
      </c>
      <c r="H431" s="533">
        <v>0</v>
      </c>
    </row>
    <row r="432" spans="1:8" ht="76.5">
      <c r="A432" s="396" t="s">
        <v>1185</v>
      </c>
      <c r="B432" s="534">
        <v>70</v>
      </c>
      <c r="C432" s="294">
        <v>3</v>
      </c>
      <c r="D432" s="295">
        <v>9</v>
      </c>
      <c r="E432" s="535">
        <v>6715420</v>
      </c>
      <c r="F432" s="536">
        <v>0</v>
      </c>
      <c r="G432" s="296">
        <v>4153.6000000000004</v>
      </c>
      <c r="H432" s="537">
        <v>0</v>
      </c>
    </row>
    <row r="433" spans="1:8" ht="25.5">
      <c r="A433" s="387" t="s">
        <v>957</v>
      </c>
      <c r="B433" s="530">
        <v>70</v>
      </c>
      <c r="C433" s="288">
        <v>3</v>
      </c>
      <c r="D433" s="289">
        <v>9</v>
      </c>
      <c r="E433" s="531">
        <v>6715420</v>
      </c>
      <c r="F433" s="532" t="s">
        <v>958</v>
      </c>
      <c r="G433" s="290">
        <v>4153.6000000000004</v>
      </c>
      <c r="H433" s="533">
        <v>0</v>
      </c>
    </row>
    <row r="434" spans="1:8" ht="63.75">
      <c r="A434" s="396" t="s">
        <v>712</v>
      </c>
      <c r="B434" s="534">
        <v>70</v>
      </c>
      <c r="C434" s="294">
        <v>3</v>
      </c>
      <c r="D434" s="295">
        <v>9</v>
      </c>
      <c r="E434" s="535">
        <v>6719001</v>
      </c>
      <c r="F434" s="536">
        <v>0</v>
      </c>
      <c r="G434" s="296">
        <v>1129.5999999999999</v>
      </c>
      <c r="H434" s="537">
        <v>0</v>
      </c>
    </row>
    <row r="435" spans="1:8" ht="25.5">
      <c r="A435" s="387" t="s">
        <v>957</v>
      </c>
      <c r="B435" s="530">
        <v>70</v>
      </c>
      <c r="C435" s="288">
        <v>3</v>
      </c>
      <c r="D435" s="289">
        <v>9</v>
      </c>
      <c r="E435" s="531">
        <v>6719001</v>
      </c>
      <c r="F435" s="532" t="s">
        <v>958</v>
      </c>
      <c r="G435" s="290">
        <v>1129.5999999999999</v>
      </c>
      <c r="H435" s="533">
        <v>0</v>
      </c>
    </row>
    <row r="436" spans="1:8">
      <c r="A436" s="387" t="s">
        <v>610</v>
      </c>
      <c r="B436" s="530">
        <v>70</v>
      </c>
      <c r="C436" s="288">
        <v>4</v>
      </c>
      <c r="D436" s="289">
        <v>0</v>
      </c>
      <c r="E436" s="531">
        <v>0</v>
      </c>
      <c r="F436" s="532">
        <v>0</v>
      </c>
      <c r="G436" s="290">
        <v>1800</v>
      </c>
      <c r="H436" s="533">
        <v>0</v>
      </c>
    </row>
    <row r="437" spans="1:8">
      <c r="A437" s="396" t="s">
        <v>1045</v>
      </c>
      <c r="B437" s="534">
        <v>70</v>
      </c>
      <c r="C437" s="294">
        <v>4</v>
      </c>
      <c r="D437" s="295">
        <v>7</v>
      </c>
      <c r="E437" s="535">
        <v>0</v>
      </c>
      <c r="F437" s="536">
        <v>0</v>
      </c>
      <c r="G437" s="296">
        <v>199</v>
      </c>
      <c r="H437" s="537">
        <v>0</v>
      </c>
    </row>
    <row r="438" spans="1:8" ht="51">
      <c r="A438" s="387" t="s">
        <v>711</v>
      </c>
      <c r="B438" s="530">
        <v>70</v>
      </c>
      <c r="C438" s="288">
        <v>4</v>
      </c>
      <c r="D438" s="289">
        <v>7</v>
      </c>
      <c r="E438" s="531">
        <v>6710000</v>
      </c>
      <c r="F438" s="532">
        <v>0</v>
      </c>
      <c r="G438" s="290">
        <v>199</v>
      </c>
      <c r="H438" s="533">
        <v>0</v>
      </c>
    </row>
    <row r="439" spans="1:8" ht="63.75">
      <c r="A439" s="396" t="s">
        <v>712</v>
      </c>
      <c r="B439" s="534">
        <v>70</v>
      </c>
      <c r="C439" s="294">
        <v>4</v>
      </c>
      <c r="D439" s="295">
        <v>7</v>
      </c>
      <c r="E439" s="535">
        <v>6719001</v>
      </c>
      <c r="F439" s="536">
        <v>0</v>
      </c>
      <c r="G439" s="296">
        <v>199</v>
      </c>
      <c r="H439" s="537">
        <v>0</v>
      </c>
    </row>
    <row r="440" spans="1:8" ht="25.5">
      <c r="A440" s="387" t="s">
        <v>957</v>
      </c>
      <c r="B440" s="530">
        <v>70</v>
      </c>
      <c r="C440" s="288">
        <v>4</v>
      </c>
      <c r="D440" s="289">
        <v>7</v>
      </c>
      <c r="E440" s="531">
        <v>6719001</v>
      </c>
      <c r="F440" s="532" t="s">
        <v>958</v>
      </c>
      <c r="G440" s="290">
        <v>199</v>
      </c>
      <c r="H440" s="533">
        <v>0</v>
      </c>
    </row>
    <row r="441" spans="1:8">
      <c r="A441" s="396" t="s">
        <v>615</v>
      </c>
      <c r="B441" s="534">
        <v>70</v>
      </c>
      <c r="C441" s="294">
        <v>4</v>
      </c>
      <c r="D441" s="295">
        <v>12</v>
      </c>
      <c r="E441" s="535">
        <v>0</v>
      </c>
      <c r="F441" s="536">
        <v>0</v>
      </c>
      <c r="G441" s="296">
        <v>1601</v>
      </c>
      <c r="H441" s="537">
        <v>0</v>
      </c>
    </row>
    <row r="442" spans="1:8" ht="51">
      <c r="A442" s="387" t="s">
        <v>711</v>
      </c>
      <c r="B442" s="530">
        <v>70</v>
      </c>
      <c r="C442" s="288">
        <v>4</v>
      </c>
      <c r="D442" s="289">
        <v>12</v>
      </c>
      <c r="E442" s="531">
        <v>6710000</v>
      </c>
      <c r="F442" s="532">
        <v>0</v>
      </c>
      <c r="G442" s="290">
        <v>1601</v>
      </c>
      <c r="H442" s="533">
        <v>0</v>
      </c>
    </row>
    <row r="443" spans="1:8" ht="63.75">
      <c r="A443" s="396" t="s">
        <v>712</v>
      </c>
      <c r="B443" s="534">
        <v>70</v>
      </c>
      <c r="C443" s="294">
        <v>4</v>
      </c>
      <c r="D443" s="295">
        <v>12</v>
      </c>
      <c r="E443" s="535">
        <v>6719001</v>
      </c>
      <c r="F443" s="536">
        <v>0</v>
      </c>
      <c r="G443" s="296">
        <v>1601</v>
      </c>
      <c r="H443" s="537">
        <v>0</v>
      </c>
    </row>
    <row r="444" spans="1:8" ht="25.5">
      <c r="A444" s="387" t="s">
        <v>955</v>
      </c>
      <c r="B444" s="530">
        <v>70</v>
      </c>
      <c r="C444" s="288">
        <v>4</v>
      </c>
      <c r="D444" s="289">
        <v>12</v>
      </c>
      <c r="E444" s="531">
        <v>6719001</v>
      </c>
      <c r="F444" s="532" t="s">
        <v>956</v>
      </c>
      <c r="G444" s="290">
        <v>269.3</v>
      </c>
      <c r="H444" s="533">
        <v>0</v>
      </c>
    </row>
    <row r="445" spans="1:8" ht="25.5">
      <c r="A445" s="387" t="s">
        <v>957</v>
      </c>
      <c r="B445" s="530">
        <v>70</v>
      </c>
      <c r="C445" s="288">
        <v>4</v>
      </c>
      <c r="D445" s="289">
        <v>12</v>
      </c>
      <c r="E445" s="531">
        <v>6719001</v>
      </c>
      <c r="F445" s="532" t="s">
        <v>958</v>
      </c>
      <c r="G445" s="290">
        <v>1331.7</v>
      </c>
      <c r="H445" s="533">
        <v>0</v>
      </c>
    </row>
    <row r="446" spans="1:8">
      <c r="A446" s="387" t="s">
        <v>620</v>
      </c>
      <c r="B446" s="530">
        <v>70</v>
      </c>
      <c r="C446" s="288">
        <v>5</v>
      </c>
      <c r="D446" s="289">
        <v>0</v>
      </c>
      <c r="E446" s="531">
        <v>0</v>
      </c>
      <c r="F446" s="532">
        <v>0</v>
      </c>
      <c r="G446" s="290">
        <v>85078.837819999986</v>
      </c>
      <c r="H446" s="533">
        <v>8.3450000000000006</v>
      </c>
    </row>
    <row r="447" spans="1:8">
      <c r="A447" s="396" t="s">
        <v>621</v>
      </c>
      <c r="B447" s="534">
        <v>70</v>
      </c>
      <c r="C447" s="294">
        <v>5</v>
      </c>
      <c r="D447" s="295">
        <v>1</v>
      </c>
      <c r="E447" s="535">
        <v>0</v>
      </c>
      <c r="F447" s="536">
        <v>0</v>
      </c>
      <c r="G447" s="296">
        <v>64070.492819999999</v>
      </c>
      <c r="H447" s="537">
        <v>0</v>
      </c>
    </row>
    <row r="448" spans="1:8" ht="51">
      <c r="A448" s="387" t="s">
        <v>1364</v>
      </c>
      <c r="B448" s="530">
        <v>70</v>
      </c>
      <c r="C448" s="288">
        <v>5</v>
      </c>
      <c r="D448" s="289">
        <v>1</v>
      </c>
      <c r="E448" s="531">
        <v>5710000</v>
      </c>
      <c r="F448" s="532">
        <v>0</v>
      </c>
      <c r="G448" s="290">
        <v>17488.2</v>
      </c>
      <c r="H448" s="533">
        <v>0</v>
      </c>
    </row>
    <row r="449" spans="1:8" ht="51">
      <c r="A449" s="396" t="s">
        <v>1365</v>
      </c>
      <c r="B449" s="534">
        <v>70</v>
      </c>
      <c r="C449" s="294">
        <v>5</v>
      </c>
      <c r="D449" s="295">
        <v>1</v>
      </c>
      <c r="E449" s="535">
        <v>5715410</v>
      </c>
      <c r="F449" s="536">
        <v>0</v>
      </c>
      <c r="G449" s="296">
        <v>17488.2</v>
      </c>
      <c r="H449" s="537">
        <v>0</v>
      </c>
    </row>
    <row r="450" spans="1:8">
      <c r="A450" s="387" t="s">
        <v>986</v>
      </c>
      <c r="B450" s="530">
        <v>70</v>
      </c>
      <c r="C450" s="288">
        <v>5</v>
      </c>
      <c r="D450" s="289">
        <v>1</v>
      </c>
      <c r="E450" s="531">
        <v>5715410</v>
      </c>
      <c r="F450" s="532" t="s">
        <v>987</v>
      </c>
      <c r="G450" s="290">
        <v>0</v>
      </c>
      <c r="H450" s="533">
        <v>0</v>
      </c>
    </row>
    <row r="451" spans="1:8" ht="38.25">
      <c r="A451" s="387" t="s">
        <v>1303</v>
      </c>
      <c r="B451" s="530">
        <v>70</v>
      </c>
      <c r="C451" s="288">
        <v>5</v>
      </c>
      <c r="D451" s="289">
        <v>1</v>
      </c>
      <c r="E451" s="531">
        <v>5715410</v>
      </c>
      <c r="F451" s="532" t="s">
        <v>1304</v>
      </c>
      <c r="G451" s="290">
        <v>17488.2</v>
      </c>
      <c r="H451" s="533">
        <v>0</v>
      </c>
    </row>
    <row r="452" spans="1:8" ht="51">
      <c r="A452" s="387" t="s">
        <v>1211</v>
      </c>
      <c r="B452" s="530">
        <v>70</v>
      </c>
      <c r="C452" s="288">
        <v>5</v>
      </c>
      <c r="D452" s="289">
        <v>1</v>
      </c>
      <c r="E452" s="531">
        <v>5760000</v>
      </c>
      <c r="F452" s="532">
        <v>0</v>
      </c>
      <c r="G452" s="290">
        <v>3413</v>
      </c>
      <c r="H452" s="533">
        <v>0</v>
      </c>
    </row>
    <row r="453" spans="1:8" ht="63.75">
      <c r="A453" s="396" t="s">
        <v>1213</v>
      </c>
      <c r="B453" s="534">
        <v>70</v>
      </c>
      <c r="C453" s="294">
        <v>5</v>
      </c>
      <c r="D453" s="295">
        <v>1</v>
      </c>
      <c r="E453" s="535">
        <v>5769001</v>
      </c>
      <c r="F453" s="536">
        <v>0</v>
      </c>
      <c r="G453" s="296">
        <v>3413</v>
      </c>
      <c r="H453" s="537">
        <v>0</v>
      </c>
    </row>
    <row r="454" spans="1:8" ht="38.25">
      <c r="A454" s="387" t="s">
        <v>1303</v>
      </c>
      <c r="B454" s="530">
        <v>70</v>
      </c>
      <c r="C454" s="288">
        <v>5</v>
      </c>
      <c r="D454" s="289">
        <v>1</v>
      </c>
      <c r="E454" s="531">
        <v>5769001</v>
      </c>
      <c r="F454" s="532" t="s">
        <v>1304</v>
      </c>
      <c r="G454" s="290">
        <v>3413</v>
      </c>
      <c r="H454" s="533">
        <v>0</v>
      </c>
    </row>
    <row r="455" spans="1:8" ht="51">
      <c r="A455" s="387" t="s">
        <v>711</v>
      </c>
      <c r="B455" s="530">
        <v>70</v>
      </c>
      <c r="C455" s="288">
        <v>5</v>
      </c>
      <c r="D455" s="289">
        <v>1</v>
      </c>
      <c r="E455" s="531">
        <v>6710000</v>
      </c>
      <c r="F455" s="532">
        <v>0</v>
      </c>
      <c r="G455" s="290">
        <v>1744.1</v>
      </c>
      <c r="H455" s="533">
        <v>0</v>
      </c>
    </row>
    <row r="456" spans="1:8" ht="63.75">
      <c r="A456" s="396" t="s">
        <v>712</v>
      </c>
      <c r="B456" s="534">
        <v>70</v>
      </c>
      <c r="C456" s="294">
        <v>5</v>
      </c>
      <c r="D456" s="295">
        <v>1</v>
      </c>
      <c r="E456" s="535">
        <v>6719001</v>
      </c>
      <c r="F456" s="536">
        <v>0</v>
      </c>
      <c r="G456" s="296">
        <v>1744.1</v>
      </c>
      <c r="H456" s="537">
        <v>0</v>
      </c>
    </row>
    <row r="457" spans="1:8" ht="25.5">
      <c r="A457" s="387" t="s">
        <v>962</v>
      </c>
      <c r="B457" s="530">
        <v>70</v>
      </c>
      <c r="C457" s="288">
        <v>5</v>
      </c>
      <c r="D457" s="289">
        <v>1</v>
      </c>
      <c r="E457" s="531">
        <v>6719001</v>
      </c>
      <c r="F457" s="532" t="s">
        <v>963</v>
      </c>
      <c r="G457" s="290">
        <v>1744.1</v>
      </c>
      <c r="H457" s="533">
        <v>0</v>
      </c>
    </row>
    <row r="458" spans="1:8" ht="51">
      <c r="A458" s="387" t="s">
        <v>1221</v>
      </c>
      <c r="B458" s="530">
        <v>70</v>
      </c>
      <c r="C458" s="288">
        <v>5</v>
      </c>
      <c r="D458" s="289">
        <v>1</v>
      </c>
      <c r="E458" s="531">
        <v>9060000</v>
      </c>
      <c r="F458" s="532">
        <v>0</v>
      </c>
      <c r="G458" s="290">
        <v>41425.192820000004</v>
      </c>
      <c r="H458" s="533">
        <v>0</v>
      </c>
    </row>
    <row r="459" spans="1:8" ht="102">
      <c r="A459" s="396" t="s">
        <v>1222</v>
      </c>
      <c r="B459" s="534">
        <v>70</v>
      </c>
      <c r="C459" s="294">
        <v>5</v>
      </c>
      <c r="D459" s="295">
        <v>1</v>
      </c>
      <c r="E459" s="535">
        <v>9065410</v>
      </c>
      <c r="F459" s="536">
        <v>0</v>
      </c>
      <c r="G459" s="296">
        <v>37282.634819999999</v>
      </c>
      <c r="H459" s="537">
        <v>0</v>
      </c>
    </row>
    <row r="460" spans="1:8" ht="38.25">
      <c r="A460" s="387" t="s">
        <v>1303</v>
      </c>
      <c r="B460" s="530">
        <v>70</v>
      </c>
      <c r="C460" s="288">
        <v>5</v>
      </c>
      <c r="D460" s="289">
        <v>1</v>
      </c>
      <c r="E460" s="531">
        <v>9065410</v>
      </c>
      <c r="F460" s="532" t="s">
        <v>1304</v>
      </c>
      <c r="G460" s="290">
        <v>37282.634819999999</v>
      </c>
      <c r="H460" s="533">
        <v>0</v>
      </c>
    </row>
    <row r="461" spans="1:8" ht="38.25">
      <c r="A461" s="396" t="s">
        <v>1223</v>
      </c>
      <c r="B461" s="534">
        <v>70</v>
      </c>
      <c r="C461" s="294">
        <v>5</v>
      </c>
      <c r="D461" s="295">
        <v>1</v>
      </c>
      <c r="E461" s="535">
        <v>9069001</v>
      </c>
      <c r="F461" s="536">
        <v>0</v>
      </c>
      <c r="G461" s="296">
        <v>4142.558</v>
      </c>
      <c r="H461" s="537">
        <v>0</v>
      </c>
    </row>
    <row r="462" spans="1:8" ht="38.25">
      <c r="A462" s="387" t="s">
        <v>1303</v>
      </c>
      <c r="B462" s="530">
        <v>70</v>
      </c>
      <c r="C462" s="288">
        <v>5</v>
      </c>
      <c r="D462" s="289">
        <v>1</v>
      </c>
      <c r="E462" s="531">
        <v>9069001</v>
      </c>
      <c r="F462" s="532" t="s">
        <v>1304</v>
      </c>
      <c r="G462" s="290">
        <v>4142.558</v>
      </c>
      <c r="H462" s="533">
        <v>0</v>
      </c>
    </row>
    <row r="463" spans="1:8">
      <c r="A463" s="396" t="s">
        <v>624</v>
      </c>
      <c r="B463" s="534">
        <v>70</v>
      </c>
      <c r="C463" s="294">
        <v>5</v>
      </c>
      <c r="D463" s="295">
        <v>2</v>
      </c>
      <c r="E463" s="535">
        <v>0</v>
      </c>
      <c r="F463" s="536">
        <v>0</v>
      </c>
      <c r="G463" s="296">
        <v>21000</v>
      </c>
      <c r="H463" s="537">
        <v>0</v>
      </c>
    </row>
    <row r="464" spans="1:8" ht="51">
      <c r="A464" s="387" t="s">
        <v>711</v>
      </c>
      <c r="B464" s="530">
        <v>70</v>
      </c>
      <c r="C464" s="288">
        <v>5</v>
      </c>
      <c r="D464" s="289">
        <v>2</v>
      </c>
      <c r="E464" s="531">
        <v>6710000</v>
      </c>
      <c r="F464" s="532">
        <v>0</v>
      </c>
      <c r="G464" s="290">
        <v>21000</v>
      </c>
      <c r="H464" s="533">
        <v>0</v>
      </c>
    </row>
    <row r="465" spans="1:8" ht="63.75">
      <c r="A465" s="396" t="s">
        <v>712</v>
      </c>
      <c r="B465" s="534">
        <v>70</v>
      </c>
      <c r="C465" s="294">
        <v>5</v>
      </c>
      <c r="D465" s="295">
        <v>2</v>
      </c>
      <c r="E465" s="535">
        <v>6719001</v>
      </c>
      <c r="F465" s="536">
        <v>0</v>
      </c>
      <c r="G465" s="296">
        <v>21000</v>
      </c>
      <c r="H465" s="537">
        <v>0</v>
      </c>
    </row>
    <row r="466" spans="1:8" ht="38.25">
      <c r="A466" s="387" t="s">
        <v>387</v>
      </c>
      <c r="B466" s="530">
        <v>70</v>
      </c>
      <c r="C466" s="288">
        <v>5</v>
      </c>
      <c r="D466" s="289">
        <v>2</v>
      </c>
      <c r="E466" s="531">
        <v>6719001</v>
      </c>
      <c r="F466" s="532" t="s">
        <v>386</v>
      </c>
      <c r="G466" s="290">
        <v>21000</v>
      </c>
      <c r="H466" s="533">
        <v>0</v>
      </c>
    </row>
    <row r="467" spans="1:8" ht="25.5">
      <c r="A467" s="396" t="s">
        <v>655</v>
      </c>
      <c r="B467" s="534">
        <v>70</v>
      </c>
      <c r="C467" s="294">
        <v>5</v>
      </c>
      <c r="D467" s="295">
        <v>5</v>
      </c>
      <c r="E467" s="535">
        <v>0</v>
      </c>
      <c r="F467" s="536">
        <v>0</v>
      </c>
      <c r="G467" s="296">
        <v>8.3450000000000006</v>
      </c>
      <c r="H467" s="537">
        <v>8.3450000000000006</v>
      </c>
    </row>
    <row r="468" spans="1:8" ht="51">
      <c r="A468" s="387" t="s">
        <v>915</v>
      </c>
      <c r="B468" s="530">
        <v>70</v>
      </c>
      <c r="C468" s="288">
        <v>5</v>
      </c>
      <c r="D468" s="289">
        <v>5</v>
      </c>
      <c r="E468" s="531">
        <v>5750000</v>
      </c>
      <c r="F468" s="532">
        <v>0</v>
      </c>
      <c r="G468" s="290">
        <v>8.3450000000000006</v>
      </c>
      <c r="H468" s="533">
        <v>8.3450000000000006</v>
      </c>
    </row>
    <row r="469" spans="1:8" ht="165.75">
      <c r="A469" s="396" t="s">
        <v>1227</v>
      </c>
      <c r="B469" s="534">
        <v>70</v>
      </c>
      <c r="C469" s="294">
        <v>5</v>
      </c>
      <c r="D469" s="295">
        <v>5</v>
      </c>
      <c r="E469" s="535">
        <v>5755529</v>
      </c>
      <c r="F469" s="536">
        <v>0</v>
      </c>
      <c r="G469" s="296">
        <v>8.3450000000000006</v>
      </c>
      <c r="H469" s="537">
        <v>8.3450000000000006</v>
      </c>
    </row>
    <row r="470" spans="1:8" ht="25.5">
      <c r="A470" s="387" t="s">
        <v>957</v>
      </c>
      <c r="B470" s="530">
        <v>70</v>
      </c>
      <c r="C470" s="288">
        <v>5</v>
      </c>
      <c r="D470" s="289">
        <v>5</v>
      </c>
      <c r="E470" s="531">
        <v>5755529</v>
      </c>
      <c r="F470" s="532" t="s">
        <v>958</v>
      </c>
      <c r="G470" s="290">
        <v>8.3450000000000006</v>
      </c>
      <c r="H470" s="533">
        <v>8.3450000000000006</v>
      </c>
    </row>
    <row r="471" spans="1:8">
      <c r="A471" s="387" t="s">
        <v>633</v>
      </c>
      <c r="B471" s="530">
        <v>70</v>
      </c>
      <c r="C471" s="288">
        <v>10</v>
      </c>
      <c r="D471" s="289">
        <v>0</v>
      </c>
      <c r="E471" s="531">
        <v>0</v>
      </c>
      <c r="F471" s="532">
        <v>0</v>
      </c>
      <c r="G471" s="290">
        <v>15903.8395</v>
      </c>
      <c r="H471" s="533">
        <v>4308.808</v>
      </c>
    </row>
    <row r="472" spans="1:8">
      <c r="A472" s="396" t="s">
        <v>667</v>
      </c>
      <c r="B472" s="534">
        <v>70</v>
      </c>
      <c r="C472" s="294">
        <v>10</v>
      </c>
      <c r="D472" s="295">
        <v>3</v>
      </c>
      <c r="E472" s="535">
        <v>0</v>
      </c>
      <c r="F472" s="536">
        <v>0</v>
      </c>
      <c r="G472" s="296">
        <v>8063.9395000000004</v>
      </c>
      <c r="H472" s="537">
        <v>1468.9079999999999</v>
      </c>
    </row>
    <row r="473" spans="1:8" ht="51">
      <c r="A473" s="387" t="s">
        <v>915</v>
      </c>
      <c r="B473" s="530">
        <v>70</v>
      </c>
      <c r="C473" s="288">
        <v>10</v>
      </c>
      <c r="D473" s="289">
        <v>3</v>
      </c>
      <c r="E473" s="531">
        <v>5750000</v>
      </c>
      <c r="F473" s="532">
        <v>0</v>
      </c>
      <c r="G473" s="290">
        <v>1799.4</v>
      </c>
      <c r="H473" s="533">
        <v>0</v>
      </c>
    </row>
    <row r="474" spans="1:8" ht="89.25">
      <c r="A474" s="396" t="s">
        <v>1268</v>
      </c>
      <c r="B474" s="534">
        <v>70</v>
      </c>
      <c r="C474" s="294">
        <v>10</v>
      </c>
      <c r="D474" s="295">
        <v>3</v>
      </c>
      <c r="E474" s="535">
        <v>5755020</v>
      </c>
      <c r="F474" s="536">
        <v>0</v>
      </c>
      <c r="G474" s="296">
        <v>180</v>
      </c>
      <c r="H474" s="537">
        <v>0</v>
      </c>
    </row>
    <row r="475" spans="1:8">
      <c r="A475" s="387" t="s">
        <v>986</v>
      </c>
      <c r="B475" s="530">
        <v>70</v>
      </c>
      <c r="C475" s="288">
        <v>10</v>
      </c>
      <c r="D475" s="289">
        <v>3</v>
      </c>
      <c r="E475" s="531">
        <v>5755020</v>
      </c>
      <c r="F475" s="532" t="s">
        <v>987</v>
      </c>
      <c r="G475" s="290">
        <v>180</v>
      </c>
      <c r="H475" s="533">
        <v>0</v>
      </c>
    </row>
    <row r="476" spans="1:8" ht="102">
      <c r="A476" s="396" t="s">
        <v>916</v>
      </c>
      <c r="B476" s="534">
        <v>70</v>
      </c>
      <c r="C476" s="294">
        <v>10</v>
      </c>
      <c r="D476" s="295">
        <v>3</v>
      </c>
      <c r="E476" s="535">
        <v>5755440</v>
      </c>
      <c r="F476" s="536">
        <v>0</v>
      </c>
      <c r="G476" s="296">
        <v>1529.4</v>
      </c>
      <c r="H476" s="537">
        <v>0</v>
      </c>
    </row>
    <row r="477" spans="1:8">
      <c r="A477" s="387" t="s">
        <v>986</v>
      </c>
      <c r="B477" s="530">
        <v>70</v>
      </c>
      <c r="C477" s="288">
        <v>10</v>
      </c>
      <c r="D477" s="289">
        <v>3</v>
      </c>
      <c r="E477" s="531">
        <v>5755440</v>
      </c>
      <c r="F477" s="532" t="s">
        <v>987</v>
      </c>
      <c r="G477" s="290">
        <v>1529.4</v>
      </c>
      <c r="H477" s="533">
        <v>0</v>
      </c>
    </row>
    <row r="478" spans="1:8" ht="102">
      <c r="A478" s="396" t="s">
        <v>917</v>
      </c>
      <c r="B478" s="534">
        <v>70</v>
      </c>
      <c r="C478" s="294">
        <v>10</v>
      </c>
      <c r="D478" s="295">
        <v>3</v>
      </c>
      <c r="E478" s="535">
        <v>5759011</v>
      </c>
      <c r="F478" s="536">
        <v>0</v>
      </c>
      <c r="G478" s="296">
        <v>90</v>
      </c>
      <c r="H478" s="537">
        <v>0</v>
      </c>
    </row>
    <row r="479" spans="1:8">
      <c r="A479" s="387" t="s">
        <v>986</v>
      </c>
      <c r="B479" s="530">
        <v>70</v>
      </c>
      <c r="C479" s="288">
        <v>10</v>
      </c>
      <c r="D479" s="289">
        <v>3</v>
      </c>
      <c r="E479" s="531">
        <v>5759011</v>
      </c>
      <c r="F479" s="532" t="s">
        <v>987</v>
      </c>
      <c r="G479" s="290">
        <v>90</v>
      </c>
      <c r="H479" s="533">
        <v>0</v>
      </c>
    </row>
    <row r="480" spans="1:8" ht="25.5">
      <c r="A480" s="387" t="s">
        <v>691</v>
      </c>
      <c r="B480" s="530">
        <v>70</v>
      </c>
      <c r="C480" s="288">
        <v>10</v>
      </c>
      <c r="D480" s="289">
        <v>3</v>
      </c>
      <c r="E480" s="531">
        <v>9040000</v>
      </c>
      <c r="F480" s="532">
        <v>0</v>
      </c>
      <c r="G480" s="290">
        <v>1468.9079999999999</v>
      </c>
      <c r="H480" s="533">
        <v>1468.9079999999999</v>
      </c>
    </row>
    <row r="481" spans="1:8" ht="153">
      <c r="A481" s="396" t="s">
        <v>919</v>
      </c>
      <c r="B481" s="534">
        <v>70</v>
      </c>
      <c r="C481" s="294">
        <v>10</v>
      </c>
      <c r="D481" s="295">
        <v>3</v>
      </c>
      <c r="E481" s="535">
        <v>9045135</v>
      </c>
      <c r="F481" s="536">
        <v>0</v>
      </c>
      <c r="G481" s="296">
        <v>1468.9079999999999</v>
      </c>
      <c r="H481" s="537">
        <v>1468.9079999999999</v>
      </c>
    </row>
    <row r="482" spans="1:8">
      <c r="A482" s="387" t="s">
        <v>986</v>
      </c>
      <c r="B482" s="530">
        <v>70</v>
      </c>
      <c r="C482" s="288">
        <v>10</v>
      </c>
      <c r="D482" s="289">
        <v>3</v>
      </c>
      <c r="E482" s="531">
        <v>9045135</v>
      </c>
      <c r="F482" s="532" t="s">
        <v>987</v>
      </c>
      <c r="G482" s="290">
        <v>1468.9079999999999</v>
      </c>
      <c r="H482" s="533">
        <v>1468.9079999999999</v>
      </c>
    </row>
    <row r="483" spans="1:8" ht="51">
      <c r="A483" s="387" t="s">
        <v>1221</v>
      </c>
      <c r="B483" s="530">
        <v>70</v>
      </c>
      <c r="C483" s="288">
        <v>10</v>
      </c>
      <c r="D483" s="289">
        <v>3</v>
      </c>
      <c r="E483" s="531">
        <v>9060000</v>
      </c>
      <c r="F483" s="532">
        <v>0</v>
      </c>
      <c r="G483" s="290">
        <v>4795.6315000000004</v>
      </c>
      <c r="H483" s="533">
        <v>0</v>
      </c>
    </row>
    <row r="484" spans="1:8" ht="102">
      <c r="A484" s="396" t="s">
        <v>1222</v>
      </c>
      <c r="B484" s="534">
        <v>70</v>
      </c>
      <c r="C484" s="294">
        <v>10</v>
      </c>
      <c r="D484" s="295">
        <v>3</v>
      </c>
      <c r="E484" s="535">
        <v>9065410</v>
      </c>
      <c r="F484" s="536">
        <v>0</v>
      </c>
      <c r="G484" s="296">
        <v>4315.9894999999997</v>
      </c>
      <c r="H484" s="537">
        <v>0</v>
      </c>
    </row>
    <row r="485" spans="1:8">
      <c r="A485" s="387" t="s">
        <v>986</v>
      </c>
      <c r="B485" s="530">
        <v>70</v>
      </c>
      <c r="C485" s="288">
        <v>10</v>
      </c>
      <c r="D485" s="289">
        <v>3</v>
      </c>
      <c r="E485" s="531">
        <v>9065410</v>
      </c>
      <c r="F485" s="532" t="s">
        <v>987</v>
      </c>
      <c r="G485" s="290">
        <v>4315.9894999999997</v>
      </c>
      <c r="H485" s="533">
        <v>0</v>
      </c>
    </row>
    <row r="486" spans="1:8" ht="38.25">
      <c r="A486" s="396" t="s">
        <v>1223</v>
      </c>
      <c r="B486" s="534">
        <v>70</v>
      </c>
      <c r="C486" s="294">
        <v>10</v>
      </c>
      <c r="D486" s="295">
        <v>3</v>
      </c>
      <c r="E486" s="535">
        <v>9069001</v>
      </c>
      <c r="F486" s="536">
        <v>0</v>
      </c>
      <c r="G486" s="296">
        <v>479.642</v>
      </c>
      <c r="H486" s="537">
        <v>0</v>
      </c>
    </row>
    <row r="487" spans="1:8">
      <c r="A487" s="387" t="s">
        <v>986</v>
      </c>
      <c r="B487" s="530">
        <v>70</v>
      </c>
      <c r="C487" s="288">
        <v>10</v>
      </c>
      <c r="D487" s="289">
        <v>3</v>
      </c>
      <c r="E487" s="531">
        <v>9069001</v>
      </c>
      <c r="F487" s="532" t="s">
        <v>987</v>
      </c>
      <c r="G487" s="290">
        <v>479.642</v>
      </c>
      <c r="H487" s="533">
        <v>0</v>
      </c>
    </row>
    <row r="488" spans="1:8">
      <c r="A488" s="396" t="s">
        <v>668</v>
      </c>
      <c r="B488" s="534">
        <v>70</v>
      </c>
      <c r="C488" s="294">
        <v>10</v>
      </c>
      <c r="D488" s="295">
        <v>4</v>
      </c>
      <c r="E488" s="535">
        <v>0</v>
      </c>
      <c r="F488" s="536">
        <v>0</v>
      </c>
      <c r="G488" s="296">
        <v>2839.9</v>
      </c>
      <c r="H488" s="537">
        <v>2839.9</v>
      </c>
    </row>
    <row r="489" spans="1:8" ht="25.5">
      <c r="A489" s="387" t="s">
        <v>691</v>
      </c>
      <c r="B489" s="530">
        <v>70</v>
      </c>
      <c r="C489" s="288">
        <v>10</v>
      </c>
      <c r="D489" s="289">
        <v>4</v>
      </c>
      <c r="E489" s="531">
        <v>9040000</v>
      </c>
      <c r="F489" s="532">
        <v>0</v>
      </c>
      <c r="G489" s="290">
        <v>2839.9</v>
      </c>
      <c r="H489" s="533">
        <v>2839.9</v>
      </c>
    </row>
    <row r="490" spans="1:8" ht="114.75">
      <c r="A490" s="396" t="s">
        <v>922</v>
      </c>
      <c r="B490" s="534">
        <v>70</v>
      </c>
      <c r="C490" s="294">
        <v>10</v>
      </c>
      <c r="D490" s="295">
        <v>4</v>
      </c>
      <c r="E490" s="535">
        <v>9045511</v>
      </c>
      <c r="F490" s="536">
        <v>0</v>
      </c>
      <c r="G490" s="296">
        <v>2839.9</v>
      </c>
      <c r="H490" s="537">
        <v>2839.9</v>
      </c>
    </row>
    <row r="491" spans="1:8" ht="25.5">
      <c r="A491" s="387" t="s">
        <v>982</v>
      </c>
      <c r="B491" s="530">
        <v>70</v>
      </c>
      <c r="C491" s="288">
        <v>10</v>
      </c>
      <c r="D491" s="289">
        <v>4</v>
      </c>
      <c r="E491" s="531">
        <v>9045511</v>
      </c>
      <c r="F491" s="532" t="s">
        <v>983</v>
      </c>
      <c r="G491" s="290">
        <v>2839.9</v>
      </c>
      <c r="H491" s="533">
        <v>2839.9</v>
      </c>
    </row>
    <row r="492" spans="1:8">
      <c r="A492" s="396" t="s">
        <v>634</v>
      </c>
      <c r="B492" s="534">
        <v>70</v>
      </c>
      <c r="C492" s="294">
        <v>10</v>
      </c>
      <c r="D492" s="295">
        <v>6</v>
      </c>
      <c r="E492" s="535">
        <v>0</v>
      </c>
      <c r="F492" s="536">
        <v>0</v>
      </c>
      <c r="G492" s="296">
        <v>5000</v>
      </c>
      <c r="H492" s="537">
        <v>0</v>
      </c>
    </row>
    <row r="493" spans="1:8" ht="51">
      <c r="A493" s="387" t="s">
        <v>1278</v>
      </c>
      <c r="B493" s="530">
        <v>70</v>
      </c>
      <c r="C493" s="288">
        <v>10</v>
      </c>
      <c r="D493" s="289">
        <v>6</v>
      </c>
      <c r="E493" s="531">
        <v>5230000</v>
      </c>
      <c r="F493" s="532">
        <v>0</v>
      </c>
      <c r="G493" s="290">
        <v>5000</v>
      </c>
      <c r="H493" s="533">
        <v>0</v>
      </c>
    </row>
    <row r="494" spans="1:8" ht="51">
      <c r="A494" s="396" t="s">
        <v>1280</v>
      </c>
      <c r="B494" s="534">
        <v>70</v>
      </c>
      <c r="C494" s="294">
        <v>10</v>
      </c>
      <c r="D494" s="295">
        <v>6</v>
      </c>
      <c r="E494" s="535">
        <v>5239001</v>
      </c>
      <c r="F494" s="536">
        <v>0</v>
      </c>
      <c r="G494" s="296">
        <v>5000</v>
      </c>
      <c r="H494" s="537">
        <v>0</v>
      </c>
    </row>
    <row r="495" spans="1:8">
      <c r="A495" s="387" t="s">
        <v>986</v>
      </c>
      <c r="B495" s="530">
        <v>70</v>
      </c>
      <c r="C495" s="288">
        <v>10</v>
      </c>
      <c r="D495" s="289">
        <v>6</v>
      </c>
      <c r="E495" s="531">
        <v>5239001</v>
      </c>
      <c r="F495" s="532" t="s">
        <v>987</v>
      </c>
      <c r="G495" s="290">
        <v>5000</v>
      </c>
      <c r="H495" s="533">
        <v>0</v>
      </c>
    </row>
    <row r="496" spans="1:8" ht="25.5">
      <c r="A496" s="396" t="s">
        <v>1000</v>
      </c>
      <c r="B496" s="534">
        <v>231</v>
      </c>
      <c r="C496" s="294">
        <v>0</v>
      </c>
      <c r="D496" s="295">
        <v>0</v>
      </c>
      <c r="E496" s="535">
        <v>0</v>
      </c>
      <c r="F496" s="536">
        <v>0</v>
      </c>
      <c r="G496" s="296">
        <v>1375175.71</v>
      </c>
      <c r="H496" s="537">
        <v>880510.8</v>
      </c>
    </row>
    <row r="497" spans="1:8">
      <c r="A497" s="387" t="s">
        <v>610</v>
      </c>
      <c r="B497" s="530">
        <v>231</v>
      </c>
      <c r="C497" s="288">
        <v>4</v>
      </c>
      <c r="D497" s="289">
        <v>0</v>
      </c>
      <c r="E497" s="531">
        <v>0</v>
      </c>
      <c r="F497" s="532">
        <v>0</v>
      </c>
      <c r="G497" s="290">
        <v>11281.38</v>
      </c>
      <c r="H497" s="533">
        <v>0</v>
      </c>
    </row>
    <row r="498" spans="1:8">
      <c r="A498" s="396" t="s">
        <v>1046</v>
      </c>
      <c r="B498" s="534">
        <v>231</v>
      </c>
      <c r="C498" s="294">
        <v>4</v>
      </c>
      <c r="D498" s="295">
        <v>1</v>
      </c>
      <c r="E498" s="535">
        <v>0</v>
      </c>
      <c r="F498" s="536">
        <v>0</v>
      </c>
      <c r="G498" s="296">
        <v>11281.38</v>
      </c>
      <c r="H498" s="537">
        <v>0</v>
      </c>
    </row>
    <row r="499" spans="1:8" ht="51">
      <c r="A499" s="387" t="s">
        <v>1195</v>
      </c>
      <c r="B499" s="530">
        <v>231</v>
      </c>
      <c r="C499" s="288">
        <v>4</v>
      </c>
      <c r="D499" s="289">
        <v>1</v>
      </c>
      <c r="E499" s="531">
        <v>5130000</v>
      </c>
      <c r="F499" s="532">
        <v>0</v>
      </c>
      <c r="G499" s="290">
        <v>11092.78</v>
      </c>
      <c r="H499" s="533">
        <v>0</v>
      </c>
    </row>
    <row r="500" spans="1:8" ht="76.5">
      <c r="A500" s="396" t="s">
        <v>1196</v>
      </c>
      <c r="B500" s="534">
        <v>231</v>
      </c>
      <c r="C500" s="294">
        <v>4</v>
      </c>
      <c r="D500" s="295">
        <v>1</v>
      </c>
      <c r="E500" s="535">
        <v>5135604</v>
      </c>
      <c r="F500" s="536">
        <v>0</v>
      </c>
      <c r="G500" s="296">
        <v>5092.78</v>
      </c>
      <c r="H500" s="537">
        <v>0</v>
      </c>
    </row>
    <row r="501" spans="1:8">
      <c r="A501" s="387" t="s">
        <v>989</v>
      </c>
      <c r="B501" s="530">
        <v>231</v>
      </c>
      <c r="C501" s="288">
        <v>4</v>
      </c>
      <c r="D501" s="289">
        <v>1</v>
      </c>
      <c r="E501" s="531">
        <v>5135604</v>
      </c>
      <c r="F501" s="532" t="s">
        <v>990</v>
      </c>
      <c r="G501" s="290">
        <v>5092.78</v>
      </c>
      <c r="H501" s="533">
        <v>0</v>
      </c>
    </row>
    <row r="502" spans="1:8" ht="63.75">
      <c r="A502" s="396" t="s">
        <v>1197</v>
      </c>
      <c r="B502" s="534">
        <v>231</v>
      </c>
      <c r="C502" s="294">
        <v>4</v>
      </c>
      <c r="D502" s="295">
        <v>1</v>
      </c>
      <c r="E502" s="535">
        <v>5139001</v>
      </c>
      <c r="F502" s="536">
        <v>0</v>
      </c>
      <c r="G502" s="296">
        <v>6000</v>
      </c>
      <c r="H502" s="537">
        <v>0</v>
      </c>
    </row>
    <row r="503" spans="1:8">
      <c r="A503" s="387" t="s">
        <v>989</v>
      </c>
      <c r="B503" s="530">
        <v>231</v>
      </c>
      <c r="C503" s="288">
        <v>4</v>
      </c>
      <c r="D503" s="289">
        <v>1</v>
      </c>
      <c r="E503" s="531">
        <v>5139001</v>
      </c>
      <c r="F503" s="532" t="s">
        <v>990</v>
      </c>
      <c r="G503" s="290">
        <v>6000</v>
      </c>
      <c r="H503" s="533">
        <v>0</v>
      </c>
    </row>
    <row r="504" spans="1:8">
      <c r="A504" s="387" t="s">
        <v>1199</v>
      </c>
      <c r="B504" s="530">
        <v>231</v>
      </c>
      <c r="C504" s="288">
        <v>4</v>
      </c>
      <c r="D504" s="289">
        <v>1</v>
      </c>
      <c r="E504" s="531">
        <v>9070000</v>
      </c>
      <c r="F504" s="532">
        <v>0</v>
      </c>
      <c r="G504" s="290">
        <v>188.6</v>
      </c>
      <c r="H504" s="533">
        <v>0</v>
      </c>
    </row>
    <row r="505" spans="1:8" ht="89.25">
      <c r="A505" s="396" t="s">
        <v>1200</v>
      </c>
      <c r="B505" s="534">
        <v>231</v>
      </c>
      <c r="C505" s="294">
        <v>4</v>
      </c>
      <c r="D505" s="295">
        <v>1</v>
      </c>
      <c r="E505" s="535">
        <v>9075083</v>
      </c>
      <c r="F505" s="536">
        <v>0</v>
      </c>
      <c r="G505" s="296">
        <v>69.3</v>
      </c>
      <c r="H505" s="537">
        <v>0</v>
      </c>
    </row>
    <row r="506" spans="1:8">
      <c r="A506" s="387" t="s">
        <v>989</v>
      </c>
      <c r="B506" s="530">
        <v>231</v>
      </c>
      <c r="C506" s="288">
        <v>4</v>
      </c>
      <c r="D506" s="289">
        <v>1</v>
      </c>
      <c r="E506" s="531">
        <v>9075083</v>
      </c>
      <c r="F506" s="532" t="s">
        <v>990</v>
      </c>
      <c r="G506" s="290">
        <v>69.3</v>
      </c>
      <c r="H506" s="533">
        <v>0</v>
      </c>
    </row>
    <row r="507" spans="1:8" ht="89.25">
      <c r="A507" s="396" t="s">
        <v>1201</v>
      </c>
      <c r="B507" s="534">
        <v>231</v>
      </c>
      <c r="C507" s="294">
        <v>4</v>
      </c>
      <c r="D507" s="295">
        <v>1</v>
      </c>
      <c r="E507" s="535">
        <v>9075683</v>
      </c>
      <c r="F507" s="536">
        <v>0</v>
      </c>
      <c r="G507" s="296">
        <v>119.3</v>
      </c>
      <c r="H507" s="537">
        <v>0</v>
      </c>
    </row>
    <row r="508" spans="1:8">
      <c r="A508" s="387" t="s">
        <v>970</v>
      </c>
      <c r="B508" s="530">
        <v>231</v>
      </c>
      <c r="C508" s="288">
        <v>4</v>
      </c>
      <c r="D508" s="289">
        <v>1</v>
      </c>
      <c r="E508" s="531">
        <v>9075683</v>
      </c>
      <c r="F508" s="532" t="s">
        <v>971</v>
      </c>
      <c r="G508" s="290">
        <v>69.3</v>
      </c>
      <c r="H508" s="533">
        <v>0</v>
      </c>
    </row>
    <row r="509" spans="1:8">
      <c r="A509" s="387" t="s">
        <v>989</v>
      </c>
      <c r="B509" s="530">
        <v>231</v>
      </c>
      <c r="C509" s="288">
        <v>4</v>
      </c>
      <c r="D509" s="289">
        <v>1</v>
      </c>
      <c r="E509" s="531">
        <v>9075683</v>
      </c>
      <c r="F509" s="532" t="s">
        <v>990</v>
      </c>
      <c r="G509" s="290">
        <v>50</v>
      </c>
      <c r="H509" s="533">
        <v>0</v>
      </c>
    </row>
    <row r="510" spans="1:8">
      <c r="A510" s="387" t="s">
        <v>656</v>
      </c>
      <c r="B510" s="530">
        <v>231</v>
      </c>
      <c r="C510" s="288">
        <v>6</v>
      </c>
      <c r="D510" s="289">
        <v>0</v>
      </c>
      <c r="E510" s="531">
        <v>0</v>
      </c>
      <c r="F510" s="532">
        <v>0</v>
      </c>
      <c r="G510" s="290">
        <v>80</v>
      </c>
      <c r="H510" s="533">
        <v>0</v>
      </c>
    </row>
    <row r="511" spans="1:8">
      <c r="A511" s="396" t="s">
        <v>657</v>
      </c>
      <c r="B511" s="534">
        <v>231</v>
      </c>
      <c r="C511" s="294">
        <v>6</v>
      </c>
      <c r="D511" s="295">
        <v>5</v>
      </c>
      <c r="E511" s="535">
        <v>0</v>
      </c>
      <c r="F511" s="536">
        <v>0</v>
      </c>
      <c r="G511" s="296">
        <v>80</v>
      </c>
      <c r="H511" s="537">
        <v>0</v>
      </c>
    </row>
    <row r="512" spans="1:8" ht="25.5">
      <c r="A512" s="387" t="s">
        <v>1382</v>
      </c>
      <c r="B512" s="530">
        <v>231</v>
      </c>
      <c r="C512" s="288">
        <v>6</v>
      </c>
      <c r="D512" s="289">
        <v>5</v>
      </c>
      <c r="E512" s="531">
        <v>6100000</v>
      </c>
      <c r="F512" s="532">
        <v>0</v>
      </c>
      <c r="G512" s="290">
        <v>80</v>
      </c>
      <c r="H512" s="533">
        <v>0</v>
      </c>
    </row>
    <row r="513" spans="1:8" ht="38.25">
      <c r="A513" s="396" t="s">
        <v>1384</v>
      </c>
      <c r="B513" s="534">
        <v>231</v>
      </c>
      <c r="C513" s="294">
        <v>6</v>
      </c>
      <c r="D513" s="295">
        <v>5</v>
      </c>
      <c r="E513" s="535">
        <v>6109001</v>
      </c>
      <c r="F513" s="536">
        <v>0</v>
      </c>
      <c r="G513" s="296">
        <v>80</v>
      </c>
      <c r="H513" s="537">
        <v>0</v>
      </c>
    </row>
    <row r="514" spans="1:8">
      <c r="A514" s="387" t="s">
        <v>970</v>
      </c>
      <c r="B514" s="530">
        <v>231</v>
      </c>
      <c r="C514" s="288">
        <v>6</v>
      </c>
      <c r="D514" s="289">
        <v>5</v>
      </c>
      <c r="E514" s="531">
        <v>6109001</v>
      </c>
      <c r="F514" s="532" t="s">
        <v>971</v>
      </c>
      <c r="G514" s="290">
        <v>79.099999999999994</v>
      </c>
      <c r="H514" s="533">
        <v>0</v>
      </c>
    </row>
    <row r="515" spans="1:8">
      <c r="A515" s="387" t="s">
        <v>989</v>
      </c>
      <c r="B515" s="530">
        <v>231</v>
      </c>
      <c r="C515" s="288">
        <v>6</v>
      </c>
      <c r="D515" s="289">
        <v>5</v>
      </c>
      <c r="E515" s="531">
        <v>6109001</v>
      </c>
      <c r="F515" s="532" t="s">
        <v>990</v>
      </c>
      <c r="G515" s="290">
        <v>0.9</v>
      </c>
      <c r="H515" s="533">
        <v>0</v>
      </c>
    </row>
    <row r="516" spans="1:8">
      <c r="A516" s="387" t="s">
        <v>658</v>
      </c>
      <c r="B516" s="530">
        <v>231</v>
      </c>
      <c r="C516" s="288">
        <v>7</v>
      </c>
      <c r="D516" s="289">
        <v>0</v>
      </c>
      <c r="E516" s="531">
        <v>0</v>
      </c>
      <c r="F516" s="532">
        <v>0</v>
      </c>
      <c r="G516" s="290">
        <v>1344748.53</v>
      </c>
      <c r="H516" s="533">
        <v>861980.8</v>
      </c>
    </row>
    <row r="517" spans="1:8">
      <c r="A517" s="396" t="s">
        <v>659</v>
      </c>
      <c r="B517" s="534">
        <v>231</v>
      </c>
      <c r="C517" s="294">
        <v>7</v>
      </c>
      <c r="D517" s="295">
        <v>1</v>
      </c>
      <c r="E517" s="535">
        <v>0</v>
      </c>
      <c r="F517" s="536">
        <v>0</v>
      </c>
      <c r="G517" s="296">
        <v>580679.19999999995</v>
      </c>
      <c r="H517" s="537">
        <v>270099</v>
      </c>
    </row>
    <row r="518" spans="1:8" ht="38.25">
      <c r="A518" s="387" t="s">
        <v>1387</v>
      </c>
      <c r="B518" s="530">
        <v>231</v>
      </c>
      <c r="C518" s="288">
        <v>7</v>
      </c>
      <c r="D518" s="289">
        <v>1</v>
      </c>
      <c r="E518" s="531">
        <v>5110000</v>
      </c>
      <c r="F518" s="532">
        <v>0</v>
      </c>
      <c r="G518" s="290">
        <v>580390.5</v>
      </c>
      <c r="H518" s="533">
        <v>270099</v>
      </c>
    </row>
    <row r="519" spans="1:8" ht="63.75">
      <c r="A519" s="396" t="s">
        <v>1388</v>
      </c>
      <c r="B519" s="534">
        <v>231</v>
      </c>
      <c r="C519" s="294">
        <v>7</v>
      </c>
      <c r="D519" s="295">
        <v>1</v>
      </c>
      <c r="E519" s="535">
        <v>5110159</v>
      </c>
      <c r="F519" s="536">
        <v>0</v>
      </c>
      <c r="G519" s="296">
        <v>304069.5</v>
      </c>
      <c r="H519" s="537">
        <v>0</v>
      </c>
    </row>
    <row r="520" spans="1:8" ht="63.75">
      <c r="A520" s="387" t="s">
        <v>991</v>
      </c>
      <c r="B520" s="530">
        <v>231</v>
      </c>
      <c r="C520" s="288">
        <v>7</v>
      </c>
      <c r="D520" s="289">
        <v>1</v>
      </c>
      <c r="E520" s="531">
        <v>5110159</v>
      </c>
      <c r="F520" s="532" t="s">
        <v>992</v>
      </c>
      <c r="G520" s="290">
        <v>78517.3</v>
      </c>
      <c r="H520" s="533">
        <v>0</v>
      </c>
    </row>
    <row r="521" spans="1:8">
      <c r="A521" s="387" t="s">
        <v>970</v>
      </c>
      <c r="B521" s="530">
        <v>231</v>
      </c>
      <c r="C521" s="288">
        <v>7</v>
      </c>
      <c r="D521" s="289">
        <v>1</v>
      </c>
      <c r="E521" s="531">
        <v>5110159</v>
      </c>
      <c r="F521" s="532" t="s">
        <v>971</v>
      </c>
      <c r="G521" s="290">
        <v>3028.5</v>
      </c>
      <c r="H521" s="533">
        <v>0</v>
      </c>
    </row>
    <row r="522" spans="1:8" ht="63.75">
      <c r="A522" s="387" t="s">
        <v>993</v>
      </c>
      <c r="B522" s="530">
        <v>231</v>
      </c>
      <c r="C522" s="288">
        <v>7</v>
      </c>
      <c r="D522" s="289">
        <v>1</v>
      </c>
      <c r="E522" s="531">
        <v>5110159</v>
      </c>
      <c r="F522" s="532" t="s">
        <v>994</v>
      </c>
      <c r="G522" s="290">
        <v>212706</v>
      </c>
      <c r="H522" s="533">
        <v>0</v>
      </c>
    </row>
    <row r="523" spans="1:8">
      <c r="A523" s="387" t="s">
        <v>989</v>
      </c>
      <c r="B523" s="530">
        <v>231</v>
      </c>
      <c r="C523" s="288">
        <v>7</v>
      </c>
      <c r="D523" s="289">
        <v>1</v>
      </c>
      <c r="E523" s="531">
        <v>5110159</v>
      </c>
      <c r="F523" s="532" t="s">
        <v>990</v>
      </c>
      <c r="G523" s="290">
        <v>9817.7000000000007</v>
      </c>
      <c r="H523" s="533">
        <v>0</v>
      </c>
    </row>
    <row r="524" spans="1:8" ht="89.25">
      <c r="A524" s="396" t="s">
        <v>1390</v>
      </c>
      <c r="B524" s="534">
        <v>231</v>
      </c>
      <c r="C524" s="294">
        <v>7</v>
      </c>
      <c r="D524" s="295">
        <v>1</v>
      </c>
      <c r="E524" s="535">
        <v>5115425</v>
      </c>
      <c r="F524" s="536">
        <v>0</v>
      </c>
      <c r="G524" s="296">
        <v>2445</v>
      </c>
      <c r="H524" s="537">
        <v>0</v>
      </c>
    </row>
    <row r="525" spans="1:8" ht="25.5">
      <c r="A525" s="387" t="s">
        <v>957</v>
      </c>
      <c r="B525" s="530">
        <v>231</v>
      </c>
      <c r="C525" s="288">
        <v>7</v>
      </c>
      <c r="D525" s="289">
        <v>1</v>
      </c>
      <c r="E525" s="531">
        <v>5115425</v>
      </c>
      <c r="F525" s="532" t="s">
        <v>958</v>
      </c>
      <c r="G525" s="290">
        <v>1377.8</v>
      </c>
      <c r="H525" s="533">
        <v>0</v>
      </c>
    </row>
    <row r="526" spans="1:8">
      <c r="A526" s="387" t="s">
        <v>970</v>
      </c>
      <c r="B526" s="530">
        <v>231</v>
      </c>
      <c r="C526" s="288">
        <v>7</v>
      </c>
      <c r="D526" s="289">
        <v>1</v>
      </c>
      <c r="E526" s="531">
        <v>5115425</v>
      </c>
      <c r="F526" s="532" t="s">
        <v>971</v>
      </c>
      <c r="G526" s="290">
        <v>266.8</v>
      </c>
      <c r="H526" s="533">
        <v>0</v>
      </c>
    </row>
    <row r="527" spans="1:8">
      <c r="A527" s="387" t="s">
        <v>989</v>
      </c>
      <c r="B527" s="530">
        <v>231</v>
      </c>
      <c r="C527" s="288">
        <v>7</v>
      </c>
      <c r="D527" s="289">
        <v>1</v>
      </c>
      <c r="E527" s="531">
        <v>5115425</v>
      </c>
      <c r="F527" s="532" t="s">
        <v>990</v>
      </c>
      <c r="G527" s="290">
        <v>800.4</v>
      </c>
      <c r="H527" s="533">
        <v>0</v>
      </c>
    </row>
    <row r="528" spans="1:8" ht="76.5">
      <c r="A528" s="396" t="s">
        <v>1391</v>
      </c>
      <c r="B528" s="534">
        <v>231</v>
      </c>
      <c r="C528" s="294">
        <v>7</v>
      </c>
      <c r="D528" s="295">
        <v>1</v>
      </c>
      <c r="E528" s="535">
        <v>5115503</v>
      </c>
      <c r="F528" s="536">
        <v>0</v>
      </c>
      <c r="G528" s="296">
        <v>268522</v>
      </c>
      <c r="H528" s="537">
        <v>268522</v>
      </c>
    </row>
    <row r="529" spans="1:8" ht="63.75">
      <c r="A529" s="387" t="s">
        <v>991</v>
      </c>
      <c r="B529" s="530">
        <v>231</v>
      </c>
      <c r="C529" s="288">
        <v>7</v>
      </c>
      <c r="D529" s="289">
        <v>1</v>
      </c>
      <c r="E529" s="531">
        <v>5115503</v>
      </c>
      <c r="F529" s="532" t="s">
        <v>992</v>
      </c>
      <c r="G529" s="290">
        <v>68202</v>
      </c>
      <c r="H529" s="533">
        <v>68202</v>
      </c>
    </row>
    <row r="530" spans="1:8" ht="63.75">
      <c r="A530" s="387" t="s">
        <v>993</v>
      </c>
      <c r="B530" s="530">
        <v>231</v>
      </c>
      <c r="C530" s="288">
        <v>7</v>
      </c>
      <c r="D530" s="289">
        <v>1</v>
      </c>
      <c r="E530" s="531">
        <v>5115503</v>
      </c>
      <c r="F530" s="532" t="s">
        <v>994</v>
      </c>
      <c r="G530" s="290">
        <v>200320</v>
      </c>
      <c r="H530" s="533">
        <v>200320</v>
      </c>
    </row>
    <row r="531" spans="1:8" ht="89.25">
      <c r="A531" s="396" t="s">
        <v>1392</v>
      </c>
      <c r="B531" s="534">
        <v>231</v>
      </c>
      <c r="C531" s="294">
        <v>7</v>
      </c>
      <c r="D531" s="295">
        <v>1</v>
      </c>
      <c r="E531" s="535">
        <v>5115507</v>
      </c>
      <c r="F531" s="536">
        <v>0</v>
      </c>
      <c r="G531" s="296">
        <v>1577</v>
      </c>
      <c r="H531" s="537">
        <v>1577</v>
      </c>
    </row>
    <row r="532" spans="1:8">
      <c r="A532" s="387" t="s">
        <v>970</v>
      </c>
      <c r="B532" s="530">
        <v>231</v>
      </c>
      <c r="C532" s="288">
        <v>7</v>
      </c>
      <c r="D532" s="289">
        <v>1</v>
      </c>
      <c r="E532" s="531">
        <v>5115507</v>
      </c>
      <c r="F532" s="532" t="s">
        <v>971</v>
      </c>
      <c r="G532" s="290">
        <v>402</v>
      </c>
      <c r="H532" s="533">
        <v>402</v>
      </c>
    </row>
    <row r="533" spans="1:8">
      <c r="A533" s="387" t="s">
        <v>989</v>
      </c>
      <c r="B533" s="530">
        <v>231</v>
      </c>
      <c r="C533" s="288">
        <v>7</v>
      </c>
      <c r="D533" s="289">
        <v>1</v>
      </c>
      <c r="E533" s="531">
        <v>5115507</v>
      </c>
      <c r="F533" s="532" t="s">
        <v>990</v>
      </c>
      <c r="G533" s="290">
        <v>1175</v>
      </c>
      <c r="H533" s="533">
        <v>1175</v>
      </c>
    </row>
    <row r="534" spans="1:8" ht="63.75">
      <c r="A534" s="396" t="s">
        <v>1229</v>
      </c>
      <c r="B534" s="534">
        <v>231</v>
      </c>
      <c r="C534" s="294">
        <v>7</v>
      </c>
      <c r="D534" s="295">
        <v>1</v>
      </c>
      <c r="E534" s="535">
        <v>5119003</v>
      </c>
      <c r="F534" s="536">
        <v>0</v>
      </c>
      <c r="G534" s="296">
        <v>3777</v>
      </c>
      <c r="H534" s="537">
        <v>0</v>
      </c>
    </row>
    <row r="535" spans="1:8">
      <c r="A535" s="387" t="s">
        <v>970</v>
      </c>
      <c r="B535" s="530">
        <v>231</v>
      </c>
      <c r="C535" s="288">
        <v>7</v>
      </c>
      <c r="D535" s="289">
        <v>1</v>
      </c>
      <c r="E535" s="531">
        <v>5119003</v>
      </c>
      <c r="F535" s="532" t="s">
        <v>971</v>
      </c>
      <c r="G535" s="290">
        <v>279</v>
      </c>
      <c r="H535" s="533">
        <v>0</v>
      </c>
    </row>
    <row r="536" spans="1:8">
      <c r="A536" s="387" t="s">
        <v>989</v>
      </c>
      <c r="B536" s="530">
        <v>231</v>
      </c>
      <c r="C536" s="288">
        <v>7</v>
      </c>
      <c r="D536" s="289">
        <v>1</v>
      </c>
      <c r="E536" s="531">
        <v>5119003</v>
      </c>
      <c r="F536" s="532" t="s">
        <v>990</v>
      </c>
      <c r="G536" s="290">
        <v>3498</v>
      </c>
      <c r="H536" s="533">
        <v>0</v>
      </c>
    </row>
    <row r="537" spans="1:8" ht="63.75">
      <c r="A537" s="387" t="s">
        <v>1393</v>
      </c>
      <c r="B537" s="530">
        <v>231</v>
      </c>
      <c r="C537" s="288">
        <v>7</v>
      </c>
      <c r="D537" s="289">
        <v>1</v>
      </c>
      <c r="E537" s="531">
        <v>6020000</v>
      </c>
      <c r="F537" s="532">
        <v>0</v>
      </c>
      <c r="G537" s="290">
        <v>288.7</v>
      </c>
      <c r="H537" s="533">
        <v>0</v>
      </c>
    </row>
    <row r="538" spans="1:8" ht="76.5">
      <c r="A538" s="396" t="s">
        <v>1395</v>
      </c>
      <c r="B538" s="534">
        <v>231</v>
      </c>
      <c r="C538" s="294">
        <v>7</v>
      </c>
      <c r="D538" s="295">
        <v>1</v>
      </c>
      <c r="E538" s="535">
        <v>6029001</v>
      </c>
      <c r="F538" s="536">
        <v>0</v>
      </c>
      <c r="G538" s="296">
        <v>288.7</v>
      </c>
      <c r="H538" s="537">
        <v>0</v>
      </c>
    </row>
    <row r="539" spans="1:8">
      <c r="A539" s="387" t="s">
        <v>970</v>
      </c>
      <c r="B539" s="530">
        <v>231</v>
      </c>
      <c r="C539" s="288">
        <v>7</v>
      </c>
      <c r="D539" s="289">
        <v>1</v>
      </c>
      <c r="E539" s="531">
        <v>6029001</v>
      </c>
      <c r="F539" s="532" t="s">
        <v>971</v>
      </c>
      <c r="G539" s="290">
        <v>66.7</v>
      </c>
      <c r="H539" s="533">
        <v>0</v>
      </c>
    </row>
    <row r="540" spans="1:8">
      <c r="A540" s="387" t="s">
        <v>989</v>
      </c>
      <c r="B540" s="530">
        <v>231</v>
      </c>
      <c r="C540" s="288">
        <v>7</v>
      </c>
      <c r="D540" s="289">
        <v>1</v>
      </c>
      <c r="E540" s="531">
        <v>6029001</v>
      </c>
      <c r="F540" s="532" t="s">
        <v>990</v>
      </c>
      <c r="G540" s="290">
        <v>222</v>
      </c>
      <c r="H540" s="533">
        <v>0</v>
      </c>
    </row>
    <row r="541" spans="1:8">
      <c r="A541" s="396" t="s">
        <v>660</v>
      </c>
      <c r="B541" s="534">
        <v>231</v>
      </c>
      <c r="C541" s="294">
        <v>7</v>
      </c>
      <c r="D541" s="295">
        <v>2</v>
      </c>
      <c r="E541" s="535">
        <v>0</v>
      </c>
      <c r="F541" s="536">
        <v>0</v>
      </c>
      <c r="G541" s="296">
        <v>670027.78</v>
      </c>
      <c r="H541" s="537">
        <v>587424.19999999995</v>
      </c>
    </row>
    <row r="542" spans="1:8" ht="38.25">
      <c r="A542" s="387" t="s">
        <v>1387</v>
      </c>
      <c r="B542" s="530">
        <v>231</v>
      </c>
      <c r="C542" s="288">
        <v>7</v>
      </c>
      <c r="D542" s="289">
        <v>2</v>
      </c>
      <c r="E542" s="531">
        <v>5110000</v>
      </c>
      <c r="F542" s="532">
        <v>0</v>
      </c>
      <c r="G542" s="290">
        <v>669837.48</v>
      </c>
      <c r="H542" s="533">
        <v>587424.19999999995</v>
      </c>
    </row>
    <row r="543" spans="1:8" ht="63.75">
      <c r="A543" s="396" t="s">
        <v>1397</v>
      </c>
      <c r="B543" s="534">
        <v>231</v>
      </c>
      <c r="C543" s="294">
        <v>7</v>
      </c>
      <c r="D543" s="295">
        <v>2</v>
      </c>
      <c r="E543" s="535">
        <v>5110259</v>
      </c>
      <c r="F543" s="536">
        <v>0</v>
      </c>
      <c r="G543" s="296">
        <v>48249.18</v>
      </c>
      <c r="H543" s="537">
        <v>0</v>
      </c>
    </row>
    <row r="544" spans="1:8" ht="63.75">
      <c r="A544" s="387" t="s">
        <v>991</v>
      </c>
      <c r="B544" s="530">
        <v>231</v>
      </c>
      <c r="C544" s="288">
        <v>7</v>
      </c>
      <c r="D544" s="289">
        <v>2</v>
      </c>
      <c r="E544" s="531">
        <v>5110259</v>
      </c>
      <c r="F544" s="532" t="s">
        <v>992</v>
      </c>
      <c r="G544" s="290">
        <v>33957</v>
      </c>
      <c r="H544" s="533">
        <v>0</v>
      </c>
    </row>
    <row r="545" spans="1:8">
      <c r="A545" s="387" t="s">
        <v>970</v>
      </c>
      <c r="B545" s="530">
        <v>231</v>
      </c>
      <c r="C545" s="288">
        <v>7</v>
      </c>
      <c r="D545" s="289">
        <v>2</v>
      </c>
      <c r="E545" s="531">
        <v>5110259</v>
      </c>
      <c r="F545" s="532" t="s">
        <v>971</v>
      </c>
      <c r="G545" s="290">
        <v>14292.18</v>
      </c>
      <c r="H545" s="533">
        <v>0</v>
      </c>
    </row>
    <row r="546" spans="1:8" ht="76.5">
      <c r="A546" s="396" t="s">
        <v>866</v>
      </c>
      <c r="B546" s="534">
        <v>231</v>
      </c>
      <c r="C546" s="294">
        <v>7</v>
      </c>
      <c r="D546" s="295">
        <v>2</v>
      </c>
      <c r="E546" s="535">
        <v>5110359</v>
      </c>
      <c r="F546" s="536">
        <v>0</v>
      </c>
      <c r="G546" s="296">
        <v>24500.9</v>
      </c>
      <c r="H546" s="537">
        <v>0</v>
      </c>
    </row>
    <row r="547" spans="1:8" ht="63.75">
      <c r="A547" s="387" t="s">
        <v>993</v>
      </c>
      <c r="B547" s="530">
        <v>231</v>
      </c>
      <c r="C547" s="288">
        <v>7</v>
      </c>
      <c r="D547" s="289">
        <v>2</v>
      </c>
      <c r="E547" s="531">
        <v>5110359</v>
      </c>
      <c r="F547" s="532" t="s">
        <v>994</v>
      </c>
      <c r="G547" s="290">
        <v>23728.9</v>
      </c>
      <c r="H547" s="533">
        <v>0</v>
      </c>
    </row>
    <row r="548" spans="1:8">
      <c r="A548" s="387" t="s">
        <v>989</v>
      </c>
      <c r="B548" s="530">
        <v>231</v>
      </c>
      <c r="C548" s="288">
        <v>7</v>
      </c>
      <c r="D548" s="289">
        <v>2</v>
      </c>
      <c r="E548" s="531">
        <v>5110359</v>
      </c>
      <c r="F548" s="532" t="s">
        <v>990</v>
      </c>
      <c r="G548" s="290">
        <v>772</v>
      </c>
      <c r="H548" s="533">
        <v>0</v>
      </c>
    </row>
    <row r="549" spans="1:8" ht="63.75">
      <c r="A549" s="396" t="s">
        <v>868</v>
      </c>
      <c r="B549" s="534">
        <v>231</v>
      </c>
      <c r="C549" s="294">
        <v>7</v>
      </c>
      <c r="D549" s="295">
        <v>2</v>
      </c>
      <c r="E549" s="535">
        <v>5115502</v>
      </c>
      <c r="F549" s="536">
        <v>0</v>
      </c>
      <c r="G549" s="296">
        <v>536477.19999999995</v>
      </c>
      <c r="H549" s="537">
        <v>536477.19999999995</v>
      </c>
    </row>
    <row r="550" spans="1:8" ht="63.75">
      <c r="A550" s="387" t="s">
        <v>991</v>
      </c>
      <c r="B550" s="530">
        <v>231</v>
      </c>
      <c r="C550" s="288">
        <v>7</v>
      </c>
      <c r="D550" s="289">
        <v>2</v>
      </c>
      <c r="E550" s="531">
        <v>5115502</v>
      </c>
      <c r="F550" s="532" t="s">
        <v>992</v>
      </c>
      <c r="G550" s="290">
        <v>528674.19999999995</v>
      </c>
      <c r="H550" s="533">
        <v>528674.19999999995</v>
      </c>
    </row>
    <row r="551" spans="1:8">
      <c r="A551" s="387" t="s">
        <v>970</v>
      </c>
      <c r="B551" s="530">
        <v>231</v>
      </c>
      <c r="C551" s="288">
        <v>7</v>
      </c>
      <c r="D551" s="289">
        <v>2</v>
      </c>
      <c r="E551" s="531">
        <v>5115502</v>
      </c>
      <c r="F551" s="532" t="s">
        <v>971</v>
      </c>
      <c r="G551" s="290">
        <v>7803</v>
      </c>
      <c r="H551" s="533">
        <v>7803</v>
      </c>
    </row>
    <row r="552" spans="1:8" ht="102">
      <c r="A552" s="396" t="s">
        <v>869</v>
      </c>
      <c r="B552" s="534">
        <v>231</v>
      </c>
      <c r="C552" s="294">
        <v>7</v>
      </c>
      <c r="D552" s="295">
        <v>2</v>
      </c>
      <c r="E552" s="535">
        <v>5115504</v>
      </c>
      <c r="F552" s="536">
        <v>0</v>
      </c>
      <c r="G552" s="296">
        <v>49988</v>
      </c>
      <c r="H552" s="537">
        <v>49988</v>
      </c>
    </row>
    <row r="553" spans="1:8">
      <c r="A553" s="387" t="s">
        <v>970</v>
      </c>
      <c r="B553" s="530">
        <v>231</v>
      </c>
      <c r="C553" s="288">
        <v>7</v>
      </c>
      <c r="D553" s="289">
        <v>2</v>
      </c>
      <c r="E553" s="531">
        <v>5115504</v>
      </c>
      <c r="F553" s="532" t="s">
        <v>971</v>
      </c>
      <c r="G553" s="290">
        <v>49988</v>
      </c>
      <c r="H553" s="533">
        <v>49988</v>
      </c>
    </row>
    <row r="554" spans="1:8" ht="76.5">
      <c r="A554" s="396" t="s">
        <v>870</v>
      </c>
      <c r="B554" s="534">
        <v>231</v>
      </c>
      <c r="C554" s="294">
        <v>7</v>
      </c>
      <c r="D554" s="295">
        <v>2</v>
      </c>
      <c r="E554" s="535">
        <v>5115506</v>
      </c>
      <c r="F554" s="536">
        <v>0</v>
      </c>
      <c r="G554" s="296">
        <v>959</v>
      </c>
      <c r="H554" s="537">
        <v>959</v>
      </c>
    </row>
    <row r="555" spans="1:8" ht="25.5">
      <c r="A555" s="387" t="s">
        <v>957</v>
      </c>
      <c r="B555" s="530">
        <v>231</v>
      </c>
      <c r="C555" s="288">
        <v>7</v>
      </c>
      <c r="D555" s="289">
        <v>2</v>
      </c>
      <c r="E555" s="531">
        <v>5115506</v>
      </c>
      <c r="F555" s="532" t="s">
        <v>958</v>
      </c>
      <c r="G555" s="290">
        <v>125.3</v>
      </c>
      <c r="H555" s="533">
        <v>125.3</v>
      </c>
    </row>
    <row r="556" spans="1:8">
      <c r="A556" s="387" t="s">
        <v>970</v>
      </c>
      <c r="B556" s="530">
        <v>231</v>
      </c>
      <c r="C556" s="288">
        <v>7</v>
      </c>
      <c r="D556" s="289">
        <v>2</v>
      </c>
      <c r="E556" s="531">
        <v>5115506</v>
      </c>
      <c r="F556" s="532" t="s">
        <v>971</v>
      </c>
      <c r="G556" s="290">
        <v>833.7</v>
      </c>
      <c r="H556" s="533">
        <v>833.7</v>
      </c>
    </row>
    <row r="557" spans="1:8" ht="76.5">
      <c r="A557" s="396" t="s">
        <v>1231</v>
      </c>
      <c r="B557" s="534">
        <v>231</v>
      </c>
      <c r="C557" s="294">
        <v>7</v>
      </c>
      <c r="D557" s="295">
        <v>2</v>
      </c>
      <c r="E557" s="535">
        <v>5115608</v>
      </c>
      <c r="F557" s="536">
        <v>0</v>
      </c>
      <c r="G557" s="296">
        <v>49.5</v>
      </c>
      <c r="H557" s="537">
        <v>0</v>
      </c>
    </row>
    <row r="558" spans="1:8">
      <c r="A558" s="387" t="s">
        <v>970</v>
      </c>
      <c r="B558" s="530">
        <v>231</v>
      </c>
      <c r="C558" s="288">
        <v>7</v>
      </c>
      <c r="D558" s="289">
        <v>2</v>
      </c>
      <c r="E558" s="531">
        <v>5115608</v>
      </c>
      <c r="F558" s="532" t="s">
        <v>971</v>
      </c>
      <c r="G558" s="290">
        <v>49.5</v>
      </c>
      <c r="H558" s="533">
        <v>0</v>
      </c>
    </row>
    <row r="559" spans="1:8" ht="63.75">
      <c r="A559" s="396" t="s">
        <v>1229</v>
      </c>
      <c r="B559" s="534">
        <v>231</v>
      </c>
      <c r="C559" s="294">
        <v>7</v>
      </c>
      <c r="D559" s="295">
        <v>2</v>
      </c>
      <c r="E559" s="535">
        <v>5119003</v>
      </c>
      <c r="F559" s="536">
        <v>0</v>
      </c>
      <c r="G559" s="296">
        <v>9613.7000000000007</v>
      </c>
      <c r="H559" s="537">
        <v>0</v>
      </c>
    </row>
    <row r="560" spans="1:8">
      <c r="A560" s="387" t="s">
        <v>970</v>
      </c>
      <c r="B560" s="530">
        <v>231</v>
      </c>
      <c r="C560" s="288">
        <v>7</v>
      </c>
      <c r="D560" s="289">
        <v>2</v>
      </c>
      <c r="E560" s="531">
        <v>5119003</v>
      </c>
      <c r="F560" s="532" t="s">
        <v>971</v>
      </c>
      <c r="G560" s="290">
        <v>9579.7000000000007</v>
      </c>
      <c r="H560" s="533">
        <v>0</v>
      </c>
    </row>
    <row r="561" spans="1:8">
      <c r="A561" s="387" t="s">
        <v>989</v>
      </c>
      <c r="B561" s="530">
        <v>231</v>
      </c>
      <c r="C561" s="288">
        <v>7</v>
      </c>
      <c r="D561" s="289">
        <v>2</v>
      </c>
      <c r="E561" s="531">
        <v>5119003</v>
      </c>
      <c r="F561" s="532" t="s">
        <v>990</v>
      </c>
      <c r="G561" s="290">
        <v>34</v>
      </c>
      <c r="H561" s="533">
        <v>0</v>
      </c>
    </row>
    <row r="562" spans="1:8" ht="63.75">
      <c r="A562" s="387" t="s">
        <v>1393</v>
      </c>
      <c r="B562" s="530">
        <v>231</v>
      </c>
      <c r="C562" s="288">
        <v>7</v>
      </c>
      <c r="D562" s="289">
        <v>2</v>
      </c>
      <c r="E562" s="531">
        <v>6020000</v>
      </c>
      <c r="F562" s="532">
        <v>0</v>
      </c>
      <c r="G562" s="290">
        <v>190.3</v>
      </c>
      <c r="H562" s="533">
        <v>0</v>
      </c>
    </row>
    <row r="563" spans="1:8" ht="76.5">
      <c r="A563" s="396" t="s">
        <v>1395</v>
      </c>
      <c r="B563" s="534">
        <v>231</v>
      </c>
      <c r="C563" s="294">
        <v>7</v>
      </c>
      <c r="D563" s="295">
        <v>2</v>
      </c>
      <c r="E563" s="535">
        <v>6029001</v>
      </c>
      <c r="F563" s="536">
        <v>0</v>
      </c>
      <c r="G563" s="296">
        <v>190.3</v>
      </c>
      <c r="H563" s="537">
        <v>0</v>
      </c>
    </row>
    <row r="564" spans="1:8">
      <c r="A564" s="387" t="s">
        <v>970</v>
      </c>
      <c r="B564" s="530">
        <v>231</v>
      </c>
      <c r="C564" s="288">
        <v>7</v>
      </c>
      <c r="D564" s="289">
        <v>2</v>
      </c>
      <c r="E564" s="531">
        <v>6029001</v>
      </c>
      <c r="F564" s="532" t="s">
        <v>971</v>
      </c>
      <c r="G564" s="290">
        <v>190.3</v>
      </c>
      <c r="H564" s="533">
        <v>0</v>
      </c>
    </row>
    <row r="565" spans="1:8">
      <c r="A565" s="396" t="s">
        <v>661</v>
      </c>
      <c r="B565" s="534">
        <v>231</v>
      </c>
      <c r="C565" s="294">
        <v>7</v>
      </c>
      <c r="D565" s="295">
        <v>7</v>
      </c>
      <c r="E565" s="535">
        <v>0</v>
      </c>
      <c r="F565" s="536">
        <v>0</v>
      </c>
      <c r="G565" s="296">
        <v>44081.35</v>
      </c>
      <c r="H565" s="537">
        <v>4457.6000000000004</v>
      </c>
    </row>
    <row r="566" spans="1:8" ht="38.25">
      <c r="A566" s="387" t="s">
        <v>880</v>
      </c>
      <c r="B566" s="530">
        <v>231</v>
      </c>
      <c r="C566" s="288">
        <v>7</v>
      </c>
      <c r="D566" s="289">
        <v>7</v>
      </c>
      <c r="E566" s="531">
        <v>5120000</v>
      </c>
      <c r="F566" s="532">
        <v>0</v>
      </c>
      <c r="G566" s="290">
        <v>27552.75</v>
      </c>
      <c r="H566" s="533">
        <v>0</v>
      </c>
    </row>
    <row r="567" spans="1:8" ht="63.75">
      <c r="A567" s="396" t="s">
        <v>881</v>
      </c>
      <c r="B567" s="534">
        <v>231</v>
      </c>
      <c r="C567" s="294">
        <v>7</v>
      </c>
      <c r="D567" s="295">
        <v>7</v>
      </c>
      <c r="E567" s="535">
        <v>5120659</v>
      </c>
      <c r="F567" s="536">
        <v>0</v>
      </c>
      <c r="G567" s="296">
        <v>19318.150000000001</v>
      </c>
      <c r="H567" s="537">
        <v>0</v>
      </c>
    </row>
    <row r="568" spans="1:8" ht="63.75">
      <c r="A568" s="387" t="s">
        <v>993</v>
      </c>
      <c r="B568" s="530">
        <v>231</v>
      </c>
      <c r="C568" s="288">
        <v>7</v>
      </c>
      <c r="D568" s="289">
        <v>7</v>
      </c>
      <c r="E568" s="531">
        <v>5120659</v>
      </c>
      <c r="F568" s="532" t="s">
        <v>994</v>
      </c>
      <c r="G568" s="290">
        <v>18576.45</v>
      </c>
      <c r="H568" s="533">
        <v>0</v>
      </c>
    </row>
    <row r="569" spans="1:8">
      <c r="A569" s="387" t="s">
        <v>989</v>
      </c>
      <c r="B569" s="530">
        <v>231</v>
      </c>
      <c r="C569" s="288">
        <v>7</v>
      </c>
      <c r="D569" s="289">
        <v>7</v>
      </c>
      <c r="E569" s="531">
        <v>5120659</v>
      </c>
      <c r="F569" s="532" t="s">
        <v>990</v>
      </c>
      <c r="G569" s="290">
        <v>741.7</v>
      </c>
      <c r="H569" s="533">
        <v>0</v>
      </c>
    </row>
    <row r="570" spans="1:8" ht="51">
      <c r="A570" s="396" t="s">
        <v>1247</v>
      </c>
      <c r="B570" s="534">
        <v>231</v>
      </c>
      <c r="C570" s="294">
        <v>7</v>
      </c>
      <c r="D570" s="295">
        <v>7</v>
      </c>
      <c r="E570" s="535">
        <v>5125602</v>
      </c>
      <c r="F570" s="536">
        <v>0</v>
      </c>
      <c r="G570" s="296">
        <v>332</v>
      </c>
      <c r="H570" s="537">
        <v>0</v>
      </c>
    </row>
    <row r="571" spans="1:8">
      <c r="A571" s="387" t="s">
        <v>970</v>
      </c>
      <c r="B571" s="530">
        <v>231</v>
      </c>
      <c r="C571" s="288">
        <v>7</v>
      </c>
      <c r="D571" s="289">
        <v>7</v>
      </c>
      <c r="E571" s="531">
        <v>5125602</v>
      </c>
      <c r="F571" s="532" t="s">
        <v>971</v>
      </c>
      <c r="G571" s="290">
        <v>181</v>
      </c>
      <c r="H571" s="533">
        <v>0</v>
      </c>
    </row>
    <row r="572" spans="1:8">
      <c r="A572" s="387" t="s">
        <v>989</v>
      </c>
      <c r="B572" s="530">
        <v>231</v>
      </c>
      <c r="C572" s="288">
        <v>7</v>
      </c>
      <c r="D572" s="289">
        <v>7</v>
      </c>
      <c r="E572" s="531">
        <v>5125602</v>
      </c>
      <c r="F572" s="532" t="s">
        <v>990</v>
      </c>
      <c r="G572" s="290">
        <v>151</v>
      </c>
      <c r="H572" s="533">
        <v>0</v>
      </c>
    </row>
    <row r="573" spans="1:8" ht="63.75">
      <c r="A573" s="396" t="s">
        <v>1248</v>
      </c>
      <c r="B573" s="534">
        <v>231</v>
      </c>
      <c r="C573" s="294">
        <v>7</v>
      </c>
      <c r="D573" s="295">
        <v>7</v>
      </c>
      <c r="E573" s="535">
        <v>5125608</v>
      </c>
      <c r="F573" s="536">
        <v>0</v>
      </c>
      <c r="G573" s="296">
        <v>150</v>
      </c>
      <c r="H573" s="537">
        <v>0</v>
      </c>
    </row>
    <row r="574" spans="1:8">
      <c r="A574" s="387" t="s">
        <v>989</v>
      </c>
      <c r="B574" s="530">
        <v>231</v>
      </c>
      <c r="C574" s="288">
        <v>7</v>
      </c>
      <c r="D574" s="289">
        <v>7</v>
      </c>
      <c r="E574" s="531">
        <v>5125608</v>
      </c>
      <c r="F574" s="532" t="s">
        <v>990</v>
      </c>
      <c r="G574" s="290">
        <v>150</v>
      </c>
      <c r="H574" s="533">
        <v>0</v>
      </c>
    </row>
    <row r="575" spans="1:8" ht="38.25">
      <c r="A575" s="396" t="s">
        <v>1249</v>
      </c>
      <c r="B575" s="534">
        <v>231</v>
      </c>
      <c r="C575" s="294">
        <v>7</v>
      </c>
      <c r="D575" s="295">
        <v>7</v>
      </c>
      <c r="E575" s="535">
        <v>5129001</v>
      </c>
      <c r="F575" s="536">
        <v>0</v>
      </c>
      <c r="G575" s="296">
        <v>7744.6</v>
      </c>
      <c r="H575" s="537">
        <v>0</v>
      </c>
    </row>
    <row r="576" spans="1:8" ht="25.5">
      <c r="A576" s="387" t="s">
        <v>953</v>
      </c>
      <c r="B576" s="530">
        <v>231</v>
      </c>
      <c r="C576" s="288">
        <v>7</v>
      </c>
      <c r="D576" s="289">
        <v>7</v>
      </c>
      <c r="E576" s="531">
        <v>5129001</v>
      </c>
      <c r="F576" s="532" t="s">
        <v>954</v>
      </c>
      <c r="G576" s="290">
        <v>40</v>
      </c>
      <c r="H576" s="533">
        <v>0</v>
      </c>
    </row>
    <row r="577" spans="1:8" ht="25.5">
      <c r="A577" s="387" t="s">
        <v>957</v>
      </c>
      <c r="B577" s="530">
        <v>231</v>
      </c>
      <c r="C577" s="288">
        <v>7</v>
      </c>
      <c r="D577" s="289">
        <v>7</v>
      </c>
      <c r="E577" s="531">
        <v>5129001</v>
      </c>
      <c r="F577" s="532" t="s">
        <v>958</v>
      </c>
      <c r="G577" s="290">
        <v>0</v>
      </c>
      <c r="H577" s="533">
        <v>0</v>
      </c>
    </row>
    <row r="578" spans="1:8">
      <c r="A578" s="387" t="s">
        <v>989</v>
      </c>
      <c r="B578" s="530">
        <v>231</v>
      </c>
      <c r="C578" s="288">
        <v>7</v>
      </c>
      <c r="D578" s="289">
        <v>7</v>
      </c>
      <c r="E578" s="531">
        <v>5129001</v>
      </c>
      <c r="F578" s="532" t="s">
        <v>990</v>
      </c>
      <c r="G578" s="290">
        <v>7704.6</v>
      </c>
      <c r="H578" s="533">
        <v>0</v>
      </c>
    </row>
    <row r="579" spans="1:8" ht="51">
      <c r="A579" s="396" t="s">
        <v>1251</v>
      </c>
      <c r="B579" s="534">
        <v>231</v>
      </c>
      <c r="C579" s="294">
        <v>7</v>
      </c>
      <c r="D579" s="295">
        <v>7</v>
      </c>
      <c r="E579" s="535">
        <v>5129003</v>
      </c>
      <c r="F579" s="536">
        <v>0</v>
      </c>
      <c r="G579" s="296">
        <v>8</v>
      </c>
      <c r="H579" s="537">
        <v>0</v>
      </c>
    </row>
    <row r="580" spans="1:8">
      <c r="A580" s="387" t="s">
        <v>989</v>
      </c>
      <c r="B580" s="530">
        <v>231</v>
      </c>
      <c r="C580" s="288">
        <v>7</v>
      </c>
      <c r="D580" s="289">
        <v>7</v>
      </c>
      <c r="E580" s="531">
        <v>5129003</v>
      </c>
      <c r="F580" s="532" t="s">
        <v>990</v>
      </c>
      <c r="G580" s="290">
        <v>8</v>
      </c>
      <c r="H580" s="533">
        <v>0</v>
      </c>
    </row>
    <row r="581" spans="1:8" ht="25.5">
      <c r="A581" s="387" t="s">
        <v>933</v>
      </c>
      <c r="B581" s="530">
        <v>231</v>
      </c>
      <c r="C581" s="288">
        <v>7</v>
      </c>
      <c r="D581" s="289">
        <v>7</v>
      </c>
      <c r="E581" s="531">
        <v>6600000</v>
      </c>
      <c r="F581" s="532">
        <v>0</v>
      </c>
      <c r="G581" s="290">
        <v>145</v>
      </c>
      <c r="H581" s="533">
        <v>0</v>
      </c>
    </row>
    <row r="582" spans="1:8" ht="25.5">
      <c r="A582" s="396" t="s">
        <v>935</v>
      </c>
      <c r="B582" s="534">
        <v>231</v>
      </c>
      <c r="C582" s="294">
        <v>7</v>
      </c>
      <c r="D582" s="295">
        <v>7</v>
      </c>
      <c r="E582" s="535">
        <v>6609001</v>
      </c>
      <c r="F582" s="536">
        <v>0</v>
      </c>
      <c r="G582" s="296">
        <v>145</v>
      </c>
      <c r="H582" s="537">
        <v>0</v>
      </c>
    </row>
    <row r="583" spans="1:8">
      <c r="A583" s="387" t="s">
        <v>989</v>
      </c>
      <c r="B583" s="530">
        <v>231</v>
      </c>
      <c r="C583" s="288">
        <v>7</v>
      </c>
      <c r="D583" s="289">
        <v>7</v>
      </c>
      <c r="E583" s="531">
        <v>6609001</v>
      </c>
      <c r="F583" s="532" t="s">
        <v>990</v>
      </c>
      <c r="G583" s="290">
        <v>145</v>
      </c>
      <c r="H583" s="533">
        <v>0</v>
      </c>
    </row>
    <row r="584" spans="1:8" ht="38.25">
      <c r="A584" s="387" t="s">
        <v>883</v>
      </c>
      <c r="B584" s="530">
        <v>231</v>
      </c>
      <c r="C584" s="288">
        <v>7</v>
      </c>
      <c r="D584" s="289">
        <v>7</v>
      </c>
      <c r="E584" s="531">
        <v>6900000</v>
      </c>
      <c r="F584" s="532">
        <v>0</v>
      </c>
      <c r="G584" s="290">
        <v>16383.6</v>
      </c>
      <c r="H584" s="533">
        <v>4457.6000000000004</v>
      </c>
    </row>
    <row r="585" spans="1:8" ht="76.5">
      <c r="A585" s="396" t="s">
        <v>884</v>
      </c>
      <c r="B585" s="534">
        <v>231</v>
      </c>
      <c r="C585" s="294">
        <v>7</v>
      </c>
      <c r="D585" s="295">
        <v>7</v>
      </c>
      <c r="E585" s="535">
        <v>6905407</v>
      </c>
      <c r="F585" s="536">
        <v>0</v>
      </c>
      <c r="G585" s="296">
        <v>5072.7</v>
      </c>
      <c r="H585" s="537">
        <v>0</v>
      </c>
    </row>
    <row r="586" spans="1:8" ht="25.5">
      <c r="A586" s="387" t="s">
        <v>957</v>
      </c>
      <c r="B586" s="530">
        <v>231</v>
      </c>
      <c r="C586" s="288">
        <v>7</v>
      </c>
      <c r="D586" s="289">
        <v>7</v>
      </c>
      <c r="E586" s="531">
        <v>6905407</v>
      </c>
      <c r="F586" s="532" t="s">
        <v>958</v>
      </c>
      <c r="G586" s="290">
        <v>0</v>
      </c>
      <c r="H586" s="533">
        <v>0</v>
      </c>
    </row>
    <row r="587" spans="1:8">
      <c r="A587" s="387" t="s">
        <v>970</v>
      </c>
      <c r="B587" s="530">
        <v>231</v>
      </c>
      <c r="C587" s="288">
        <v>7</v>
      </c>
      <c r="D587" s="289">
        <v>7</v>
      </c>
      <c r="E587" s="531">
        <v>6905407</v>
      </c>
      <c r="F587" s="532" t="s">
        <v>971</v>
      </c>
      <c r="G587" s="290">
        <v>4590.3999999999996</v>
      </c>
      <c r="H587" s="533">
        <v>0</v>
      </c>
    </row>
    <row r="588" spans="1:8">
      <c r="A588" s="387" t="s">
        <v>989</v>
      </c>
      <c r="B588" s="530">
        <v>231</v>
      </c>
      <c r="C588" s="288">
        <v>7</v>
      </c>
      <c r="D588" s="289">
        <v>7</v>
      </c>
      <c r="E588" s="531">
        <v>6905407</v>
      </c>
      <c r="F588" s="532" t="s">
        <v>990</v>
      </c>
      <c r="G588" s="290">
        <v>482.3</v>
      </c>
      <c r="H588" s="533">
        <v>0</v>
      </c>
    </row>
    <row r="589" spans="1:8" ht="51">
      <c r="A589" s="396" t="s">
        <v>885</v>
      </c>
      <c r="B589" s="534">
        <v>231</v>
      </c>
      <c r="C589" s="294">
        <v>7</v>
      </c>
      <c r="D589" s="295">
        <v>7</v>
      </c>
      <c r="E589" s="535">
        <v>6905510</v>
      </c>
      <c r="F589" s="536">
        <v>0</v>
      </c>
      <c r="G589" s="296">
        <v>4457.6000000000004</v>
      </c>
      <c r="H589" s="537">
        <v>4457.6000000000004</v>
      </c>
    </row>
    <row r="590" spans="1:8" ht="25.5">
      <c r="A590" s="387" t="s">
        <v>953</v>
      </c>
      <c r="B590" s="530">
        <v>231</v>
      </c>
      <c r="C590" s="288">
        <v>7</v>
      </c>
      <c r="D590" s="289">
        <v>7</v>
      </c>
      <c r="E590" s="531">
        <v>6905510</v>
      </c>
      <c r="F590" s="532" t="s">
        <v>954</v>
      </c>
      <c r="G590" s="290">
        <v>67.7</v>
      </c>
      <c r="H590" s="533">
        <v>67.7</v>
      </c>
    </row>
    <row r="591" spans="1:8" ht="25.5">
      <c r="A591" s="387" t="s">
        <v>957</v>
      </c>
      <c r="B591" s="530">
        <v>231</v>
      </c>
      <c r="C591" s="288">
        <v>7</v>
      </c>
      <c r="D591" s="289">
        <v>7</v>
      </c>
      <c r="E591" s="531">
        <v>6905510</v>
      </c>
      <c r="F591" s="532" t="s">
        <v>958</v>
      </c>
      <c r="G591" s="290">
        <v>4389.8999999999996</v>
      </c>
      <c r="H591" s="533">
        <v>4389.8999999999996</v>
      </c>
    </row>
    <row r="592" spans="1:8" ht="51">
      <c r="A592" s="396" t="s">
        <v>886</v>
      </c>
      <c r="B592" s="534">
        <v>231</v>
      </c>
      <c r="C592" s="294">
        <v>7</v>
      </c>
      <c r="D592" s="295">
        <v>7</v>
      </c>
      <c r="E592" s="535">
        <v>6909001</v>
      </c>
      <c r="F592" s="536">
        <v>0</v>
      </c>
      <c r="G592" s="296">
        <v>6272</v>
      </c>
      <c r="H592" s="537">
        <v>0</v>
      </c>
    </row>
    <row r="593" spans="1:8" ht="25.5">
      <c r="A593" s="387" t="s">
        <v>953</v>
      </c>
      <c r="B593" s="530">
        <v>231</v>
      </c>
      <c r="C593" s="288">
        <v>7</v>
      </c>
      <c r="D593" s="289">
        <v>7</v>
      </c>
      <c r="E593" s="531">
        <v>6909001</v>
      </c>
      <c r="F593" s="532" t="s">
        <v>954</v>
      </c>
      <c r="G593" s="290">
        <v>13.5</v>
      </c>
      <c r="H593" s="533">
        <v>0</v>
      </c>
    </row>
    <row r="594" spans="1:8" ht="25.5">
      <c r="A594" s="387" t="s">
        <v>957</v>
      </c>
      <c r="B594" s="530">
        <v>231</v>
      </c>
      <c r="C594" s="288">
        <v>7</v>
      </c>
      <c r="D594" s="289">
        <v>7</v>
      </c>
      <c r="E594" s="531">
        <v>6909001</v>
      </c>
      <c r="F594" s="532" t="s">
        <v>958</v>
      </c>
      <c r="G594" s="290">
        <v>2630.3</v>
      </c>
      <c r="H594" s="533">
        <v>0</v>
      </c>
    </row>
    <row r="595" spans="1:8">
      <c r="A595" s="387" t="s">
        <v>970</v>
      </c>
      <c r="B595" s="530">
        <v>231</v>
      </c>
      <c r="C595" s="288">
        <v>7</v>
      </c>
      <c r="D595" s="289">
        <v>7</v>
      </c>
      <c r="E595" s="531">
        <v>6909001</v>
      </c>
      <c r="F595" s="532" t="s">
        <v>971</v>
      </c>
      <c r="G595" s="290">
        <v>3021.2</v>
      </c>
      <c r="H595" s="533">
        <v>0</v>
      </c>
    </row>
    <row r="596" spans="1:8">
      <c r="A596" s="387" t="s">
        <v>989</v>
      </c>
      <c r="B596" s="530">
        <v>231</v>
      </c>
      <c r="C596" s="288">
        <v>7</v>
      </c>
      <c r="D596" s="289">
        <v>7</v>
      </c>
      <c r="E596" s="531">
        <v>6909001</v>
      </c>
      <c r="F596" s="532" t="s">
        <v>990</v>
      </c>
      <c r="G596" s="290">
        <v>607</v>
      </c>
      <c r="H596" s="533">
        <v>0</v>
      </c>
    </row>
    <row r="597" spans="1:8" ht="76.5">
      <c r="A597" s="396" t="s">
        <v>888</v>
      </c>
      <c r="B597" s="534">
        <v>231</v>
      </c>
      <c r="C597" s="294">
        <v>7</v>
      </c>
      <c r="D597" s="295">
        <v>7</v>
      </c>
      <c r="E597" s="535">
        <v>6909011</v>
      </c>
      <c r="F597" s="536">
        <v>0</v>
      </c>
      <c r="G597" s="296">
        <v>581.29999999999995</v>
      </c>
      <c r="H597" s="537">
        <v>0</v>
      </c>
    </row>
    <row r="598" spans="1:8">
      <c r="A598" s="387" t="s">
        <v>970</v>
      </c>
      <c r="B598" s="530">
        <v>231</v>
      </c>
      <c r="C598" s="288">
        <v>7</v>
      </c>
      <c r="D598" s="289">
        <v>7</v>
      </c>
      <c r="E598" s="531">
        <v>6909011</v>
      </c>
      <c r="F598" s="532" t="s">
        <v>971</v>
      </c>
      <c r="G598" s="290">
        <v>483.4</v>
      </c>
      <c r="H598" s="533">
        <v>0</v>
      </c>
    </row>
    <row r="599" spans="1:8">
      <c r="A599" s="387" t="s">
        <v>989</v>
      </c>
      <c r="B599" s="530">
        <v>231</v>
      </c>
      <c r="C599" s="288">
        <v>7</v>
      </c>
      <c r="D599" s="289">
        <v>7</v>
      </c>
      <c r="E599" s="531">
        <v>6909011</v>
      </c>
      <c r="F599" s="532" t="s">
        <v>990</v>
      </c>
      <c r="G599" s="290">
        <v>97.9</v>
      </c>
      <c r="H599" s="533">
        <v>0</v>
      </c>
    </row>
    <row r="600" spans="1:8">
      <c r="A600" s="396" t="s">
        <v>662</v>
      </c>
      <c r="B600" s="534">
        <v>231</v>
      </c>
      <c r="C600" s="294">
        <v>7</v>
      </c>
      <c r="D600" s="295">
        <v>9</v>
      </c>
      <c r="E600" s="535">
        <v>0</v>
      </c>
      <c r="F600" s="536">
        <v>0</v>
      </c>
      <c r="G600" s="296">
        <v>49960.2</v>
      </c>
      <c r="H600" s="537">
        <v>0</v>
      </c>
    </row>
    <row r="601" spans="1:8" ht="38.25">
      <c r="A601" s="387" t="s">
        <v>1387</v>
      </c>
      <c r="B601" s="530">
        <v>231</v>
      </c>
      <c r="C601" s="288">
        <v>7</v>
      </c>
      <c r="D601" s="289">
        <v>9</v>
      </c>
      <c r="E601" s="531">
        <v>5110000</v>
      </c>
      <c r="F601" s="532">
        <v>0</v>
      </c>
      <c r="G601" s="290">
        <v>14670.7</v>
      </c>
      <c r="H601" s="533">
        <v>0</v>
      </c>
    </row>
    <row r="602" spans="1:8" ht="76.5">
      <c r="A602" s="396" t="s">
        <v>890</v>
      </c>
      <c r="B602" s="534">
        <v>231</v>
      </c>
      <c r="C602" s="294">
        <v>7</v>
      </c>
      <c r="D602" s="295">
        <v>9</v>
      </c>
      <c r="E602" s="535">
        <v>5110459</v>
      </c>
      <c r="F602" s="536">
        <v>0</v>
      </c>
      <c r="G602" s="296">
        <v>12460.3</v>
      </c>
      <c r="H602" s="537">
        <v>0</v>
      </c>
    </row>
    <row r="603" spans="1:8" ht="63.75">
      <c r="A603" s="387" t="s">
        <v>993</v>
      </c>
      <c r="B603" s="530">
        <v>231</v>
      </c>
      <c r="C603" s="288">
        <v>7</v>
      </c>
      <c r="D603" s="289">
        <v>9</v>
      </c>
      <c r="E603" s="531">
        <v>5110459</v>
      </c>
      <c r="F603" s="532" t="s">
        <v>994</v>
      </c>
      <c r="G603" s="290">
        <v>11869</v>
      </c>
      <c r="H603" s="533">
        <v>0</v>
      </c>
    </row>
    <row r="604" spans="1:8">
      <c r="A604" s="387" t="s">
        <v>989</v>
      </c>
      <c r="B604" s="530">
        <v>231</v>
      </c>
      <c r="C604" s="288">
        <v>7</v>
      </c>
      <c r="D604" s="289">
        <v>9</v>
      </c>
      <c r="E604" s="531">
        <v>5110459</v>
      </c>
      <c r="F604" s="532" t="s">
        <v>990</v>
      </c>
      <c r="G604" s="290">
        <v>591.29999999999995</v>
      </c>
      <c r="H604" s="533">
        <v>0</v>
      </c>
    </row>
    <row r="605" spans="1:8" ht="63.75">
      <c r="A605" s="396" t="s">
        <v>1253</v>
      </c>
      <c r="B605" s="534">
        <v>231</v>
      </c>
      <c r="C605" s="294">
        <v>7</v>
      </c>
      <c r="D605" s="295">
        <v>9</v>
      </c>
      <c r="E605" s="535">
        <v>5115602</v>
      </c>
      <c r="F605" s="536">
        <v>0</v>
      </c>
      <c r="G605" s="296">
        <v>696</v>
      </c>
      <c r="H605" s="537">
        <v>0</v>
      </c>
    </row>
    <row r="606" spans="1:8" ht="25.5">
      <c r="A606" s="387" t="s">
        <v>957</v>
      </c>
      <c r="B606" s="530">
        <v>231</v>
      </c>
      <c r="C606" s="288">
        <v>7</v>
      </c>
      <c r="D606" s="289">
        <v>9</v>
      </c>
      <c r="E606" s="531">
        <v>5115602</v>
      </c>
      <c r="F606" s="532" t="s">
        <v>958</v>
      </c>
      <c r="G606" s="290">
        <v>496</v>
      </c>
      <c r="H606" s="533">
        <v>0</v>
      </c>
    </row>
    <row r="607" spans="1:8">
      <c r="A607" s="387" t="s">
        <v>970</v>
      </c>
      <c r="B607" s="530">
        <v>231</v>
      </c>
      <c r="C607" s="288">
        <v>7</v>
      </c>
      <c r="D607" s="289">
        <v>9</v>
      </c>
      <c r="E607" s="531">
        <v>5115602</v>
      </c>
      <c r="F607" s="532" t="s">
        <v>971</v>
      </c>
      <c r="G607" s="290">
        <v>200</v>
      </c>
      <c r="H607" s="533">
        <v>0</v>
      </c>
    </row>
    <row r="608" spans="1:8" ht="51">
      <c r="A608" s="396" t="s">
        <v>1254</v>
      </c>
      <c r="B608" s="534">
        <v>231</v>
      </c>
      <c r="C608" s="294">
        <v>7</v>
      </c>
      <c r="D608" s="295">
        <v>9</v>
      </c>
      <c r="E608" s="535">
        <v>5119001</v>
      </c>
      <c r="F608" s="536">
        <v>0</v>
      </c>
      <c r="G608" s="296">
        <v>1506.4</v>
      </c>
      <c r="H608" s="537">
        <v>0</v>
      </c>
    </row>
    <row r="609" spans="1:8" ht="25.5">
      <c r="A609" s="387" t="s">
        <v>953</v>
      </c>
      <c r="B609" s="530">
        <v>231</v>
      </c>
      <c r="C609" s="288">
        <v>7</v>
      </c>
      <c r="D609" s="289">
        <v>9</v>
      </c>
      <c r="E609" s="531">
        <v>5119001</v>
      </c>
      <c r="F609" s="532" t="s">
        <v>954</v>
      </c>
      <c r="G609" s="290">
        <v>114.6</v>
      </c>
      <c r="H609" s="533">
        <v>0</v>
      </c>
    </row>
    <row r="610" spans="1:8" ht="25.5">
      <c r="A610" s="387" t="s">
        <v>955</v>
      </c>
      <c r="B610" s="530">
        <v>231</v>
      </c>
      <c r="C610" s="288">
        <v>7</v>
      </c>
      <c r="D610" s="289">
        <v>9</v>
      </c>
      <c r="E610" s="531">
        <v>5119001</v>
      </c>
      <c r="F610" s="532" t="s">
        <v>956</v>
      </c>
      <c r="G610" s="290">
        <v>20</v>
      </c>
      <c r="H610" s="533">
        <v>0</v>
      </c>
    </row>
    <row r="611" spans="1:8" ht="25.5">
      <c r="A611" s="387" t="s">
        <v>957</v>
      </c>
      <c r="B611" s="530">
        <v>231</v>
      </c>
      <c r="C611" s="288">
        <v>7</v>
      </c>
      <c r="D611" s="289">
        <v>9</v>
      </c>
      <c r="E611" s="531">
        <v>5119001</v>
      </c>
      <c r="F611" s="532" t="s">
        <v>958</v>
      </c>
      <c r="G611" s="290">
        <v>394.5</v>
      </c>
      <c r="H611" s="533">
        <v>0</v>
      </c>
    </row>
    <row r="612" spans="1:8">
      <c r="A612" s="387" t="s">
        <v>970</v>
      </c>
      <c r="B612" s="530">
        <v>231</v>
      </c>
      <c r="C612" s="288">
        <v>7</v>
      </c>
      <c r="D612" s="289">
        <v>9</v>
      </c>
      <c r="E612" s="531">
        <v>5119001</v>
      </c>
      <c r="F612" s="532" t="s">
        <v>971</v>
      </c>
      <c r="G612" s="290">
        <v>339</v>
      </c>
      <c r="H612" s="533">
        <v>0</v>
      </c>
    </row>
    <row r="613" spans="1:8">
      <c r="A613" s="387" t="s">
        <v>989</v>
      </c>
      <c r="B613" s="530">
        <v>231</v>
      </c>
      <c r="C613" s="288">
        <v>7</v>
      </c>
      <c r="D613" s="289">
        <v>9</v>
      </c>
      <c r="E613" s="531">
        <v>5119001</v>
      </c>
      <c r="F613" s="532" t="s">
        <v>990</v>
      </c>
      <c r="G613" s="290">
        <v>638.29999999999995</v>
      </c>
      <c r="H613" s="533">
        <v>0</v>
      </c>
    </row>
    <row r="614" spans="1:8" ht="63.75">
      <c r="A614" s="396" t="s">
        <v>1229</v>
      </c>
      <c r="B614" s="534">
        <v>231</v>
      </c>
      <c r="C614" s="294">
        <v>7</v>
      </c>
      <c r="D614" s="295">
        <v>9</v>
      </c>
      <c r="E614" s="535">
        <v>5119003</v>
      </c>
      <c r="F614" s="536">
        <v>0</v>
      </c>
      <c r="G614" s="296">
        <v>8</v>
      </c>
      <c r="H614" s="537">
        <v>0</v>
      </c>
    </row>
    <row r="615" spans="1:8">
      <c r="A615" s="387" t="s">
        <v>989</v>
      </c>
      <c r="B615" s="530">
        <v>231</v>
      </c>
      <c r="C615" s="288">
        <v>7</v>
      </c>
      <c r="D615" s="289">
        <v>9</v>
      </c>
      <c r="E615" s="531">
        <v>5119003</v>
      </c>
      <c r="F615" s="532" t="s">
        <v>990</v>
      </c>
      <c r="G615" s="290">
        <v>8</v>
      </c>
      <c r="H615" s="533">
        <v>0</v>
      </c>
    </row>
    <row r="616" spans="1:8" ht="51">
      <c r="A616" s="387" t="s">
        <v>892</v>
      </c>
      <c r="B616" s="530">
        <v>231</v>
      </c>
      <c r="C616" s="288">
        <v>7</v>
      </c>
      <c r="D616" s="289">
        <v>9</v>
      </c>
      <c r="E616" s="531">
        <v>5140000</v>
      </c>
      <c r="F616" s="532">
        <v>0</v>
      </c>
      <c r="G616" s="290">
        <v>34553.5</v>
      </c>
      <c r="H616" s="533">
        <v>0</v>
      </c>
    </row>
    <row r="617" spans="1:8" ht="76.5">
      <c r="A617" s="396" t="s">
        <v>894</v>
      </c>
      <c r="B617" s="534">
        <v>231</v>
      </c>
      <c r="C617" s="294">
        <v>7</v>
      </c>
      <c r="D617" s="295">
        <v>9</v>
      </c>
      <c r="E617" s="535">
        <v>5140204</v>
      </c>
      <c r="F617" s="536">
        <v>0</v>
      </c>
      <c r="G617" s="296">
        <v>34553.5</v>
      </c>
      <c r="H617" s="537">
        <v>0</v>
      </c>
    </row>
    <row r="618" spans="1:8" ht="38.25">
      <c r="A618" s="387" t="s">
        <v>951</v>
      </c>
      <c r="B618" s="530">
        <v>231</v>
      </c>
      <c r="C618" s="288">
        <v>7</v>
      </c>
      <c r="D618" s="289">
        <v>9</v>
      </c>
      <c r="E618" s="531">
        <v>5140204</v>
      </c>
      <c r="F618" s="532" t="s">
        <v>952</v>
      </c>
      <c r="G618" s="290">
        <v>31625</v>
      </c>
      <c r="H618" s="533">
        <v>0</v>
      </c>
    </row>
    <row r="619" spans="1:8" ht="25.5">
      <c r="A619" s="387" t="s">
        <v>953</v>
      </c>
      <c r="B619" s="530">
        <v>231</v>
      </c>
      <c r="C619" s="288">
        <v>7</v>
      </c>
      <c r="D619" s="289">
        <v>9</v>
      </c>
      <c r="E619" s="531">
        <v>5140204</v>
      </c>
      <c r="F619" s="532" t="s">
        <v>954</v>
      </c>
      <c r="G619" s="290">
        <v>882.4</v>
      </c>
      <c r="H619" s="533">
        <v>0</v>
      </c>
    </row>
    <row r="620" spans="1:8" ht="25.5">
      <c r="A620" s="387" t="s">
        <v>955</v>
      </c>
      <c r="B620" s="530">
        <v>231</v>
      </c>
      <c r="C620" s="288">
        <v>7</v>
      </c>
      <c r="D620" s="289">
        <v>9</v>
      </c>
      <c r="E620" s="531">
        <v>5140204</v>
      </c>
      <c r="F620" s="532" t="s">
        <v>956</v>
      </c>
      <c r="G620" s="290">
        <v>1250.0999999999999</v>
      </c>
      <c r="H620" s="533">
        <v>0</v>
      </c>
    </row>
    <row r="621" spans="1:8" ht="25.5">
      <c r="A621" s="387" t="s">
        <v>957</v>
      </c>
      <c r="B621" s="530">
        <v>231</v>
      </c>
      <c r="C621" s="288">
        <v>7</v>
      </c>
      <c r="D621" s="289">
        <v>9</v>
      </c>
      <c r="E621" s="531">
        <v>5140204</v>
      </c>
      <c r="F621" s="532" t="s">
        <v>958</v>
      </c>
      <c r="G621" s="290">
        <v>796</v>
      </c>
      <c r="H621" s="533">
        <v>0</v>
      </c>
    </row>
    <row r="622" spans="1:8" ht="89.25">
      <c r="A622" s="387" t="s">
        <v>1256</v>
      </c>
      <c r="B622" s="530">
        <v>231</v>
      </c>
      <c r="C622" s="288">
        <v>7</v>
      </c>
      <c r="D622" s="289">
        <v>9</v>
      </c>
      <c r="E622" s="531">
        <v>5930000</v>
      </c>
      <c r="F622" s="532">
        <v>0</v>
      </c>
      <c r="G622" s="290">
        <v>400</v>
      </c>
      <c r="H622" s="533">
        <v>0</v>
      </c>
    </row>
    <row r="623" spans="1:8" ht="89.25">
      <c r="A623" s="396" t="s">
        <v>1258</v>
      </c>
      <c r="B623" s="534">
        <v>231</v>
      </c>
      <c r="C623" s="294">
        <v>7</v>
      </c>
      <c r="D623" s="295">
        <v>9</v>
      </c>
      <c r="E623" s="535">
        <v>5939001</v>
      </c>
      <c r="F623" s="536">
        <v>0</v>
      </c>
      <c r="G623" s="296">
        <v>400</v>
      </c>
      <c r="H623" s="537">
        <v>0</v>
      </c>
    </row>
    <row r="624" spans="1:8">
      <c r="A624" s="387" t="s">
        <v>970</v>
      </c>
      <c r="B624" s="530">
        <v>231</v>
      </c>
      <c r="C624" s="288">
        <v>7</v>
      </c>
      <c r="D624" s="289">
        <v>9</v>
      </c>
      <c r="E624" s="531">
        <v>5939001</v>
      </c>
      <c r="F624" s="532" t="s">
        <v>971</v>
      </c>
      <c r="G624" s="290">
        <v>111.5</v>
      </c>
      <c r="H624" s="533">
        <v>0</v>
      </c>
    </row>
    <row r="625" spans="1:8">
      <c r="A625" s="387" t="s">
        <v>989</v>
      </c>
      <c r="B625" s="530">
        <v>231</v>
      </c>
      <c r="C625" s="288">
        <v>7</v>
      </c>
      <c r="D625" s="289">
        <v>9</v>
      </c>
      <c r="E625" s="531">
        <v>5939001</v>
      </c>
      <c r="F625" s="532" t="s">
        <v>990</v>
      </c>
      <c r="G625" s="290">
        <v>288.5</v>
      </c>
      <c r="H625" s="533">
        <v>0</v>
      </c>
    </row>
    <row r="626" spans="1:8" ht="25.5">
      <c r="A626" s="387" t="s">
        <v>1347</v>
      </c>
      <c r="B626" s="530">
        <v>231</v>
      </c>
      <c r="C626" s="288">
        <v>7</v>
      </c>
      <c r="D626" s="289">
        <v>9</v>
      </c>
      <c r="E626" s="531">
        <v>6300000</v>
      </c>
      <c r="F626" s="532">
        <v>0</v>
      </c>
      <c r="G626" s="290">
        <v>180</v>
      </c>
      <c r="H626" s="533">
        <v>0</v>
      </c>
    </row>
    <row r="627" spans="1:8" ht="38.25">
      <c r="A627" s="396" t="s">
        <v>1209</v>
      </c>
      <c r="B627" s="534">
        <v>231</v>
      </c>
      <c r="C627" s="294">
        <v>7</v>
      </c>
      <c r="D627" s="295">
        <v>9</v>
      </c>
      <c r="E627" s="535">
        <v>6309001</v>
      </c>
      <c r="F627" s="536">
        <v>0</v>
      </c>
      <c r="G627" s="296">
        <v>180</v>
      </c>
      <c r="H627" s="537">
        <v>0</v>
      </c>
    </row>
    <row r="628" spans="1:8" ht="25.5">
      <c r="A628" s="387" t="s">
        <v>955</v>
      </c>
      <c r="B628" s="530">
        <v>231</v>
      </c>
      <c r="C628" s="288">
        <v>7</v>
      </c>
      <c r="D628" s="289">
        <v>9</v>
      </c>
      <c r="E628" s="531">
        <v>6309001</v>
      </c>
      <c r="F628" s="532" t="s">
        <v>956</v>
      </c>
      <c r="G628" s="290">
        <v>180</v>
      </c>
      <c r="H628" s="533">
        <v>0</v>
      </c>
    </row>
    <row r="629" spans="1:8" ht="25.5">
      <c r="A629" s="387" t="s">
        <v>933</v>
      </c>
      <c r="B629" s="530">
        <v>231</v>
      </c>
      <c r="C629" s="288">
        <v>7</v>
      </c>
      <c r="D629" s="289">
        <v>9</v>
      </c>
      <c r="E629" s="531">
        <v>6600000</v>
      </c>
      <c r="F629" s="532">
        <v>0</v>
      </c>
      <c r="G629" s="290">
        <v>20</v>
      </c>
      <c r="H629" s="533">
        <v>0</v>
      </c>
    </row>
    <row r="630" spans="1:8" ht="25.5">
      <c r="A630" s="396" t="s">
        <v>935</v>
      </c>
      <c r="B630" s="534">
        <v>231</v>
      </c>
      <c r="C630" s="294">
        <v>7</v>
      </c>
      <c r="D630" s="295">
        <v>9</v>
      </c>
      <c r="E630" s="535">
        <v>6609001</v>
      </c>
      <c r="F630" s="536">
        <v>0</v>
      </c>
      <c r="G630" s="296">
        <v>20</v>
      </c>
      <c r="H630" s="537">
        <v>0</v>
      </c>
    </row>
    <row r="631" spans="1:8">
      <c r="A631" s="387" t="s">
        <v>989</v>
      </c>
      <c r="B631" s="530">
        <v>231</v>
      </c>
      <c r="C631" s="288">
        <v>7</v>
      </c>
      <c r="D631" s="289">
        <v>9</v>
      </c>
      <c r="E631" s="531">
        <v>6609001</v>
      </c>
      <c r="F631" s="532" t="s">
        <v>990</v>
      </c>
      <c r="G631" s="290">
        <v>20</v>
      </c>
      <c r="H631" s="533">
        <v>0</v>
      </c>
    </row>
    <row r="632" spans="1:8" ht="38.25">
      <c r="A632" s="387" t="s">
        <v>896</v>
      </c>
      <c r="B632" s="530">
        <v>231</v>
      </c>
      <c r="C632" s="288">
        <v>7</v>
      </c>
      <c r="D632" s="289">
        <v>9</v>
      </c>
      <c r="E632" s="531">
        <v>6800000</v>
      </c>
      <c r="F632" s="532">
        <v>0</v>
      </c>
      <c r="G632" s="290">
        <v>136</v>
      </c>
      <c r="H632" s="533">
        <v>0</v>
      </c>
    </row>
    <row r="633" spans="1:8" ht="51">
      <c r="A633" s="396" t="s">
        <v>898</v>
      </c>
      <c r="B633" s="534">
        <v>231</v>
      </c>
      <c r="C633" s="294">
        <v>7</v>
      </c>
      <c r="D633" s="295">
        <v>9</v>
      </c>
      <c r="E633" s="535">
        <v>6809001</v>
      </c>
      <c r="F633" s="536">
        <v>0</v>
      </c>
      <c r="G633" s="296">
        <v>136</v>
      </c>
      <c r="H633" s="537">
        <v>0</v>
      </c>
    </row>
    <row r="634" spans="1:8">
      <c r="A634" s="387" t="s">
        <v>989</v>
      </c>
      <c r="B634" s="530">
        <v>231</v>
      </c>
      <c r="C634" s="288">
        <v>7</v>
      </c>
      <c r="D634" s="289">
        <v>9</v>
      </c>
      <c r="E634" s="531">
        <v>6809001</v>
      </c>
      <c r="F634" s="532" t="s">
        <v>990</v>
      </c>
      <c r="G634" s="290">
        <v>136</v>
      </c>
      <c r="H634" s="533">
        <v>0</v>
      </c>
    </row>
    <row r="635" spans="1:8">
      <c r="A635" s="387" t="s">
        <v>633</v>
      </c>
      <c r="B635" s="530">
        <v>231</v>
      </c>
      <c r="C635" s="288">
        <v>10</v>
      </c>
      <c r="D635" s="289">
        <v>0</v>
      </c>
      <c r="E635" s="531">
        <v>0</v>
      </c>
      <c r="F635" s="532">
        <v>0</v>
      </c>
      <c r="G635" s="290">
        <v>19065.8</v>
      </c>
      <c r="H635" s="533">
        <v>18530</v>
      </c>
    </row>
    <row r="636" spans="1:8">
      <c r="A636" s="396" t="s">
        <v>668</v>
      </c>
      <c r="B636" s="534">
        <v>231</v>
      </c>
      <c r="C636" s="294">
        <v>10</v>
      </c>
      <c r="D636" s="295">
        <v>4</v>
      </c>
      <c r="E636" s="535">
        <v>0</v>
      </c>
      <c r="F636" s="536">
        <v>0</v>
      </c>
      <c r="G636" s="296">
        <v>18530</v>
      </c>
      <c r="H636" s="537">
        <v>18530</v>
      </c>
    </row>
    <row r="637" spans="1:8" ht="38.25">
      <c r="A637" s="387" t="s">
        <v>1387</v>
      </c>
      <c r="B637" s="530">
        <v>231</v>
      </c>
      <c r="C637" s="288">
        <v>10</v>
      </c>
      <c r="D637" s="289">
        <v>4</v>
      </c>
      <c r="E637" s="531">
        <v>5110000</v>
      </c>
      <c r="F637" s="532">
        <v>0</v>
      </c>
      <c r="G637" s="290">
        <v>18530</v>
      </c>
      <c r="H637" s="533">
        <v>18530</v>
      </c>
    </row>
    <row r="638" spans="1:8" ht="89.25">
      <c r="A638" s="396" t="s">
        <v>1392</v>
      </c>
      <c r="B638" s="534">
        <v>231</v>
      </c>
      <c r="C638" s="294">
        <v>10</v>
      </c>
      <c r="D638" s="295">
        <v>4</v>
      </c>
      <c r="E638" s="535">
        <v>5115507</v>
      </c>
      <c r="F638" s="536">
        <v>0</v>
      </c>
      <c r="G638" s="296">
        <v>18530</v>
      </c>
      <c r="H638" s="537">
        <v>18530</v>
      </c>
    </row>
    <row r="639" spans="1:8" ht="25.5">
      <c r="A639" s="387" t="s">
        <v>980</v>
      </c>
      <c r="B639" s="530">
        <v>231</v>
      </c>
      <c r="C639" s="288">
        <v>10</v>
      </c>
      <c r="D639" s="289">
        <v>4</v>
      </c>
      <c r="E639" s="531">
        <v>5115507</v>
      </c>
      <c r="F639" s="532" t="s">
        <v>981</v>
      </c>
      <c r="G639" s="290">
        <v>18530</v>
      </c>
      <c r="H639" s="533">
        <v>18530</v>
      </c>
    </row>
    <row r="640" spans="1:8">
      <c r="A640" s="396" t="s">
        <v>634</v>
      </c>
      <c r="B640" s="534">
        <v>231</v>
      </c>
      <c r="C640" s="294">
        <v>10</v>
      </c>
      <c r="D640" s="295">
        <v>6</v>
      </c>
      <c r="E640" s="535">
        <v>0</v>
      </c>
      <c r="F640" s="536">
        <v>0</v>
      </c>
      <c r="G640" s="296">
        <v>535.79999999999995</v>
      </c>
      <c r="H640" s="537">
        <v>0</v>
      </c>
    </row>
    <row r="641" spans="1:8" ht="25.5">
      <c r="A641" s="387" t="s">
        <v>1282</v>
      </c>
      <c r="B641" s="530">
        <v>231</v>
      </c>
      <c r="C641" s="288">
        <v>10</v>
      </c>
      <c r="D641" s="289">
        <v>6</v>
      </c>
      <c r="E641" s="531">
        <v>5300000</v>
      </c>
      <c r="F641" s="532">
        <v>0</v>
      </c>
      <c r="G641" s="290">
        <v>535.79999999999995</v>
      </c>
      <c r="H641" s="533">
        <v>0</v>
      </c>
    </row>
    <row r="642" spans="1:8" ht="25.5">
      <c r="A642" s="396" t="s">
        <v>1284</v>
      </c>
      <c r="B642" s="534">
        <v>231</v>
      </c>
      <c r="C642" s="294">
        <v>10</v>
      </c>
      <c r="D642" s="295">
        <v>6</v>
      </c>
      <c r="E642" s="535">
        <v>5309001</v>
      </c>
      <c r="F642" s="536">
        <v>0</v>
      </c>
      <c r="G642" s="296">
        <v>535.79999999999995</v>
      </c>
      <c r="H642" s="537">
        <v>0</v>
      </c>
    </row>
    <row r="643" spans="1:8">
      <c r="A643" s="387" t="s">
        <v>970</v>
      </c>
      <c r="B643" s="530">
        <v>231</v>
      </c>
      <c r="C643" s="288">
        <v>10</v>
      </c>
      <c r="D643" s="289">
        <v>6</v>
      </c>
      <c r="E643" s="531">
        <v>5309001</v>
      </c>
      <c r="F643" s="532" t="s">
        <v>971</v>
      </c>
      <c r="G643" s="290">
        <v>535.79999999999995</v>
      </c>
      <c r="H643" s="533">
        <v>0</v>
      </c>
    </row>
    <row r="644" spans="1:8" ht="25.5">
      <c r="A644" s="396" t="s">
        <v>741</v>
      </c>
      <c r="B644" s="534">
        <v>241</v>
      </c>
      <c r="C644" s="294">
        <v>0</v>
      </c>
      <c r="D644" s="295">
        <v>0</v>
      </c>
      <c r="E644" s="535">
        <v>0</v>
      </c>
      <c r="F644" s="536">
        <v>0</v>
      </c>
      <c r="G644" s="296">
        <v>148071.12</v>
      </c>
      <c r="H644" s="537">
        <v>0</v>
      </c>
    </row>
    <row r="645" spans="1:8">
      <c r="A645" s="387" t="s">
        <v>610</v>
      </c>
      <c r="B645" s="530">
        <v>241</v>
      </c>
      <c r="C645" s="288">
        <v>4</v>
      </c>
      <c r="D645" s="289">
        <v>0</v>
      </c>
      <c r="E645" s="531">
        <v>0</v>
      </c>
      <c r="F645" s="532">
        <v>0</v>
      </c>
      <c r="G645" s="290">
        <v>138.6</v>
      </c>
      <c r="H645" s="533">
        <v>0</v>
      </c>
    </row>
    <row r="646" spans="1:8">
      <c r="A646" s="396" t="s">
        <v>1046</v>
      </c>
      <c r="B646" s="534">
        <v>241</v>
      </c>
      <c r="C646" s="294">
        <v>4</v>
      </c>
      <c r="D646" s="295">
        <v>1</v>
      </c>
      <c r="E646" s="535">
        <v>0</v>
      </c>
      <c r="F646" s="536">
        <v>0</v>
      </c>
      <c r="G646" s="296">
        <v>138.6</v>
      </c>
      <c r="H646" s="537">
        <v>0</v>
      </c>
    </row>
    <row r="647" spans="1:8">
      <c r="A647" s="387" t="s">
        <v>1199</v>
      </c>
      <c r="B647" s="530">
        <v>241</v>
      </c>
      <c r="C647" s="288">
        <v>4</v>
      </c>
      <c r="D647" s="289">
        <v>1</v>
      </c>
      <c r="E647" s="531">
        <v>9070000</v>
      </c>
      <c r="F647" s="532">
        <v>0</v>
      </c>
      <c r="G647" s="290">
        <v>138.6</v>
      </c>
      <c r="H647" s="533">
        <v>0</v>
      </c>
    </row>
    <row r="648" spans="1:8" ht="89.25">
      <c r="A648" s="396" t="s">
        <v>1201</v>
      </c>
      <c r="B648" s="534">
        <v>241</v>
      </c>
      <c r="C648" s="294">
        <v>4</v>
      </c>
      <c r="D648" s="295">
        <v>1</v>
      </c>
      <c r="E648" s="535">
        <v>9075683</v>
      </c>
      <c r="F648" s="536">
        <v>0</v>
      </c>
      <c r="G648" s="296">
        <v>138.6</v>
      </c>
      <c r="H648" s="537">
        <v>0</v>
      </c>
    </row>
    <row r="649" spans="1:8">
      <c r="A649" s="387" t="s">
        <v>989</v>
      </c>
      <c r="B649" s="530">
        <v>241</v>
      </c>
      <c r="C649" s="288">
        <v>4</v>
      </c>
      <c r="D649" s="289">
        <v>1</v>
      </c>
      <c r="E649" s="531">
        <v>9075683</v>
      </c>
      <c r="F649" s="532" t="s">
        <v>990</v>
      </c>
      <c r="G649" s="290">
        <v>138.6</v>
      </c>
      <c r="H649" s="533">
        <v>0</v>
      </c>
    </row>
    <row r="650" spans="1:8">
      <c r="A650" s="387" t="s">
        <v>658</v>
      </c>
      <c r="B650" s="530">
        <v>241</v>
      </c>
      <c r="C650" s="288">
        <v>7</v>
      </c>
      <c r="D650" s="289">
        <v>0</v>
      </c>
      <c r="E650" s="531">
        <v>0</v>
      </c>
      <c r="F650" s="532">
        <v>0</v>
      </c>
      <c r="G650" s="290">
        <v>59881.3</v>
      </c>
      <c r="H650" s="533">
        <v>0</v>
      </c>
    </row>
    <row r="651" spans="1:8">
      <c r="A651" s="396" t="s">
        <v>660</v>
      </c>
      <c r="B651" s="534">
        <v>241</v>
      </c>
      <c r="C651" s="294">
        <v>7</v>
      </c>
      <c r="D651" s="295">
        <v>2</v>
      </c>
      <c r="E651" s="535">
        <v>0</v>
      </c>
      <c r="F651" s="536">
        <v>0</v>
      </c>
      <c r="G651" s="296">
        <v>59717.1</v>
      </c>
      <c r="H651" s="537">
        <v>0</v>
      </c>
    </row>
    <row r="652" spans="1:8" ht="51">
      <c r="A652" s="387" t="s">
        <v>872</v>
      </c>
      <c r="B652" s="530">
        <v>241</v>
      </c>
      <c r="C652" s="288">
        <v>7</v>
      </c>
      <c r="D652" s="289">
        <v>2</v>
      </c>
      <c r="E652" s="531">
        <v>5410000</v>
      </c>
      <c r="F652" s="532">
        <v>0</v>
      </c>
      <c r="G652" s="290">
        <v>57017.7</v>
      </c>
      <c r="H652" s="533">
        <v>0</v>
      </c>
    </row>
    <row r="653" spans="1:8" ht="76.5">
      <c r="A653" s="396" t="s">
        <v>874</v>
      </c>
      <c r="B653" s="534">
        <v>241</v>
      </c>
      <c r="C653" s="294">
        <v>7</v>
      </c>
      <c r="D653" s="295">
        <v>2</v>
      </c>
      <c r="E653" s="535">
        <v>5410359</v>
      </c>
      <c r="F653" s="536">
        <v>0</v>
      </c>
      <c r="G653" s="296">
        <v>56761.7</v>
      </c>
      <c r="H653" s="537">
        <v>0</v>
      </c>
    </row>
    <row r="654" spans="1:8" ht="63.75">
      <c r="A654" s="387" t="s">
        <v>993</v>
      </c>
      <c r="B654" s="530">
        <v>241</v>
      </c>
      <c r="C654" s="288">
        <v>7</v>
      </c>
      <c r="D654" s="289">
        <v>2</v>
      </c>
      <c r="E654" s="531">
        <v>5410359</v>
      </c>
      <c r="F654" s="532" t="s">
        <v>994</v>
      </c>
      <c r="G654" s="290">
        <v>54951</v>
      </c>
      <c r="H654" s="533">
        <v>0</v>
      </c>
    </row>
    <row r="655" spans="1:8">
      <c r="A655" s="387" t="s">
        <v>989</v>
      </c>
      <c r="B655" s="530">
        <v>241</v>
      </c>
      <c r="C655" s="288">
        <v>7</v>
      </c>
      <c r="D655" s="289">
        <v>2</v>
      </c>
      <c r="E655" s="531">
        <v>5410359</v>
      </c>
      <c r="F655" s="532" t="s">
        <v>990</v>
      </c>
      <c r="G655" s="290">
        <v>1810.7</v>
      </c>
      <c r="H655" s="533">
        <v>0</v>
      </c>
    </row>
    <row r="656" spans="1:8" ht="51">
      <c r="A656" s="396" t="s">
        <v>1232</v>
      </c>
      <c r="B656" s="534">
        <v>241</v>
      </c>
      <c r="C656" s="294">
        <v>7</v>
      </c>
      <c r="D656" s="295">
        <v>2</v>
      </c>
      <c r="E656" s="535">
        <v>5419001</v>
      </c>
      <c r="F656" s="536">
        <v>0</v>
      </c>
      <c r="G656" s="296">
        <v>72</v>
      </c>
      <c r="H656" s="537">
        <v>0</v>
      </c>
    </row>
    <row r="657" spans="1:8">
      <c r="A657" s="387" t="s">
        <v>989</v>
      </c>
      <c r="B657" s="530">
        <v>241</v>
      </c>
      <c r="C657" s="288">
        <v>7</v>
      </c>
      <c r="D657" s="289">
        <v>2</v>
      </c>
      <c r="E657" s="531">
        <v>5419001</v>
      </c>
      <c r="F657" s="532" t="s">
        <v>990</v>
      </c>
      <c r="G657" s="290">
        <v>72</v>
      </c>
      <c r="H657" s="533">
        <v>0</v>
      </c>
    </row>
    <row r="658" spans="1:8" ht="76.5">
      <c r="A658" s="396" t="s">
        <v>1234</v>
      </c>
      <c r="B658" s="534">
        <v>241</v>
      </c>
      <c r="C658" s="294">
        <v>7</v>
      </c>
      <c r="D658" s="295">
        <v>2</v>
      </c>
      <c r="E658" s="535">
        <v>5419003</v>
      </c>
      <c r="F658" s="536">
        <v>0</v>
      </c>
      <c r="G658" s="296">
        <v>184</v>
      </c>
      <c r="H658" s="537">
        <v>0</v>
      </c>
    </row>
    <row r="659" spans="1:8">
      <c r="A659" s="387" t="s">
        <v>989</v>
      </c>
      <c r="B659" s="530">
        <v>241</v>
      </c>
      <c r="C659" s="288">
        <v>7</v>
      </c>
      <c r="D659" s="289">
        <v>2</v>
      </c>
      <c r="E659" s="531">
        <v>5419003</v>
      </c>
      <c r="F659" s="532" t="s">
        <v>990</v>
      </c>
      <c r="G659" s="290">
        <v>184</v>
      </c>
      <c r="H659" s="533">
        <v>0</v>
      </c>
    </row>
    <row r="660" spans="1:8" ht="51">
      <c r="A660" s="387" t="s">
        <v>900</v>
      </c>
      <c r="B660" s="530">
        <v>241</v>
      </c>
      <c r="C660" s="288">
        <v>7</v>
      </c>
      <c r="D660" s="289">
        <v>2</v>
      </c>
      <c r="E660" s="531">
        <v>5420000</v>
      </c>
      <c r="F660" s="532">
        <v>0</v>
      </c>
      <c r="G660" s="290">
        <v>2679.1</v>
      </c>
      <c r="H660" s="533">
        <v>0</v>
      </c>
    </row>
    <row r="661" spans="1:8" ht="51">
      <c r="A661" s="396" t="s">
        <v>903</v>
      </c>
      <c r="B661" s="534">
        <v>241</v>
      </c>
      <c r="C661" s="294">
        <v>7</v>
      </c>
      <c r="D661" s="295">
        <v>2</v>
      </c>
      <c r="E661" s="535">
        <v>5425408</v>
      </c>
      <c r="F661" s="536">
        <v>0</v>
      </c>
      <c r="G661" s="296">
        <v>2149.9</v>
      </c>
      <c r="H661" s="537">
        <v>0</v>
      </c>
    </row>
    <row r="662" spans="1:8">
      <c r="A662" s="387" t="s">
        <v>989</v>
      </c>
      <c r="B662" s="530">
        <v>241</v>
      </c>
      <c r="C662" s="288">
        <v>7</v>
      </c>
      <c r="D662" s="289">
        <v>2</v>
      </c>
      <c r="E662" s="531">
        <v>5425408</v>
      </c>
      <c r="F662" s="532" t="s">
        <v>990</v>
      </c>
      <c r="G662" s="290">
        <v>2149.9</v>
      </c>
      <c r="H662" s="533">
        <v>0</v>
      </c>
    </row>
    <row r="663" spans="1:8" ht="63.75">
      <c r="A663" s="396" t="s">
        <v>1236</v>
      </c>
      <c r="B663" s="534">
        <v>241</v>
      </c>
      <c r="C663" s="294">
        <v>7</v>
      </c>
      <c r="D663" s="295">
        <v>2</v>
      </c>
      <c r="E663" s="535">
        <v>5429002</v>
      </c>
      <c r="F663" s="536">
        <v>0</v>
      </c>
      <c r="G663" s="296">
        <v>149.80000000000001</v>
      </c>
      <c r="H663" s="537">
        <v>0</v>
      </c>
    </row>
    <row r="664" spans="1:8">
      <c r="A664" s="387" t="s">
        <v>989</v>
      </c>
      <c r="B664" s="530">
        <v>241</v>
      </c>
      <c r="C664" s="288">
        <v>7</v>
      </c>
      <c r="D664" s="289">
        <v>2</v>
      </c>
      <c r="E664" s="531">
        <v>5429002</v>
      </c>
      <c r="F664" s="532" t="s">
        <v>990</v>
      </c>
      <c r="G664" s="290">
        <v>149.80000000000001</v>
      </c>
      <c r="H664" s="533">
        <v>0</v>
      </c>
    </row>
    <row r="665" spans="1:8" ht="76.5">
      <c r="A665" s="396" t="s">
        <v>1238</v>
      </c>
      <c r="B665" s="534">
        <v>241</v>
      </c>
      <c r="C665" s="294">
        <v>7</v>
      </c>
      <c r="D665" s="295">
        <v>2</v>
      </c>
      <c r="E665" s="535">
        <v>5429012</v>
      </c>
      <c r="F665" s="536">
        <v>0</v>
      </c>
      <c r="G665" s="296">
        <v>379.4</v>
      </c>
      <c r="H665" s="537">
        <v>0</v>
      </c>
    </row>
    <row r="666" spans="1:8">
      <c r="A666" s="387" t="s">
        <v>989</v>
      </c>
      <c r="B666" s="530">
        <v>241</v>
      </c>
      <c r="C666" s="288">
        <v>7</v>
      </c>
      <c r="D666" s="289">
        <v>2</v>
      </c>
      <c r="E666" s="531">
        <v>5429012</v>
      </c>
      <c r="F666" s="532" t="s">
        <v>990</v>
      </c>
      <c r="G666" s="290">
        <v>379.4</v>
      </c>
      <c r="H666" s="533">
        <v>0</v>
      </c>
    </row>
    <row r="667" spans="1:8" ht="63.75">
      <c r="A667" s="387" t="s">
        <v>1393</v>
      </c>
      <c r="B667" s="530">
        <v>241</v>
      </c>
      <c r="C667" s="288">
        <v>7</v>
      </c>
      <c r="D667" s="289">
        <v>2</v>
      </c>
      <c r="E667" s="531">
        <v>6020000</v>
      </c>
      <c r="F667" s="532">
        <v>0</v>
      </c>
      <c r="G667" s="290">
        <v>20.3</v>
      </c>
      <c r="H667" s="533">
        <v>0</v>
      </c>
    </row>
    <row r="668" spans="1:8" ht="76.5">
      <c r="A668" s="396" t="s">
        <v>1395</v>
      </c>
      <c r="B668" s="534">
        <v>241</v>
      </c>
      <c r="C668" s="294">
        <v>7</v>
      </c>
      <c r="D668" s="295">
        <v>2</v>
      </c>
      <c r="E668" s="535">
        <v>6029001</v>
      </c>
      <c r="F668" s="536">
        <v>0</v>
      </c>
      <c r="G668" s="296">
        <v>20.3</v>
      </c>
      <c r="H668" s="537">
        <v>0</v>
      </c>
    </row>
    <row r="669" spans="1:8">
      <c r="A669" s="387" t="s">
        <v>989</v>
      </c>
      <c r="B669" s="530">
        <v>241</v>
      </c>
      <c r="C669" s="288">
        <v>7</v>
      </c>
      <c r="D669" s="289">
        <v>2</v>
      </c>
      <c r="E669" s="531">
        <v>6029001</v>
      </c>
      <c r="F669" s="532" t="s">
        <v>990</v>
      </c>
      <c r="G669" s="290">
        <v>20.3</v>
      </c>
      <c r="H669" s="533">
        <v>0</v>
      </c>
    </row>
    <row r="670" spans="1:8">
      <c r="A670" s="396" t="s">
        <v>661</v>
      </c>
      <c r="B670" s="534">
        <v>241</v>
      </c>
      <c r="C670" s="294">
        <v>7</v>
      </c>
      <c r="D670" s="295">
        <v>7</v>
      </c>
      <c r="E670" s="535">
        <v>0</v>
      </c>
      <c r="F670" s="536">
        <v>0</v>
      </c>
      <c r="G670" s="296">
        <v>164.2</v>
      </c>
      <c r="H670" s="537">
        <v>0</v>
      </c>
    </row>
    <row r="671" spans="1:8" ht="38.25">
      <c r="A671" s="387" t="s">
        <v>883</v>
      </c>
      <c r="B671" s="530">
        <v>241</v>
      </c>
      <c r="C671" s="288">
        <v>7</v>
      </c>
      <c r="D671" s="289">
        <v>7</v>
      </c>
      <c r="E671" s="531">
        <v>6900000</v>
      </c>
      <c r="F671" s="532">
        <v>0</v>
      </c>
      <c r="G671" s="290">
        <v>164.2</v>
      </c>
      <c r="H671" s="533">
        <v>0</v>
      </c>
    </row>
    <row r="672" spans="1:8" ht="76.5">
      <c r="A672" s="396" t="s">
        <v>884</v>
      </c>
      <c r="B672" s="534">
        <v>241</v>
      </c>
      <c r="C672" s="294">
        <v>7</v>
      </c>
      <c r="D672" s="295">
        <v>7</v>
      </c>
      <c r="E672" s="535">
        <v>6905407</v>
      </c>
      <c r="F672" s="536">
        <v>0</v>
      </c>
      <c r="G672" s="296">
        <v>48.6</v>
      </c>
      <c r="H672" s="537">
        <v>0</v>
      </c>
    </row>
    <row r="673" spans="1:8">
      <c r="A673" s="387" t="s">
        <v>970</v>
      </c>
      <c r="B673" s="530">
        <v>241</v>
      </c>
      <c r="C673" s="288">
        <v>7</v>
      </c>
      <c r="D673" s="289">
        <v>7</v>
      </c>
      <c r="E673" s="531">
        <v>6905407</v>
      </c>
      <c r="F673" s="532" t="s">
        <v>971</v>
      </c>
      <c r="G673" s="290">
        <v>48.6</v>
      </c>
      <c r="H673" s="533">
        <v>0</v>
      </c>
    </row>
    <row r="674" spans="1:8">
      <c r="A674" s="387" t="s">
        <v>989</v>
      </c>
      <c r="B674" s="530">
        <v>241</v>
      </c>
      <c r="C674" s="288">
        <v>7</v>
      </c>
      <c r="D674" s="289">
        <v>7</v>
      </c>
      <c r="E674" s="531">
        <v>6905407</v>
      </c>
      <c r="F674" s="532" t="s">
        <v>990</v>
      </c>
      <c r="G674" s="290">
        <v>0</v>
      </c>
      <c r="H674" s="533">
        <v>0</v>
      </c>
    </row>
    <row r="675" spans="1:8" ht="51">
      <c r="A675" s="396" t="s">
        <v>886</v>
      </c>
      <c r="B675" s="534">
        <v>241</v>
      </c>
      <c r="C675" s="294">
        <v>7</v>
      </c>
      <c r="D675" s="295">
        <v>7</v>
      </c>
      <c r="E675" s="535">
        <v>6909001</v>
      </c>
      <c r="F675" s="536">
        <v>0</v>
      </c>
      <c r="G675" s="296">
        <v>103.5</v>
      </c>
      <c r="H675" s="537">
        <v>0</v>
      </c>
    </row>
    <row r="676" spans="1:8">
      <c r="A676" s="387" t="s">
        <v>970</v>
      </c>
      <c r="B676" s="530">
        <v>241</v>
      </c>
      <c r="C676" s="288">
        <v>7</v>
      </c>
      <c r="D676" s="289">
        <v>7</v>
      </c>
      <c r="E676" s="531">
        <v>6909001</v>
      </c>
      <c r="F676" s="532" t="s">
        <v>971</v>
      </c>
      <c r="G676" s="290">
        <v>103.5</v>
      </c>
      <c r="H676" s="533">
        <v>0</v>
      </c>
    </row>
    <row r="677" spans="1:8" ht="76.5">
      <c r="A677" s="396" t="s">
        <v>888</v>
      </c>
      <c r="B677" s="534">
        <v>241</v>
      </c>
      <c r="C677" s="294">
        <v>7</v>
      </c>
      <c r="D677" s="295">
        <v>7</v>
      </c>
      <c r="E677" s="535">
        <v>6909011</v>
      </c>
      <c r="F677" s="536">
        <v>0</v>
      </c>
      <c r="G677" s="296">
        <v>12.1</v>
      </c>
      <c r="H677" s="537">
        <v>0</v>
      </c>
    </row>
    <row r="678" spans="1:8">
      <c r="A678" s="387" t="s">
        <v>970</v>
      </c>
      <c r="B678" s="530">
        <v>241</v>
      </c>
      <c r="C678" s="288">
        <v>7</v>
      </c>
      <c r="D678" s="289">
        <v>7</v>
      </c>
      <c r="E678" s="531">
        <v>6909011</v>
      </c>
      <c r="F678" s="532" t="s">
        <v>971</v>
      </c>
      <c r="G678" s="290">
        <v>12.1</v>
      </c>
      <c r="H678" s="533">
        <v>0</v>
      </c>
    </row>
    <row r="679" spans="1:8">
      <c r="A679" s="387" t="s">
        <v>663</v>
      </c>
      <c r="B679" s="530">
        <v>241</v>
      </c>
      <c r="C679" s="288">
        <v>8</v>
      </c>
      <c r="D679" s="289">
        <v>0</v>
      </c>
      <c r="E679" s="531">
        <v>0</v>
      </c>
      <c r="F679" s="532">
        <v>0</v>
      </c>
      <c r="G679" s="290">
        <v>86284.72</v>
      </c>
      <c r="H679" s="533">
        <v>0</v>
      </c>
    </row>
    <row r="680" spans="1:8">
      <c r="A680" s="396" t="s">
        <v>664</v>
      </c>
      <c r="B680" s="534">
        <v>241</v>
      </c>
      <c r="C680" s="294">
        <v>8</v>
      </c>
      <c r="D680" s="295">
        <v>1</v>
      </c>
      <c r="E680" s="535">
        <v>0</v>
      </c>
      <c r="F680" s="536">
        <v>0</v>
      </c>
      <c r="G680" s="296">
        <v>83021.100000000006</v>
      </c>
      <c r="H680" s="537">
        <v>0</v>
      </c>
    </row>
    <row r="681" spans="1:8" ht="51">
      <c r="A681" s="387" t="s">
        <v>900</v>
      </c>
      <c r="B681" s="530">
        <v>241</v>
      </c>
      <c r="C681" s="288">
        <v>8</v>
      </c>
      <c r="D681" s="289">
        <v>1</v>
      </c>
      <c r="E681" s="531">
        <v>5420000</v>
      </c>
      <c r="F681" s="532">
        <v>0</v>
      </c>
      <c r="G681" s="290">
        <v>36446.6</v>
      </c>
      <c r="H681" s="533">
        <v>0</v>
      </c>
    </row>
    <row r="682" spans="1:8" ht="76.5">
      <c r="A682" s="396" t="s">
        <v>901</v>
      </c>
      <c r="B682" s="534">
        <v>241</v>
      </c>
      <c r="C682" s="294">
        <v>8</v>
      </c>
      <c r="D682" s="295">
        <v>1</v>
      </c>
      <c r="E682" s="535">
        <v>5420559</v>
      </c>
      <c r="F682" s="536">
        <v>0</v>
      </c>
      <c r="G682" s="296">
        <v>35200</v>
      </c>
      <c r="H682" s="537">
        <v>0</v>
      </c>
    </row>
    <row r="683" spans="1:8" ht="63.75">
      <c r="A683" s="387" t="s">
        <v>991</v>
      </c>
      <c r="B683" s="530">
        <v>241</v>
      </c>
      <c r="C683" s="288">
        <v>8</v>
      </c>
      <c r="D683" s="289">
        <v>1</v>
      </c>
      <c r="E683" s="531">
        <v>5420559</v>
      </c>
      <c r="F683" s="532" t="s">
        <v>992</v>
      </c>
      <c r="G683" s="290">
        <v>34183</v>
      </c>
      <c r="H683" s="533">
        <v>0</v>
      </c>
    </row>
    <row r="684" spans="1:8">
      <c r="A684" s="387" t="s">
        <v>970</v>
      </c>
      <c r="B684" s="530">
        <v>241</v>
      </c>
      <c r="C684" s="288">
        <v>8</v>
      </c>
      <c r="D684" s="289">
        <v>1</v>
      </c>
      <c r="E684" s="531">
        <v>5420559</v>
      </c>
      <c r="F684" s="532" t="s">
        <v>971</v>
      </c>
      <c r="G684" s="290">
        <v>1017</v>
      </c>
      <c r="H684" s="533">
        <v>0</v>
      </c>
    </row>
    <row r="685" spans="1:8" ht="51">
      <c r="A685" s="396" t="s">
        <v>903</v>
      </c>
      <c r="B685" s="534">
        <v>241</v>
      </c>
      <c r="C685" s="294">
        <v>8</v>
      </c>
      <c r="D685" s="295">
        <v>1</v>
      </c>
      <c r="E685" s="535">
        <v>5425408</v>
      </c>
      <c r="F685" s="536">
        <v>0</v>
      </c>
      <c r="G685" s="296">
        <v>974.6</v>
      </c>
      <c r="H685" s="537">
        <v>0</v>
      </c>
    </row>
    <row r="686" spans="1:8">
      <c r="A686" s="387" t="s">
        <v>970</v>
      </c>
      <c r="B686" s="530">
        <v>241</v>
      </c>
      <c r="C686" s="288">
        <v>8</v>
      </c>
      <c r="D686" s="289">
        <v>1</v>
      </c>
      <c r="E686" s="531">
        <v>5425408</v>
      </c>
      <c r="F686" s="532" t="s">
        <v>971</v>
      </c>
      <c r="G686" s="290">
        <v>974.6</v>
      </c>
      <c r="H686" s="533">
        <v>0</v>
      </c>
    </row>
    <row r="687" spans="1:8" ht="63.75">
      <c r="A687" s="396" t="s">
        <v>1236</v>
      </c>
      <c r="B687" s="534">
        <v>241</v>
      </c>
      <c r="C687" s="294">
        <v>8</v>
      </c>
      <c r="D687" s="295">
        <v>1</v>
      </c>
      <c r="E687" s="535">
        <v>5429002</v>
      </c>
      <c r="F687" s="536">
        <v>0</v>
      </c>
      <c r="G687" s="296">
        <v>100</v>
      </c>
      <c r="H687" s="537">
        <v>0</v>
      </c>
    </row>
    <row r="688" spans="1:8">
      <c r="A688" s="387" t="s">
        <v>970</v>
      </c>
      <c r="B688" s="530">
        <v>241</v>
      </c>
      <c r="C688" s="288">
        <v>8</v>
      </c>
      <c r="D688" s="289">
        <v>1</v>
      </c>
      <c r="E688" s="531">
        <v>5429002</v>
      </c>
      <c r="F688" s="532" t="s">
        <v>971</v>
      </c>
      <c r="G688" s="290">
        <v>100</v>
      </c>
      <c r="H688" s="533">
        <v>0</v>
      </c>
    </row>
    <row r="689" spans="1:8" ht="63.75">
      <c r="A689" s="396" t="s">
        <v>904</v>
      </c>
      <c r="B689" s="534">
        <v>241</v>
      </c>
      <c r="C689" s="294">
        <v>8</v>
      </c>
      <c r="D689" s="295">
        <v>1</v>
      </c>
      <c r="E689" s="535">
        <v>5429011</v>
      </c>
      <c r="F689" s="536">
        <v>0</v>
      </c>
      <c r="G689" s="296">
        <v>172</v>
      </c>
      <c r="H689" s="537">
        <v>0</v>
      </c>
    </row>
    <row r="690" spans="1:8">
      <c r="A690" s="387" t="s">
        <v>970</v>
      </c>
      <c r="B690" s="530">
        <v>241</v>
      </c>
      <c r="C690" s="288">
        <v>8</v>
      </c>
      <c r="D690" s="289">
        <v>1</v>
      </c>
      <c r="E690" s="531">
        <v>5429011</v>
      </c>
      <c r="F690" s="532" t="s">
        <v>971</v>
      </c>
      <c r="G690" s="290">
        <v>172</v>
      </c>
      <c r="H690" s="533">
        <v>0</v>
      </c>
    </row>
    <row r="691" spans="1:8" ht="51">
      <c r="A691" s="387" t="s">
        <v>906</v>
      </c>
      <c r="B691" s="530">
        <v>241</v>
      </c>
      <c r="C691" s="288">
        <v>8</v>
      </c>
      <c r="D691" s="289">
        <v>1</v>
      </c>
      <c r="E691" s="531">
        <v>5430000</v>
      </c>
      <c r="F691" s="532">
        <v>0</v>
      </c>
      <c r="G691" s="290">
        <v>46457.8</v>
      </c>
      <c r="H691" s="533">
        <v>0</v>
      </c>
    </row>
    <row r="692" spans="1:8" ht="76.5">
      <c r="A692" s="396" t="s">
        <v>907</v>
      </c>
      <c r="B692" s="534">
        <v>241</v>
      </c>
      <c r="C692" s="294">
        <v>8</v>
      </c>
      <c r="D692" s="295">
        <v>1</v>
      </c>
      <c r="E692" s="535">
        <v>5430559</v>
      </c>
      <c r="F692" s="536">
        <v>0</v>
      </c>
      <c r="G692" s="296">
        <v>45930.3</v>
      </c>
      <c r="H692" s="537">
        <v>0</v>
      </c>
    </row>
    <row r="693" spans="1:8" ht="63.75">
      <c r="A693" s="387" t="s">
        <v>993</v>
      </c>
      <c r="B693" s="530">
        <v>241</v>
      </c>
      <c r="C693" s="288">
        <v>8</v>
      </c>
      <c r="D693" s="289">
        <v>1</v>
      </c>
      <c r="E693" s="531">
        <v>5430559</v>
      </c>
      <c r="F693" s="532" t="s">
        <v>994</v>
      </c>
      <c r="G693" s="290">
        <v>44603.6</v>
      </c>
      <c r="H693" s="533">
        <v>0</v>
      </c>
    </row>
    <row r="694" spans="1:8">
      <c r="A694" s="387" t="s">
        <v>989</v>
      </c>
      <c r="B694" s="530">
        <v>241</v>
      </c>
      <c r="C694" s="288">
        <v>8</v>
      </c>
      <c r="D694" s="289">
        <v>1</v>
      </c>
      <c r="E694" s="531">
        <v>5430559</v>
      </c>
      <c r="F694" s="532" t="s">
        <v>990</v>
      </c>
      <c r="G694" s="290">
        <v>1326.7</v>
      </c>
      <c r="H694" s="533">
        <v>0</v>
      </c>
    </row>
    <row r="695" spans="1:8" ht="76.5">
      <c r="A695" s="396" t="s">
        <v>1260</v>
      </c>
      <c r="B695" s="534">
        <v>241</v>
      </c>
      <c r="C695" s="294">
        <v>8</v>
      </c>
      <c r="D695" s="295">
        <v>1</v>
      </c>
      <c r="E695" s="535">
        <v>5435608</v>
      </c>
      <c r="F695" s="536">
        <v>0</v>
      </c>
      <c r="G695" s="296">
        <v>527.5</v>
      </c>
      <c r="H695" s="537">
        <v>0</v>
      </c>
    </row>
    <row r="696" spans="1:8">
      <c r="A696" s="387" t="s">
        <v>989</v>
      </c>
      <c r="B696" s="530">
        <v>241</v>
      </c>
      <c r="C696" s="288">
        <v>8</v>
      </c>
      <c r="D696" s="289">
        <v>1</v>
      </c>
      <c r="E696" s="531">
        <v>5435608</v>
      </c>
      <c r="F696" s="532" t="s">
        <v>990</v>
      </c>
      <c r="G696" s="290">
        <v>527.5</v>
      </c>
      <c r="H696" s="533">
        <v>0</v>
      </c>
    </row>
    <row r="697" spans="1:8" ht="63.75">
      <c r="A697" s="387" t="s">
        <v>1393</v>
      </c>
      <c r="B697" s="530">
        <v>241</v>
      </c>
      <c r="C697" s="288">
        <v>8</v>
      </c>
      <c r="D697" s="289">
        <v>1</v>
      </c>
      <c r="E697" s="531">
        <v>6020000</v>
      </c>
      <c r="F697" s="532">
        <v>0</v>
      </c>
      <c r="G697" s="290">
        <v>116.7</v>
      </c>
      <c r="H697" s="533">
        <v>0</v>
      </c>
    </row>
    <row r="698" spans="1:8" ht="76.5">
      <c r="A698" s="396" t="s">
        <v>1395</v>
      </c>
      <c r="B698" s="534">
        <v>241</v>
      </c>
      <c r="C698" s="294">
        <v>8</v>
      </c>
      <c r="D698" s="295">
        <v>1</v>
      </c>
      <c r="E698" s="535">
        <v>6029001</v>
      </c>
      <c r="F698" s="536">
        <v>0</v>
      </c>
      <c r="G698" s="296">
        <v>116.7</v>
      </c>
      <c r="H698" s="537">
        <v>0</v>
      </c>
    </row>
    <row r="699" spans="1:8">
      <c r="A699" s="387" t="s">
        <v>970</v>
      </c>
      <c r="B699" s="530">
        <v>241</v>
      </c>
      <c r="C699" s="288">
        <v>8</v>
      </c>
      <c r="D699" s="289">
        <v>1</v>
      </c>
      <c r="E699" s="531">
        <v>6029001</v>
      </c>
      <c r="F699" s="532" t="s">
        <v>971</v>
      </c>
      <c r="G699" s="290">
        <v>17.8</v>
      </c>
      <c r="H699" s="533">
        <v>0</v>
      </c>
    </row>
    <row r="700" spans="1:8">
      <c r="A700" s="387" t="s">
        <v>989</v>
      </c>
      <c r="B700" s="530">
        <v>241</v>
      </c>
      <c r="C700" s="288">
        <v>8</v>
      </c>
      <c r="D700" s="289">
        <v>1</v>
      </c>
      <c r="E700" s="531">
        <v>6029001</v>
      </c>
      <c r="F700" s="532" t="s">
        <v>990</v>
      </c>
      <c r="G700" s="290">
        <v>98.9</v>
      </c>
      <c r="H700" s="533">
        <v>0</v>
      </c>
    </row>
    <row r="701" spans="1:8">
      <c r="A701" s="396" t="s">
        <v>665</v>
      </c>
      <c r="B701" s="534">
        <v>241</v>
      </c>
      <c r="C701" s="294">
        <v>8</v>
      </c>
      <c r="D701" s="295">
        <v>4</v>
      </c>
      <c r="E701" s="535">
        <v>0</v>
      </c>
      <c r="F701" s="536">
        <v>0</v>
      </c>
      <c r="G701" s="296">
        <v>3263.62</v>
      </c>
      <c r="H701" s="537">
        <v>0</v>
      </c>
    </row>
    <row r="702" spans="1:8" ht="51">
      <c r="A702" s="387" t="s">
        <v>906</v>
      </c>
      <c r="B702" s="530">
        <v>241</v>
      </c>
      <c r="C702" s="288">
        <v>8</v>
      </c>
      <c r="D702" s="289">
        <v>4</v>
      </c>
      <c r="E702" s="531">
        <v>5430000</v>
      </c>
      <c r="F702" s="532">
        <v>0</v>
      </c>
      <c r="G702" s="290">
        <v>2828.62</v>
      </c>
      <c r="H702" s="533">
        <v>0</v>
      </c>
    </row>
    <row r="703" spans="1:8" ht="51">
      <c r="A703" s="396" t="s">
        <v>1263</v>
      </c>
      <c r="B703" s="534">
        <v>241</v>
      </c>
      <c r="C703" s="294">
        <v>8</v>
      </c>
      <c r="D703" s="295">
        <v>4</v>
      </c>
      <c r="E703" s="535">
        <v>5439001</v>
      </c>
      <c r="F703" s="536">
        <v>0</v>
      </c>
      <c r="G703" s="296">
        <v>2828.62</v>
      </c>
      <c r="H703" s="537">
        <v>0</v>
      </c>
    </row>
    <row r="704" spans="1:8">
      <c r="A704" s="387" t="s">
        <v>970</v>
      </c>
      <c r="B704" s="530">
        <v>241</v>
      </c>
      <c r="C704" s="288">
        <v>8</v>
      </c>
      <c r="D704" s="289">
        <v>4</v>
      </c>
      <c r="E704" s="531">
        <v>5439001</v>
      </c>
      <c r="F704" s="532" t="s">
        <v>971</v>
      </c>
      <c r="G704" s="290">
        <v>60</v>
      </c>
      <c r="H704" s="533">
        <v>0</v>
      </c>
    </row>
    <row r="705" spans="1:8">
      <c r="A705" s="387" t="s">
        <v>989</v>
      </c>
      <c r="B705" s="530">
        <v>241</v>
      </c>
      <c r="C705" s="288">
        <v>8</v>
      </c>
      <c r="D705" s="289">
        <v>4</v>
      </c>
      <c r="E705" s="531">
        <v>5439001</v>
      </c>
      <c r="F705" s="532" t="s">
        <v>990</v>
      </c>
      <c r="G705" s="290">
        <v>2768.62</v>
      </c>
      <c r="H705" s="533">
        <v>0</v>
      </c>
    </row>
    <row r="706" spans="1:8" ht="89.25">
      <c r="A706" s="387" t="s">
        <v>1256</v>
      </c>
      <c r="B706" s="530">
        <v>241</v>
      </c>
      <c r="C706" s="288">
        <v>8</v>
      </c>
      <c r="D706" s="289">
        <v>4</v>
      </c>
      <c r="E706" s="531">
        <v>5930000</v>
      </c>
      <c r="F706" s="532">
        <v>0</v>
      </c>
      <c r="G706" s="290">
        <v>100</v>
      </c>
      <c r="H706" s="533">
        <v>0</v>
      </c>
    </row>
    <row r="707" spans="1:8" ht="89.25">
      <c r="A707" s="396" t="s">
        <v>1258</v>
      </c>
      <c r="B707" s="534">
        <v>241</v>
      </c>
      <c r="C707" s="294">
        <v>8</v>
      </c>
      <c r="D707" s="295">
        <v>4</v>
      </c>
      <c r="E707" s="535">
        <v>5939001</v>
      </c>
      <c r="F707" s="536">
        <v>0</v>
      </c>
      <c r="G707" s="296">
        <v>100</v>
      </c>
      <c r="H707" s="537">
        <v>0</v>
      </c>
    </row>
    <row r="708" spans="1:8">
      <c r="A708" s="387" t="s">
        <v>989</v>
      </c>
      <c r="B708" s="530">
        <v>241</v>
      </c>
      <c r="C708" s="288">
        <v>8</v>
      </c>
      <c r="D708" s="289">
        <v>4</v>
      </c>
      <c r="E708" s="531">
        <v>5939001</v>
      </c>
      <c r="F708" s="532" t="s">
        <v>990</v>
      </c>
      <c r="G708" s="290">
        <v>100</v>
      </c>
      <c r="H708" s="533">
        <v>0</v>
      </c>
    </row>
    <row r="709" spans="1:8" ht="25.5">
      <c r="A709" s="387" t="s">
        <v>933</v>
      </c>
      <c r="B709" s="530">
        <v>241</v>
      </c>
      <c r="C709" s="288">
        <v>8</v>
      </c>
      <c r="D709" s="289">
        <v>4</v>
      </c>
      <c r="E709" s="531">
        <v>6600000</v>
      </c>
      <c r="F709" s="532">
        <v>0</v>
      </c>
      <c r="G709" s="290">
        <v>200</v>
      </c>
      <c r="H709" s="533">
        <v>0</v>
      </c>
    </row>
    <row r="710" spans="1:8" ht="25.5">
      <c r="A710" s="396" t="s">
        <v>935</v>
      </c>
      <c r="B710" s="534">
        <v>241</v>
      </c>
      <c r="C710" s="294">
        <v>8</v>
      </c>
      <c r="D710" s="295">
        <v>4</v>
      </c>
      <c r="E710" s="535">
        <v>6609001</v>
      </c>
      <c r="F710" s="536">
        <v>0</v>
      </c>
      <c r="G710" s="296">
        <v>200</v>
      </c>
      <c r="H710" s="537">
        <v>0</v>
      </c>
    </row>
    <row r="711" spans="1:8">
      <c r="A711" s="387" t="s">
        <v>989</v>
      </c>
      <c r="B711" s="530">
        <v>241</v>
      </c>
      <c r="C711" s="288">
        <v>8</v>
      </c>
      <c r="D711" s="289">
        <v>4</v>
      </c>
      <c r="E711" s="531">
        <v>6609001</v>
      </c>
      <c r="F711" s="532" t="s">
        <v>990</v>
      </c>
      <c r="G711" s="290">
        <v>200</v>
      </c>
      <c r="H711" s="533">
        <v>0</v>
      </c>
    </row>
    <row r="712" spans="1:8" ht="38.25">
      <c r="A712" s="387" t="s">
        <v>896</v>
      </c>
      <c r="B712" s="530">
        <v>241</v>
      </c>
      <c r="C712" s="288">
        <v>8</v>
      </c>
      <c r="D712" s="289">
        <v>4</v>
      </c>
      <c r="E712" s="531">
        <v>6800000</v>
      </c>
      <c r="F712" s="532">
        <v>0</v>
      </c>
      <c r="G712" s="290">
        <v>135</v>
      </c>
      <c r="H712" s="533">
        <v>0</v>
      </c>
    </row>
    <row r="713" spans="1:8" ht="51">
      <c r="A713" s="396" t="s">
        <v>898</v>
      </c>
      <c r="B713" s="534">
        <v>241</v>
      </c>
      <c r="C713" s="294">
        <v>8</v>
      </c>
      <c r="D713" s="295">
        <v>4</v>
      </c>
      <c r="E713" s="535">
        <v>6809001</v>
      </c>
      <c r="F713" s="536">
        <v>0</v>
      </c>
      <c r="G713" s="296">
        <v>135</v>
      </c>
      <c r="H713" s="537">
        <v>0</v>
      </c>
    </row>
    <row r="714" spans="1:8">
      <c r="A714" s="387" t="s">
        <v>989</v>
      </c>
      <c r="B714" s="530">
        <v>241</v>
      </c>
      <c r="C714" s="288">
        <v>8</v>
      </c>
      <c r="D714" s="289">
        <v>4</v>
      </c>
      <c r="E714" s="531">
        <v>6809001</v>
      </c>
      <c r="F714" s="532" t="s">
        <v>990</v>
      </c>
      <c r="G714" s="290">
        <v>135</v>
      </c>
      <c r="H714" s="533">
        <v>0</v>
      </c>
    </row>
    <row r="715" spans="1:8">
      <c r="A715" s="387" t="s">
        <v>633</v>
      </c>
      <c r="B715" s="530">
        <v>241</v>
      </c>
      <c r="C715" s="288">
        <v>10</v>
      </c>
      <c r="D715" s="289">
        <v>0</v>
      </c>
      <c r="E715" s="531">
        <v>0</v>
      </c>
      <c r="F715" s="532">
        <v>0</v>
      </c>
      <c r="G715" s="290">
        <v>1766.5</v>
      </c>
      <c r="H715" s="533">
        <v>0</v>
      </c>
    </row>
    <row r="716" spans="1:8">
      <c r="A716" s="396" t="s">
        <v>634</v>
      </c>
      <c r="B716" s="534">
        <v>241</v>
      </c>
      <c r="C716" s="294">
        <v>10</v>
      </c>
      <c r="D716" s="295">
        <v>6</v>
      </c>
      <c r="E716" s="535">
        <v>0</v>
      </c>
      <c r="F716" s="536">
        <v>0</v>
      </c>
      <c r="G716" s="296">
        <v>1766.5</v>
      </c>
      <c r="H716" s="537">
        <v>0</v>
      </c>
    </row>
    <row r="717" spans="1:8" ht="51">
      <c r="A717" s="387" t="s">
        <v>1274</v>
      </c>
      <c r="B717" s="530">
        <v>241</v>
      </c>
      <c r="C717" s="288">
        <v>10</v>
      </c>
      <c r="D717" s="289">
        <v>6</v>
      </c>
      <c r="E717" s="531">
        <v>5220000</v>
      </c>
      <c r="F717" s="532">
        <v>0</v>
      </c>
      <c r="G717" s="290">
        <v>1000</v>
      </c>
      <c r="H717" s="533">
        <v>0</v>
      </c>
    </row>
    <row r="718" spans="1:8" ht="51">
      <c r="A718" s="396" t="s">
        <v>1276</v>
      </c>
      <c r="B718" s="534">
        <v>241</v>
      </c>
      <c r="C718" s="294">
        <v>10</v>
      </c>
      <c r="D718" s="295">
        <v>6</v>
      </c>
      <c r="E718" s="535">
        <v>5229001</v>
      </c>
      <c r="F718" s="536">
        <v>0</v>
      </c>
      <c r="G718" s="296">
        <v>1000</v>
      </c>
      <c r="H718" s="537">
        <v>0</v>
      </c>
    </row>
    <row r="719" spans="1:8">
      <c r="A719" s="387" t="s">
        <v>989</v>
      </c>
      <c r="B719" s="530">
        <v>241</v>
      </c>
      <c r="C719" s="288">
        <v>10</v>
      </c>
      <c r="D719" s="289">
        <v>6</v>
      </c>
      <c r="E719" s="531">
        <v>5229001</v>
      </c>
      <c r="F719" s="532" t="s">
        <v>990</v>
      </c>
      <c r="G719" s="290">
        <v>1000</v>
      </c>
      <c r="H719" s="533">
        <v>0</v>
      </c>
    </row>
    <row r="720" spans="1:8" ht="25.5">
      <c r="A720" s="387" t="s">
        <v>1282</v>
      </c>
      <c r="B720" s="530">
        <v>241</v>
      </c>
      <c r="C720" s="288">
        <v>10</v>
      </c>
      <c r="D720" s="289">
        <v>6</v>
      </c>
      <c r="E720" s="531">
        <v>5300000</v>
      </c>
      <c r="F720" s="532">
        <v>0</v>
      </c>
      <c r="G720" s="290">
        <v>766.5</v>
      </c>
      <c r="H720" s="533">
        <v>0</v>
      </c>
    </row>
    <row r="721" spans="1:8" ht="25.5">
      <c r="A721" s="396" t="s">
        <v>1284</v>
      </c>
      <c r="B721" s="534">
        <v>241</v>
      </c>
      <c r="C721" s="294">
        <v>10</v>
      </c>
      <c r="D721" s="295">
        <v>6</v>
      </c>
      <c r="E721" s="535">
        <v>5309001</v>
      </c>
      <c r="F721" s="536">
        <v>0</v>
      </c>
      <c r="G721" s="296">
        <v>766.5</v>
      </c>
      <c r="H721" s="537">
        <v>0</v>
      </c>
    </row>
    <row r="722" spans="1:8">
      <c r="A722" s="387" t="s">
        <v>970</v>
      </c>
      <c r="B722" s="530">
        <v>241</v>
      </c>
      <c r="C722" s="288">
        <v>10</v>
      </c>
      <c r="D722" s="289">
        <v>6</v>
      </c>
      <c r="E722" s="531">
        <v>5309001</v>
      </c>
      <c r="F722" s="532" t="s">
        <v>971</v>
      </c>
      <c r="G722" s="290">
        <v>606.5</v>
      </c>
      <c r="H722" s="533">
        <v>0</v>
      </c>
    </row>
    <row r="723" spans="1:8">
      <c r="A723" s="387" t="s">
        <v>989</v>
      </c>
      <c r="B723" s="530">
        <v>241</v>
      </c>
      <c r="C723" s="288">
        <v>10</v>
      </c>
      <c r="D723" s="289">
        <v>6</v>
      </c>
      <c r="E723" s="531">
        <v>5309001</v>
      </c>
      <c r="F723" s="532" t="s">
        <v>990</v>
      </c>
      <c r="G723" s="290">
        <v>160</v>
      </c>
      <c r="H723" s="533">
        <v>0</v>
      </c>
    </row>
    <row r="724" spans="1:8" ht="25.5">
      <c r="A724" s="396" t="s">
        <v>743</v>
      </c>
      <c r="B724" s="534">
        <v>271</v>
      </c>
      <c r="C724" s="294">
        <v>0</v>
      </c>
      <c r="D724" s="295">
        <v>0</v>
      </c>
      <c r="E724" s="535">
        <v>0</v>
      </c>
      <c r="F724" s="536">
        <v>0</v>
      </c>
      <c r="G724" s="296">
        <v>163223.75</v>
      </c>
      <c r="H724" s="537">
        <v>4867.5</v>
      </c>
    </row>
    <row r="725" spans="1:8">
      <c r="A725" s="387" t="s">
        <v>658</v>
      </c>
      <c r="B725" s="530">
        <v>271</v>
      </c>
      <c r="C725" s="288">
        <v>7</v>
      </c>
      <c r="D725" s="289">
        <v>0</v>
      </c>
      <c r="E725" s="531">
        <v>0</v>
      </c>
      <c r="F725" s="532">
        <v>0</v>
      </c>
      <c r="G725" s="290">
        <v>96304.2</v>
      </c>
      <c r="H725" s="533">
        <v>4867.5</v>
      </c>
    </row>
    <row r="726" spans="1:8">
      <c r="A726" s="396" t="s">
        <v>660</v>
      </c>
      <c r="B726" s="534">
        <v>271</v>
      </c>
      <c r="C726" s="294">
        <v>7</v>
      </c>
      <c r="D726" s="295">
        <v>2</v>
      </c>
      <c r="E726" s="535">
        <v>0</v>
      </c>
      <c r="F726" s="536">
        <v>0</v>
      </c>
      <c r="G726" s="296">
        <v>87722</v>
      </c>
      <c r="H726" s="537">
        <v>0</v>
      </c>
    </row>
    <row r="727" spans="1:8" ht="51">
      <c r="A727" s="387" t="s">
        <v>1240</v>
      </c>
      <c r="B727" s="530">
        <v>271</v>
      </c>
      <c r="C727" s="288">
        <v>7</v>
      </c>
      <c r="D727" s="289">
        <v>2</v>
      </c>
      <c r="E727" s="531">
        <v>5510000</v>
      </c>
      <c r="F727" s="532">
        <v>0</v>
      </c>
      <c r="G727" s="290">
        <v>268</v>
      </c>
      <c r="H727" s="533">
        <v>0</v>
      </c>
    </row>
    <row r="728" spans="1:8" ht="76.5">
      <c r="A728" s="396" t="s">
        <v>1242</v>
      </c>
      <c r="B728" s="534">
        <v>271</v>
      </c>
      <c r="C728" s="294">
        <v>7</v>
      </c>
      <c r="D728" s="295">
        <v>2</v>
      </c>
      <c r="E728" s="535">
        <v>5519003</v>
      </c>
      <c r="F728" s="536">
        <v>0</v>
      </c>
      <c r="G728" s="296">
        <v>268</v>
      </c>
      <c r="H728" s="537">
        <v>0</v>
      </c>
    </row>
    <row r="729" spans="1:8">
      <c r="A729" s="387" t="s">
        <v>989</v>
      </c>
      <c r="B729" s="530">
        <v>271</v>
      </c>
      <c r="C729" s="288">
        <v>7</v>
      </c>
      <c r="D729" s="289">
        <v>2</v>
      </c>
      <c r="E729" s="531">
        <v>5519003</v>
      </c>
      <c r="F729" s="532" t="s">
        <v>990</v>
      </c>
      <c r="G729" s="290">
        <v>268</v>
      </c>
      <c r="H729" s="533">
        <v>0</v>
      </c>
    </row>
    <row r="730" spans="1:8" ht="63.75">
      <c r="A730" s="387" t="s">
        <v>877</v>
      </c>
      <c r="B730" s="530">
        <v>271</v>
      </c>
      <c r="C730" s="288">
        <v>7</v>
      </c>
      <c r="D730" s="289">
        <v>2</v>
      </c>
      <c r="E730" s="531">
        <v>5530000</v>
      </c>
      <c r="F730" s="532">
        <v>0</v>
      </c>
      <c r="G730" s="290">
        <v>87237</v>
      </c>
      <c r="H730" s="533">
        <v>0</v>
      </c>
    </row>
    <row r="731" spans="1:8" ht="89.25">
      <c r="A731" s="396" t="s">
        <v>878</v>
      </c>
      <c r="B731" s="534">
        <v>271</v>
      </c>
      <c r="C731" s="294">
        <v>7</v>
      </c>
      <c r="D731" s="295">
        <v>2</v>
      </c>
      <c r="E731" s="535">
        <v>5530359</v>
      </c>
      <c r="F731" s="536">
        <v>0</v>
      </c>
      <c r="G731" s="296">
        <v>87037</v>
      </c>
      <c r="H731" s="537">
        <v>0</v>
      </c>
    </row>
    <row r="732" spans="1:8" ht="63.75">
      <c r="A732" s="387" t="s">
        <v>993</v>
      </c>
      <c r="B732" s="530">
        <v>271</v>
      </c>
      <c r="C732" s="288">
        <v>7</v>
      </c>
      <c r="D732" s="289">
        <v>2</v>
      </c>
      <c r="E732" s="531">
        <v>5530359</v>
      </c>
      <c r="F732" s="532" t="s">
        <v>994</v>
      </c>
      <c r="G732" s="290">
        <v>84440</v>
      </c>
      <c r="H732" s="533">
        <v>0</v>
      </c>
    </row>
    <row r="733" spans="1:8">
      <c r="A733" s="387" t="s">
        <v>989</v>
      </c>
      <c r="B733" s="530">
        <v>271</v>
      </c>
      <c r="C733" s="288">
        <v>7</v>
      </c>
      <c r="D733" s="289">
        <v>2</v>
      </c>
      <c r="E733" s="531">
        <v>5530359</v>
      </c>
      <c r="F733" s="532" t="s">
        <v>990</v>
      </c>
      <c r="G733" s="290">
        <v>2597</v>
      </c>
      <c r="H733" s="533">
        <v>0</v>
      </c>
    </row>
    <row r="734" spans="1:8" ht="89.25">
      <c r="A734" s="396" t="s">
        <v>1244</v>
      </c>
      <c r="B734" s="534">
        <v>271</v>
      </c>
      <c r="C734" s="294">
        <v>7</v>
      </c>
      <c r="D734" s="295">
        <v>2</v>
      </c>
      <c r="E734" s="535">
        <v>5535608</v>
      </c>
      <c r="F734" s="536">
        <v>0</v>
      </c>
      <c r="G734" s="296">
        <v>100</v>
      </c>
      <c r="H734" s="537">
        <v>0</v>
      </c>
    </row>
    <row r="735" spans="1:8">
      <c r="A735" s="387" t="s">
        <v>989</v>
      </c>
      <c r="B735" s="530">
        <v>271</v>
      </c>
      <c r="C735" s="288">
        <v>7</v>
      </c>
      <c r="D735" s="289">
        <v>2</v>
      </c>
      <c r="E735" s="531">
        <v>5535608</v>
      </c>
      <c r="F735" s="532" t="s">
        <v>990</v>
      </c>
      <c r="G735" s="290">
        <v>100</v>
      </c>
      <c r="H735" s="533">
        <v>0</v>
      </c>
    </row>
    <row r="736" spans="1:8" ht="76.5">
      <c r="A736" s="396" t="s">
        <v>1245</v>
      </c>
      <c r="B736" s="534">
        <v>271</v>
      </c>
      <c r="C736" s="294">
        <v>7</v>
      </c>
      <c r="D736" s="295">
        <v>2</v>
      </c>
      <c r="E736" s="535">
        <v>5539002</v>
      </c>
      <c r="F736" s="536">
        <v>0</v>
      </c>
      <c r="G736" s="296">
        <v>100</v>
      </c>
      <c r="H736" s="537">
        <v>0</v>
      </c>
    </row>
    <row r="737" spans="1:8">
      <c r="A737" s="387" t="s">
        <v>989</v>
      </c>
      <c r="B737" s="530">
        <v>271</v>
      </c>
      <c r="C737" s="288">
        <v>7</v>
      </c>
      <c r="D737" s="289">
        <v>2</v>
      </c>
      <c r="E737" s="531">
        <v>5539002</v>
      </c>
      <c r="F737" s="532" t="s">
        <v>990</v>
      </c>
      <c r="G737" s="290">
        <v>100</v>
      </c>
      <c r="H737" s="533">
        <v>0</v>
      </c>
    </row>
    <row r="738" spans="1:8" ht="63.75">
      <c r="A738" s="387" t="s">
        <v>1393</v>
      </c>
      <c r="B738" s="530">
        <v>271</v>
      </c>
      <c r="C738" s="288">
        <v>7</v>
      </c>
      <c r="D738" s="289">
        <v>2</v>
      </c>
      <c r="E738" s="531">
        <v>6020000</v>
      </c>
      <c r="F738" s="532">
        <v>0</v>
      </c>
      <c r="G738" s="290">
        <v>217</v>
      </c>
      <c r="H738" s="533">
        <v>0</v>
      </c>
    </row>
    <row r="739" spans="1:8" ht="76.5">
      <c r="A739" s="396" t="s">
        <v>1395</v>
      </c>
      <c r="B739" s="534">
        <v>271</v>
      </c>
      <c r="C739" s="294">
        <v>7</v>
      </c>
      <c r="D739" s="295">
        <v>2</v>
      </c>
      <c r="E739" s="535">
        <v>6029001</v>
      </c>
      <c r="F739" s="536">
        <v>0</v>
      </c>
      <c r="G739" s="296">
        <v>217</v>
      </c>
      <c r="H739" s="537">
        <v>0</v>
      </c>
    </row>
    <row r="740" spans="1:8">
      <c r="A740" s="387" t="s">
        <v>989</v>
      </c>
      <c r="B740" s="530">
        <v>271</v>
      </c>
      <c r="C740" s="288">
        <v>7</v>
      </c>
      <c r="D740" s="289">
        <v>2</v>
      </c>
      <c r="E740" s="531">
        <v>6029001</v>
      </c>
      <c r="F740" s="532" t="s">
        <v>990</v>
      </c>
      <c r="G740" s="290">
        <v>217</v>
      </c>
      <c r="H740" s="533">
        <v>0</v>
      </c>
    </row>
    <row r="741" spans="1:8">
      <c r="A741" s="396" t="s">
        <v>661</v>
      </c>
      <c r="B741" s="534">
        <v>271</v>
      </c>
      <c r="C741" s="294">
        <v>7</v>
      </c>
      <c r="D741" s="295">
        <v>7</v>
      </c>
      <c r="E741" s="535">
        <v>0</v>
      </c>
      <c r="F741" s="536">
        <v>0</v>
      </c>
      <c r="G741" s="296">
        <v>8582.2000000000007</v>
      </c>
      <c r="H741" s="537">
        <v>4867.5</v>
      </c>
    </row>
    <row r="742" spans="1:8" ht="38.25">
      <c r="A742" s="387" t="s">
        <v>883</v>
      </c>
      <c r="B742" s="530">
        <v>271</v>
      </c>
      <c r="C742" s="288">
        <v>7</v>
      </c>
      <c r="D742" s="289">
        <v>7</v>
      </c>
      <c r="E742" s="531">
        <v>6900000</v>
      </c>
      <c r="F742" s="532">
        <v>0</v>
      </c>
      <c r="G742" s="290">
        <v>8582.2000000000007</v>
      </c>
      <c r="H742" s="533">
        <v>4867.5</v>
      </c>
    </row>
    <row r="743" spans="1:8" ht="76.5">
      <c r="A743" s="396" t="s">
        <v>884</v>
      </c>
      <c r="B743" s="534">
        <v>271</v>
      </c>
      <c r="C743" s="294">
        <v>7</v>
      </c>
      <c r="D743" s="295">
        <v>7</v>
      </c>
      <c r="E743" s="535">
        <v>6905407</v>
      </c>
      <c r="F743" s="536">
        <v>0</v>
      </c>
      <c r="G743" s="296">
        <v>821.6</v>
      </c>
      <c r="H743" s="537">
        <v>0</v>
      </c>
    </row>
    <row r="744" spans="1:8">
      <c r="A744" s="387" t="s">
        <v>989</v>
      </c>
      <c r="B744" s="530">
        <v>271</v>
      </c>
      <c r="C744" s="288">
        <v>7</v>
      </c>
      <c r="D744" s="289">
        <v>7</v>
      </c>
      <c r="E744" s="531">
        <v>6905407</v>
      </c>
      <c r="F744" s="532" t="s">
        <v>990</v>
      </c>
      <c r="G744" s="290">
        <v>821.6</v>
      </c>
      <c r="H744" s="533">
        <v>0</v>
      </c>
    </row>
    <row r="745" spans="1:8" ht="51">
      <c r="A745" s="396" t="s">
        <v>885</v>
      </c>
      <c r="B745" s="534">
        <v>271</v>
      </c>
      <c r="C745" s="294">
        <v>7</v>
      </c>
      <c r="D745" s="295">
        <v>7</v>
      </c>
      <c r="E745" s="535">
        <v>6905510</v>
      </c>
      <c r="F745" s="536">
        <v>0</v>
      </c>
      <c r="G745" s="296">
        <v>4867.5</v>
      </c>
      <c r="H745" s="537">
        <v>4867.5</v>
      </c>
    </row>
    <row r="746" spans="1:8" ht="25.5">
      <c r="A746" s="387" t="s">
        <v>957</v>
      </c>
      <c r="B746" s="530">
        <v>271</v>
      </c>
      <c r="C746" s="288">
        <v>7</v>
      </c>
      <c r="D746" s="289">
        <v>7</v>
      </c>
      <c r="E746" s="531">
        <v>6905510</v>
      </c>
      <c r="F746" s="532" t="s">
        <v>958</v>
      </c>
      <c r="G746" s="290">
        <v>4867.5</v>
      </c>
      <c r="H746" s="533">
        <v>4867.5</v>
      </c>
    </row>
    <row r="747" spans="1:8" ht="51">
      <c r="A747" s="396" t="s">
        <v>886</v>
      </c>
      <c r="B747" s="534">
        <v>271</v>
      </c>
      <c r="C747" s="294">
        <v>7</v>
      </c>
      <c r="D747" s="295">
        <v>7</v>
      </c>
      <c r="E747" s="535">
        <v>6909001</v>
      </c>
      <c r="F747" s="536">
        <v>0</v>
      </c>
      <c r="G747" s="296">
        <v>2795.9</v>
      </c>
      <c r="H747" s="537">
        <v>0</v>
      </c>
    </row>
    <row r="748" spans="1:8" ht="25.5">
      <c r="A748" s="387" t="s">
        <v>957</v>
      </c>
      <c r="B748" s="530">
        <v>271</v>
      </c>
      <c r="C748" s="288">
        <v>7</v>
      </c>
      <c r="D748" s="289">
        <v>7</v>
      </c>
      <c r="E748" s="531">
        <v>6909001</v>
      </c>
      <c r="F748" s="532" t="s">
        <v>958</v>
      </c>
      <c r="G748" s="290">
        <v>2480.9</v>
      </c>
      <c r="H748" s="533">
        <v>0</v>
      </c>
    </row>
    <row r="749" spans="1:8">
      <c r="A749" s="387" t="s">
        <v>989</v>
      </c>
      <c r="B749" s="530">
        <v>271</v>
      </c>
      <c r="C749" s="288">
        <v>7</v>
      </c>
      <c r="D749" s="289">
        <v>7</v>
      </c>
      <c r="E749" s="531">
        <v>6909001</v>
      </c>
      <c r="F749" s="532" t="s">
        <v>990</v>
      </c>
      <c r="G749" s="290">
        <v>315</v>
      </c>
      <c r="H749" s="533">
        <v>0</v>
      </c>
    </row>
    <row r="750" spans="1:8" ht="76.5">
      <c r="A750" s="396" t="s">
        <v>888</v>
      </c>
      <c r="B750" s="534">
        <v>271</v>
      </c>
      <c r="C750" s="294">
        <v>7</v>
      </c>
      <c r="D750" s="295">
        <v>7</v>
      </c>
      <c r="E750" s="535">
        <v>6909011</v>
      </c>
      <c r="F750" s="536">
        <v>0</v>
      </c>
      <c r="G750" s="296">
        <v>97.2</v>
      </c>
      <c r="H750" s="537">
        <v>0</v>
      </c>
    </row>
    <row r="751" spans="1:8">
      <c r="A751" s="387" t="s">
        <v>989</v>
      </c>
      <c r="B751" s="530">
        <v>271</v>
      </c>
      <c r="C751" s="288">
        <v>7</v>
      </c>
      <c r="D751" s="289">
        <v>7</v>
      </c>
      <c r="E751" s="531">
        <v>6909011</v>
      </c>
      <c r="F751" s="532" t="s">
        <v>990</v>
      </c>
      <c r="G751" s="290">
        <v>97.2</v>
      </c>
      <c r="H751" s="533">
        <v>0</v>
      </c>
    </row>
    <row r="752" spans="1:8">
      <c r="A752" s="387" t="s">
        <v>633</v>
      </c>
      <c r="B752" s="530">
        <v>271</v>
      </c>
      <c r="C752" s="288">
        <v>10</v>
      </c>
      <c r="D752" s="289">
        <v>0</v>
      </c>
      <c r="E752" s="531">
        <v>0</v>
      </c>
      <c r="F752" s="532">
        <v>0</v>
      </c>
      <c r="G752" s="290">
        <v>285.7</v>
      </c>
      <c r="H752" s="533">
        <v>0</v>
      </c>
    </row>
    <row r="753" spans="1:8">
      <c r="A753" s="396" t="s">
        <v>634</v>
      </c>
      <c r="B753" s="534">
        <v>271</v>
      </c>
      <c r="C753" s="294">
        <v>10</v>
      </c>
      <c r="D753" s="295">
        <v>6</v>
      </c>
      <c r="E753" s="535">
        <v>0</v>
      </c>
      <c r="F753" s="536">
        <v>0</v>
      </c>
      <c r="G753" s="296">
        <v>285.7</v>
      </c>
      <c r="H753" s="537">
        <v>0</v>
      </c>
    </row>
    <row r="754" spans="1:8" ht="25.5">
      <c r="A754" s="387" t="s">
        <v>1282</v>
      </c>
      <c r="B754" s="530">
        <v>271</v>
      </c>
      <c r="C754" s="288">
        <v>10</v>
      </c>
      <c r="D754" s="289">
        <v>6</v>
      </c>
      <c r="E754" s="531">
        <v>5300000</v>
      </c>
      <c r="F754" s="532">
        <v>0</v>
      </c>
      <c r="G754" s="290">
        <v>285.7</v>
      </c>
      <c r="H754" s="533">
        <v>0</v>
      </c>
    </row>
    <row r="755" spans="1:8" ht="25.5">
      <c r="A755" s="396" t="s">
        <v>1284</v>
      </c>
      <c r="B755" s="534">
        <v>271</v>
      </c>
      <c r="C755" s="294">
        <v>10</v>
      </c>
      <c r="D755" s="295">
        <v>6</v>
      </c>
      <c r="E755" s="535">
        <v>5309001</v>
      </c>
      <c r="F755" s="536">
        <v>0</v>
      </c>
      <c r="G755" s="296">
        <v>285.7</v>
      </c>
      <c r="H755" s="537">
        <v>0</v>
      </c>
    </row>
    <row r="756" spans="1:8" ht="25.5">
      <c r="A756" s="387" t="s">
        <v>957</v>
      </c>
      <c r="B756" s="530">
        <v>271</v>
      </c>
      <c r="C756" s="288">
        <v>10</v>
      </c>
      <c r="D756" s="289">
        <v>6</v>
      </c>
      <c r="E756" s="531">
        <v>5309001</v>
      </c>
      <c r="F756" s="532" t="s">
        <v>958</v>
      </c>
      <c r="G756" s="290">
        <v>0</v>
      </c>
      <c r="H756" s="533">
        <v>0</v>
      </c>
    </row>
    <row r="757" spans="1:8">
      <c r="A757" s="387" t="s">
        <v>989</v>
      </c>
      <c r="B757" s="530">
        <v>271</v>
      </c>
      <c r="C757" s="288">
        <v>10</v>
      </c>
      <c r="D757" s="289">
        <v>6</v>
      </c>
      <c r="E757" s="531">
        <v>5309001</v>
      </c>
      <c r="F757" s="532" t="s">
        <v>990</v>
      </c>
      <c r="G757" s="290">
        <v>285.7</v>
      </c>
      <c r="H757" s="533">
        <v>0</v>
      </c>
    </row>
    <row r="758" spans="1:8">
      <c r="A758" s="387" t="s">
        <v>669</v>
      </c>
      <c r="B758" s="530">
        <v>271</v>
      </c>
      <c r="C758" s="288">
        <v>11</v>
      </c>
      <c r="D758" s="289">
        <v>0</v>
      </c>
      <c r="E758" s="531">
        <v>0</v>
      </c>
      <c r="F758" s="532">
        <v>0</v>
      </c>
      <c r="G758" s="290">
        <v>66633.850000000006</v>
      </c>
      <c r="H758" s="533">
        <v>0</v>
      </c>
    </row>
    <row r="759" spans="1:8">
      <c r="A759" s="396" t="s">
        <v>670</v>
      </c>
      <c r="B759" s="534">
        <v>271</v>
      </c>
      <c r="C759" s="294">
        <v>11</v>
      </c>
      <c r="D759" s="295">
        <v>1</v>
      </c>
      <c r="E759" s="535">
        <v>0</v>
      </c>
      <c r="F759" s="536">
        <v>0</v>
      </c>
      <c r="G759" s="296">
        <v>64691.3</v>
      </c>
      <c r="H759" s="537">
        <v>0</v>
      </c>
    </row>
    <row r="760" spans="1:8" ht="51">
      <c r="A760" s="387" t="s">
        <v>1240</v>
      </c>
      <c r="B760" s="530">
        <v>271</v>
      </c>
      <c r="C760" s="288">
        <v>11</v>
      </c>
      <c r="D760" s="289">
        <v>1</v>
      </c>
      <c r="E760" s="531">
        <v>5510000</v>
      </c>
      <c r="F760" s="532">
        <v>0</v>
      </c>
      <c r="G760" s="290">
        <v>348</v>
      </c>
      <c r="H760" s="533">
        <v>0</v>
      </c>
    </row>
    <row r="761" spans="1:8" ht="76.5">
      <c r="A761" s="396" t="s">
        <v>1242</v>
      </c>
      <c r="B761" s="534">
        <v>271</v>
      </c>
      <c r="C761" s="294">
        <v>11</v>
      </c>
      <c r="D761" s="295">
        <v>1</v>
      </c>
      <c r="E761" s="535">
        <v>5519003</v>
      </c>
      <c r="F761" s="536">
        <v>0</v>
      </c>
      <c r="G761" s="296">
        <v>348</v>
      </c>
      <c r="H761" s="537">
        <v>0</v>
      </c>
    </row>
    <row r="762" spans="1:8">
      <c r="A762" s="387" t="s">
        <v>989</v>
      </c>
      <c r="B762" s="530">
        <v>271</v>
      </c>
      <c r="C762" s="288">
        <v>11</v>
      </c>
      <c r="D762" s="289">
        <v>1</v>
      </c>
      <c r="E762" s="531">
        <v>5519003</v>
      </c>
      <c r="F762" s="532" t="s">
        <v>990</v>
      </c>
      <c r="G762" s="290">
        <v>348</v>
      </c>
      <c r="H762" s="533">
        <v>0</v>
      </c>
    </row>
    <row r="763" spans="1:8" ht="51">
      <c r="A763" s="387" t="s">
        <v>925</v>
      </c>
      <c r="B763" s="530">
        <v>271</v>
      </c>
      <c r="C763" s="288">
        <v>11</v>
      </c>
      <c r="D763" s="289">
        <v>1</v>
      </c>
      <c r="E763" s="531">
        <v>5520000</v>
      </c>
      <c r="F763" s="532">
        <v>0</v>
      </c>
      <c r="G763" s="290">
        <v>63531.3</v>
      </c>
      <c r="H763" s="533">
        <v>0</v>
      </c>
    </row>
    <row r="764" spans="1:8" ht="76.5">
      <c r="A764" s="396" t="s">
        <v>927</v>
      </c>
      <c r="B764" s="534">
        <v>271</v>
      </c>
      <c r="C764" s="294">
        <v>11</v>
      </c>
      <c r="D764" s="295">
        <v>1</v>
      </c>
      <c r="E764" s="535">
        <v>5520759</v>
      </c>
      <c r="F764" s="536">
        <v>0</v>
      </c>
      <c r="G764" s="296">
        <v>63531.3</v>
      </c>
      <c r="H764" s="537">
        <v>0</v>
      </c>
    </row>
    <row r="765" spans="1:8" ht="63.75">
      <c r="A765" s="387" t="s">
        <v>993</v>
      </c>
      <c r="B765" s="530">
        <v>271</v>
      </c>
      <c r="C765" s="288">
        <v>11</v>
      </c>
      <c r="D765" s="289">
        <v>1</v>
      </c>
      <c r="E765" s="531">
        <v>5520759</v>
      </c>
      <c r="F765" s="532" t="s">
        <v>994</v>
      </c>
      <c r="G765" s="290">
        <v>62077</v>
      </c>
      <c r="H765" s="533">
        <v>0</v>
      </c>
    </row>
    <row r="766" spans="1:8">
      <c r="A766" s="387" t="s">
        <v>989</v>
      </c>
      <c r="B766" s="530">
        <v>271</v>
      </c>
      <c r="C766" s="288">
        <v>11</v>
      </c>
      <c r="D766" s="289">
        <v>1</v>
      </c>
      <c r="E766" s="531">
        <v>5520759</v>
      </c>
      <c r="F766" s="532" t="s">
        <v>990</v>
      </c>
      <c r="G766" s="290">
        <v>1454.3</v>
      </c>
      <c r="H766" s="533">
        <v>0</v>
      </c>
    </row>
    <row r="767" spans="1:8" ht="63.75">
      <c r="A767" s="387" t="s">
        <v>1393</v>
      </c>
      <c r="B767" s="530">
        <v>271</v>
      </c>
      <c r="C767" s="288">
        <v>11</v>
      </c>
      <c r="D767" s="289">
        <v>1</v>
      </c>
      <c r="E767" s="531">
        <v>6020000</v>
      </c>
      <c r="F767" s="532">
        <v>0</v>
      </c>
      <c r="G767" s="290">
        <v>812</v>
      </c>
      <c r="H767" s="533">
        <v>0</v>
      </c>
    </row>
    <row r="768" spans="1:8" ht="76.5">
      <c r="A768" s="396" t="s">
        <v>1395</v>
      </c>
      <c r="B768" s="534">
        <v>271</v>
      </c>
      <c r="C768" s="294">
        <v>11</v>
      </c>
      <c r="D768" s="295">
        <v>1</v>
      </c>
      <c r="E768" s="535">
        <v>6029001</v>
      </c>
      <c r="F768" s="536">
        <v>0</v>
      </c>
      <c r="G768" s="296">
        <v>812</v>
      </c>
      <c r="H768" s="537">
        <v>0</v>
      </c>
    </row>
    <row r="769" spans="1:8">
      <c r="A769" s="387" t="s">
        <v>989</v>
      </c>
      <c r="B769" s="530">
        <v>271</v>
      </c>
      <c r="C769" s="288">
        <v>11</v>
      </c>
      <c r="D769" s="289">
        <v>1</v>
      </c>
      <c r="E769" s="531">
        <v>6029001</v>
      </c>
      <c r="F769" s="532" t="s">
        <v>990</v>
      </c>
      <c r="G769" s="290">
        <v>812</v>
      </c>
      <c r="H769" s="533">
        <v>0</v>
      </c>
    </row>
    <row r="770" spans="1:8">
      <c r="A770" s="396" t="s">
        <v>671</v>
      </c>
      <c r="B770" s="534">
        <v>271</v>
      </c>
      <c r="C770" s="294">
        <v>11</v>
      </c>
      <c r="D770" s="295">
        <v>2</v>
      </c>
      <c r="E770" s="535">
        <v>0</v>
      </c>
      <c r="F770" s="536">
        <v>0</v>
      </c>
      <c r="G770" s="296">
        <v>1942.55</v>
      </c>
      <c r="H770" s="537">
        <v>0</v>
      </c>
    </row>
    <row r="771" spans="1:8" ht="51">
      <c r="A771" s="387" t="s">
        <v>1240</v>
      </c>
      <c r="B771" s="530">
        <v>271</v>
      </c>
      <c r="C771" s="288">
        <v>11</v>
      </c>
      <c r="D771" s="289">
        <v>2</v>
      </c>
      <c r="E771" s="531">
        <v>5510000</v>
      </c>
      <c r="F771" s="532">
        <v>0</v>
      </c>
      <c r="G771" s="290">
        <v>1761.55</v>
      </c>
      <c r="H771" s="533">
        <v>0</v>
      </c>
    </row>
    <row r="772" spans="1:8" ht="63.75">
      <c r="A772" s="396" t="s">
        <v>1286</v>
      </c>
      <c r="B772" s="534">
        <v>271</v>
      </c>
      <c r="C772" s="294">
        <v>11</v>
      </c>
      <c r="D772" s="295">
        <v>2</v>
      </c>
      <c r="E772" s="535">
        <v>5519001</v>
      </c>
      <c r="F772" s="536">
        <v>0</v>
      </c>
      <c r="G772" s="296">
        <v>1559.55</v>
      </c>
      <c r="H772" s="537">
        <v>0</v>
      </c>
    </row>
    <row r="773" spans="1:8" ht="25.5">
      <c r="A773" s="387" t="s">
        <v>957</v>
      </c>
      <c r="B773" s="530">
        <v>271</v>
      </c>
      <c r="C773" s="288">
        <v>11</v>
      </c>
      <c r="D773" s="289">
        <v>2</v>
      </c>
      <c r="E773" s="531">
        <v>5519001</v>
      </c>
      <c r="F773" s="532" t="s">
        <v>958</v>
      </c>
      <c r="G773" s="290">
        <v>100.35</v>
      </c>
      <c r="H773" s="533">
        <v>0</v>
      </c>
    </row>
    <row r="774" spans="1:8">
      <c r="A774" s="387" t="s">
        <v>989</v>
      </c>
      <c r="B774" s="530">
        <v>271</v>
      </c>
      <c r="C774" s="288">
        <v>11</v>
      </c>
      <c r="D774" s="289">
        <v>2</v>
      </c>
      <c r="E774" s="531">
        <v>5519001</v>
      </c>
      <c r="F774" s="532" t="s">
        <v>990</v>
      </c>
      <c r="G774" s="290">
        <v>1459.2</v>
      </c>
      <c r="H774" s="533">
        <v>0</v>
      </c>
    </row>
    <row r="775" spans="1:8" ht="76.5">
      <c r="A775" s="396" t="s">
        <v>1242</v>
      </c>
      <c r="B775" s="534">
        <v>271</v>
      </c>
      <c r="C775" s="294">
        <v>11</v>
      </c>
      <c r="D775" s="295">
        <v>2</v>
      </c>
      <c r="E775" s="535">
        <v>5519003</v>
      </c>
      <c r="F775" s="536">
        <v>0</v>
      </c>
      <c r="G775" s="296">
        <v>202</v>
      </c>
      <c r="H775" s="537">
        <v>0</v>
      </c>
    </row>
    <row r="776" spans="1:8">
      <c r="A776" s="387" t="s">
        <v>989</v>
      </c>
      <c r="B776" s="530">
        <v>271</v>
      </c>
      <c r="C776" s="288">
        <v>11</v>
      </c>
      <c r="D776" s="289">
        <v>2</v>
      </c>
      <c r="E776" s="531">
        <v>5519003</v>
      </c>
      <c r="F776" s="532" t="s">
        <v>990</v>
      </c>
      <c r="G776" s="290">
        <v>202</v>
      </c>
      <c r="H776" s="533">
        <v>0</v>
      </c>
    </row>
    <row r="777" spans="1:8" ht="51">
      <c r="A777" s="396" t="s">
        <v>1305</v>
      </c>
      <c r="B777" s="534">
        <v>271</v>
      </c>
      <c r="C777" s="294">
        <v>11</v>
      </c>
      <c r="D777" s="295">
        <v>2</v>
      </c>
      <c r="E777" s="535">
        <v>5519012</v>
      </c>
      <c r="F777" s="536">
        <v>0</v>
      </c>
      <c r="G777" s="296">
        <v>0</v>
      </c>
      <c r="H777" s="537">
        <v>0</v>
      </c>
    </row>
    <row r="778" spans="1:8">
      <c r="A778" s="387" t="s">
        <v>989</v>
      </c>
      <c r="B778" s="530">
        <v>271</v>
      </c>
      <c r="C778" s="288">
        <v>11</v>
      </c>
      <c r="D778" s="289">
        <v>2</v>
      </c>
      <c r="E778" s="531">
        <v>5519012</v>
      </c>
      <c r="F778" s="532" t="s">
        <v>990</v>
      </c>
      <c r="G778" s="290">
        <v>0</v>
      </c>
      <c r="H778" s="533">
        <v>0</v>
      </c>
    </row>
    <row r="779" spans="1:8" ht="25.5">
      <c r="A779" s="387" t="s">
        <v>933</v>
      </c>
      <c r="B779" s="530">
        <v>271</v>
      </c>
      <c r="C779" s="288">
        <v>11</v>
      </c>
      <c r="D779" s="289">
        <v>2</v>
      </c>
      <c r="E779" s="531">
        <v>6600000</v>
      </c>
      <c r="F779" s="532">
        <v>0</v>
      </c>
      <c r="G779" s="290">
        <v>83</v>
      </c>
      <c r="H779" s="533">
        <v>0</v>
      </c>
    </row>
    <row r="780" spans="1:8" ht="25.5">
      <c r="A780" s="396" t="s">
        <v>935</v>
      </c>
      <c r="B780" s="534">
        <v>271</v>
      </c>
      <c r="C780" s="294">
        <v>11</v>
      </c>
      <c r="D780" s="295">
        <v>2</v>
      </c>
      <c r="E780" s="535">
        <v>6609001</v>
      </c>
      <c r="F780" s="536">
        <v>0</v>
      </c>
      <c r="G780" s="296">
        <v>83</v>
      </c>
      <c r="H780" s="537">
        <v>0</v>
      </c>
    </row>
    <row r="781" spans="1:8">
      <c r="A781" s="387" t="s">
        <v>989</v>
      </c>
      <c r="B781" s="530">
        <v>271</v>
      </c>
      <c r="C781" s="288">
        <v>11</v>
      </c>
      <c r="D781" s="289">
        <v>2</v>
      </c>
      <c r="E781" s="531">
        <v>6609001</v>
      </c>
      <c r="F781" s="532" t="s">
        <v>990</v>
      </c>
      <c r="G781" s="290">
        <v>83</v>
      </c>
      <c r="H781" s="533">
        <v>0</v>
      </c>
    </row>
    <row r="782" spans="1:8" ht="38.25">
      <c r="A782" s="387" t="s">
        <v>896</v>
      </c>
      <c r="B782" s="530">
        <v>271</v>
      </c>
      <c r="C782" s="288">
        <v>11</v>
      </c>
      <c r="D782" s="289">
        <v>2</v>
      </c>
      <c r="E782" s="531">
        <v>6800000</v>
      </c>
      <c r="F782" s="532">
        <v>0</v>
      </c>
      <c r="G782" s="290">
        <v>98</v>
      </c>
      <c r="H782" s="533">
        <v>0</v>
      </c>
    </row>
    <row r="783" spans="1:8" ht="51">
      <c r="A783" s="396" t="s">
        <v>898</v>
      </c>
      <c r="B783" s="534">
        <v>271</v>
      </c>
      <c r="C783" s="294">
        <v>11</v>
      </c>
      <c r="D783" s="295">
        <v>2</v>
      </c>
      <c r="E783" s="535">
        <v>6809001</v>
      </c>
      <c r="F783" s="536">
        <v>0</v>
      </c>
      <c r="G783" s="296">
        <v>98</v>
      </c>
      <c r="H783" s="537">
        <v>0</v>
      </c>
    </row>
    <row r="784" spans="1:8" ht="13.5" thickBot="1">
      <c r="A784" s="405" t="s">
        <v>989</v>
      </c>
      <c r="B784" s="538">
        <v>271</v>
      </c>
      <c r="C784" s="300">
        <v>11</v>
      </c>
      <c r="D784" s="301">
        <v>2</v>
      </c>
      <c r="E784" s="539">
        <v>6809001</v>
      </c>
      <c r="F784" s="540" t="s">
        <v>990</v>
      </c>
      <c r="G784" s="302">
        <v>98</v>
      </c>
      <c r="H784" s="541">
        <v>0</v>
      </c>
    </row>
    <row r="785" spans="1:8" ht="16.5" thickBot="1">
      <c r="A785" s="305" t="s">
        <v>997</v>
      </c>
      <c r="B785" s="542"/>
      <c r="C785" s="542"/>
      <c r="D785" s="542"/>
      <c r="E785" s="543"/>
      <c r="F785" s="542"/>
      <c r="G785" s="308">
        <v>2752889.9206999997</v>
      </c>
      <c r="H785" s="544">
        <v>1019884.853</v>
      </c>
    </row>
  </sheetData>
  <mergeCells count="8">
    <mergeCell ref="B11:B12"/>
    <mergeCell ref="H11:H12"/>
    <mergeCell ref="G1:H1"/>
    <mergeCell ref="G2:H2"/>
    <mergeCell ref="G3:H3"/>
    <mergeCell ref="A5:H7"/>
    <mergeCell ref="B10:F10"/>
    <mergeCell ref="G10:H10"/>
  </mergeCells>
  <phoneticPr fontId="0" type="noConversion"/>
  <pageMargins left="0.74803149606299213" right="0.55118110236220474" top="0.78740157480314965" bottom="0.59055118110236227" header="0.51181102362204722" footer="0.51181102362204722"/>
  <pageSetup scale="79" firstPageNumber="82" fitToHeight="0" orientation="portrait" useFirstPageNumber="1"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J498"/>
  <sheetViews>
    <sheetView showGridLines="0" workbookViewId="0">
      <selection activeCell="K7" sqref="K7"/>
    </sheetView>
  </sheetViews>
  <sheetFormatPr defaultRowHeight="12.75"/>
  <cols>
    <col min="1" max="1" width="49.140625" style="266" customWidth="1"/>
    <col min="2" max="2" width="4.7109375" style="266" customWidth="1"/>
    <col min="3" max="3" width="6.42578125" style="266" customWidth="1"/>
    <col min="4" max="4" width="6.140625" style="266" customWidth="1"/>
    <col min="5" max="5" width="11.42578125" style="266" customWidth="1"/>
    <col min="6" max="6" width="6.140625" style="266" customWidth="1"/>
    <col min="7" max="7" width="14.140625" style="266" customWidth="1"/>
    <col min="8" max="8" width="14.42578125" style="266" customWidth="1"/>
    <col min="9" max="9" width="13.85546875" style="266" customWidth="1"/>
    <col min="10" max="10" width="13.28515625" style="266" customWidth="1"/>
    <col min="11" max="16384" width="9.140625" style="266"/>
  </cols>
  <sheetData>
    <row r="1" spans="1:10" ht="15" customHeight="1">
      <c r="A1" s="262"/>
      <c r="B1" s="262"/>
      <c r="C1" s="262"/>
      <c r="D1" s="262"/>
      <c r="E1" s="262"/>
      <c r="F1" s="262"/>
      <c r="G1" s="262"/>
      <c r="H1" s="262"/>
      <c r="I1" s="713" t="s">
        <v>1004</v>
      </c>
      <c r="J1" s="713"/>
    </row>
    <row r="2" spans="1:10" ht="15" customHeight="1">
      <c r="A2" s="267"/>
      <c r="B2" s="267"/>
      <c r="C2" s="267"/>
      <c r="D2" s="267"/>
      <c r="E2" s="267"/>
      <c r="F2" s="267"/>
      <c r="G2" s="262"/>
      <c r="H2" s="262"/>
      <c r="I2" s="713" t="s">
        <v>522</v>
      </c>
      <c r="J2" s="713"/>
    </row>
    <row r="3" spans="1:10" ht="15" customHeight="1">
      <c r="A3" s="267"/>
      <c r="B3" s="267"/>
      <c r="C3" s="267"/>
      <c r="D3" s="267"/>
      <c r="E3" s="267"/>
      <c r="F3" s="267"/>
      <c r="G3" s="262"/>
      <c r="H3" s="262"/>
      <c r="I3" s="713" t="s">
        <v>1316</v>
      </c>
      <c r="J3" s="713"/>
    </row>
    <row r="4" spans="1:10">
      <c r="A4" s="267"/>
      <c r="B4" s="267"/>
      <c r="C4" s="267"/>
      <c r="D4" s="267"/>
      <c r="E4" s="267"/>
      <c r="F4" s="267"/>
      <c r="G4" s="262"/>
      <c r="H4" s="262"/>
      <c r="I4" s="262"/>
      <c r="J4" s="262"/>
    </row>
    <row r="5" spans="1:10">
      <c r="A5" s="267"/>
      <c r="B5" s="267"/>
      <c r="C5" s="267"/>
      <c r="D5" s="267"/>
      <c r="E5" s="267"/>
      <c r="F5" s="267"/>
      <c r="G5" s="262"/>
      <c r="H5" s="262"/>
      <c r="I5" s="262"/>
      <c r="J5" s="262"/>
    </row>
    <row r="6" spans="1:10">
      <c r="A6" s="700" t="s">
        <v>945</v>
      </c>
      <c r="B6" s="700"/>
      <c r="C6" s="700"/>
      <c r="D6" s="700"/>
      <c r="E6" s="700"/>
      <c r="F6" s="700"/>
      <c r="G6" s="700"/>
      <c r="H6" s="700"/>
      <c r="I6" s="700"/>
      <c r="J6" s="700"/>
    </row>
    <row r="7" spans="1:10">
      <c r="A7" s="700"/>
      <c r="B7" s="700"/>
      <c r="C7" s="700"/>
      <c r="D7" s="700"/>
      <c r="E7" s="700"/>
      <c r="F7" s="700"/>
      <c r="G7" s="700"/>
      <c r="H7" s="700"/>
      <c r="I7" s="700"/>
      <c r="J7" s="700"/>
    </row>
    <row r="8" spans="1:10">
      <c r="A8" s="700"/>
      <c r="B8" s="700"/>
      <c r="C8" s="700"/>
      <c r="D8" s="700"/>
      <c r="E8" s="700"/>
      <c r="F8" s="700"/>
      <c r="G8" s="700"/>
      <c r="H8" s="700"/>
      <c r="I8" s="700"/>
      <c r="J8" s="700"/>
    </row>
    <row r="9" spans="1:10" ht="13.5" thickBot="1">
      <c r="A9" s="267"/>
      <c r="B9" s="267"/>
      <c r="C9" s="267"/>
      <c r="D9" s="267"/>
      <c r="E9" s="267"/>
      <c r="F9" s="267"/>
      <c r="G9" s="262"/>
      <c r="H9" s="262"/>
      <c r="I9" s="262"/>
      <c r="J9" s="262" t="s">
        <v>121</v>
      </c>
    </row>
    <row r="10" spans="1:10">
      <c r="A10" s="365"/>
      <c r="B10" s="725" t="s">
        <v>599</v>
      </c>
      <c r="C10" s="725"/>
      <c r="D10" s="725"/>
      <c r="E10" s="725"/>
      <c r="F10" s="725"/>
      <c r="G10" s="719" t="s">
        <v>526</v>
      </c>
      <c r="H10" s="719"/>
      <c r="I10" s="724" t="s">
        <v>123</v>
      </c>
      <c r="J10" s="724"/>
    </row>
    <row r="11" spans="1:10" ht="13.5" thickBot="1">
      <c r="A11" s="271"/>
      <c r="B11" s="721" t="s">
        <v>600</v>
      </c>
      <c r="C11" s="722" t="s">
        <v>946</v>
      </c>
      <c r="D11" s="723"/>
      <c r="E11" s="723"/>
      <c r="F11" s="723"/>
      <c r="G11" s="366"/>
      <c r="H11" s="721" t="s">
        <v>642</v>
      </c>
      <c r="I11" s="366"/>
      <c r="J11" s="721" t="s">
        <v>642</v>
      </c>
    </row>
    <row r="12" spans="1:10" ht="39" thickBot="1">
      <c r="A12" s="274"/>
      <c r="B12" s="716"/>
      <c r="C12" s="367" t="s">
        <v>601</v>
      </c>
      <c r="D12" s="275" t="s">
        <v>602</v>
      </c>
      <c r="E12" s="368" t="s">
        <v>947</v>
      </c>
      <c r="F12" s="369" t="s">
        <v>948</v>
      </c>
      <c r="G12" s="368" t="s">
        <v>475</v>
      </c>
      <c r="H12" s="721"/>
      <c r="I12" s="368" t="s">
        <v>949</v>
      </c>
      <c r="J12" s="721"/>
    </row>
    <row r="13" spans="1:10" ht="13.5" thickBot="1">
      <c r="A13" s="370">
        <v>1</v>
      </c>
      <c r="B13" s="371">
        <v>2</v>
      </c>
      <c r="C13" s="372">
        <v>3</v>
      </c>
      <c r="D13" s="373">
        <v>4</v>
      </c>
      <c r="E13" s="374">
        <v>5</v>
      </c>
      <c r="F13" s="375">
        <v>6</v>
      </c>
      <c r="G13" s="374">
        <v>7</v>
      </c>
      <c r="H13" s="376">
        <v>8</v>
      </c>
      <c r="I13" s="374">
        <v>9</v>
      </c>
      <c r="J13" s="377">
        <v>10</v>
      </c>
    </row>
    <row r="14" spans="1:10">
      <c r="A14" s="378" t="s">
        <v>950</v>
      </c>
      <c r="B14" s="379">
        <v>11</v>
      </c>
      <c r="C14" s="380">
        <v>0</v>
      </c>
      <c r="D14" s="381">
        <v>0</v>
      </c>
      <c r="E14" s="382">
        <v>0</v>
      </c>
      <c r="F14" s="383">
        <v>0</v>
      </c>
      <c r="G14" s="384">
        <v>39762</v>
      </c>
      <c r="H14" s="385">
        <v>0</v>
      </c>
      <c r="I14" s="384">
        <v>39762</v>
      </c>
      <c r="J14" s="386">
        <v>0</v>
      </c>
    </row>
    <row r="15" spans="1:10">
      <c r="A15" s="387" t="s">
        <v>643</v>
      </c>
      <c r="B15" s="388">
        <v>11</v>
      </c>
      <c r="C15" s="389">
        <v>1</v>
      </c>
      <c r="D15" s="390">
        <v>0</v>
      </c>
      <c r="E15" s="391">
        <v>0</v>
      </c>
      <c r="F15" s="392">
        <v>0</v>
      </c>
      <c r="G15" s="393">
        <v>39762</v>
      </c>
      <c r="H15" s="394">
        <v>0</v>
      </c>
      <c r="I15" s="393">
        <v>39762</v>
      </c>
      <c r="J15" s="395">
        <v>0</v>
      </c>
    </row>
    <row r="16" spans="1:10" ht="38.25">
      <c r="A16" s="396" t="s">
        <v>644</v>
      </c>
      <c r="B16" s="397">
        <v>11</v>
      </c>
      <c r="C16" s="398">
        <v>1</v>
      </c>
      <c r="D16" s="399">
        <v>2</v>
      </c>
      <c r="E16" s="400">
        <v>0</v>
      </c>
      <c r="F16" s="401">
        <v>0</v>
      </c>
      <c r="G16" s="402">
        <v>7385</v>
      </c>
      <c r="H16" s="403">
        <v>0</v>
      </c>
      <c r="I16" s="402">
        <v>7385</v>
      </c>
      <c r="J16" s="404">
        <v>0</v>
      </c>
    </row>
    <row r="17" spans="1:10" ht="25.5">
      <c r="A17" s="387" t="s">
        <v>684</v>
      </c>
      <c r="B17" s="388">
        <v>11</v>
      </c>
      <c r="C17" s="389">
        <v>1</v>
      </c>
      <c r="D17" s="390">
        <v>2</v>
      </c>
      <c r="E17" s="391">
        <v>9010000</v>
      </c>
      <c r="F17" s="392">
        <v>0</v>
      </c>
      <c r="G17" s="393">
        <v>7385</v>
      </c>
      <c r="H17" s="394">
        <v>0</v>
      </c>
      <c r="I17" s="393">
        <v>7385</v>
      </c>
      <c r="J17" s="395">
        <v>0</v>
      </c>
    </row>
    <row r="18" spans="1:10">
      <c r="A18" s="396" t="s">
        <v>685</v>
      </c>
      <c r="B18" s="397">
        <v>11</v>
      </c>
      <c r="C18" s="398">
        <v>1</v>
      </c>
      <c r="D18" s="399">
        <v>2</v>
      </c>
      <c r="E18" s="400">
        <v>9010203</v>
      </c>
      <c r="F18" s="401">
        <v>0</v>
      </c>
      <c r="G18" s="402">
        <v>4455</v>
      </c>
      <c r="H18" s="403">
        <v>0</v>
      </c>
      <c r="I18" s="402">
        <v>4455</v>
      </c>
      <c r="J18" s="404">
        <v>0</v>
      </c>
    </row>
    <row r="19" spans="1:10" ht="38.25">
      <c r="A19" s="387" t="s">
        <v>951</v>
      </c>
      <c r="B19" s="388">
        <v>11</v>
      </c>
      <c r="C19" s="389">
        <v>1</v>
      </c>
      <c r="D19" s="390">
        <v>2</v>
      </c>
      <c r="E19" s="391">
        <v>9010203</v>
      </c>
      <c r="F19" s="392" t="s">
        <v>952</v>
      </c>
      <c r="G19" s="393">
        <v>4455</v>
      </c>
      <c r="H19" s="394">
        <v>0</v>
      </c>
      <c r="I19" s="393">
        <v>4455</v>
      </c>
      <c r="J19" s="395">
        <v>0</v>
      </c>
    </row>
    <row r="20" spans="1:10">
      <c r="A20" s="396" t="s">
        <v>687</v>
      </c>
      <c r="B20" s="397">
        <v>11</v>
      </c>
      <c r="C20" s="398">
        <v>1</v>
      </c>
      <c r="D20" s="399">
        <v>2</v>
      </c>
      <c r="E20" s="400">
        <v>9010204</v>
      </c>
      <c r="F20" s="401">
        <v>0</v>
      </c>
      <c r="G20" s="402">
        <v>2930</v>
      </c>
      <c r="H20" s="403">
        <v>0</v>
      </c>
      <c r="I20" s="402">
        <v>2930</v>
      </c>
      <c r="J20" s="404">
        <v>0</v>
      </c>
    </row>
    <row r="21" spans="1:10" ht="38.25">
      <c r="A21" s="387" t="s">
        <v>951</v>
      </c>
      <c r="B21" s="388">
        <v>11</v>
      </c>
      <c r="C21" s="389">
        <v>1</v>
      </c>
      <c r="D21" s="390">
        <v>2</v>
      </c>
      <c r="E21" s="391">
        <v>9010204</v>
      </c>
      <c r="F21" s="392" t="s">
        <v>952</v>
      </c>
      <c r="G21" s="393">
        <v>2930</v>
      </c>
      <c r="H21" s="394">
        <v>0</v>
      </c>
      <c r="I21" s="393">
        <v>2930</v>
      </c>
      <c r="J21" s="395">
        <v>0</v>
      </c>
    </row>
    <row r="22" spans="1:10" ht="38.25">
      <c r="A22" s="396" t="s">
        <v>645</v>
      </c>
      <c r="B22" s="397">
        <v>11</v>
      </c>
      <c r="C22" s="398">
        <v>1</v>
      </c>
      <c r="D22" s="399">
        <v>3</v>
      </c>
      <c r="E22" s="400">
        <v>0</v>
      </c>
      <c r="F22" s="401">
        <v>0</v>
      </c>
      <c r="G22" s="402">
        <v>13958</v>
      </c>
      <c r="H22" s="403">
        <v>0</v>
      </c>
      <c r="I22" s="402">
        <v>13958</v>
      </c>
      <c r="J22" s="404">
        <v>0</v>
      </c>
    </row>
    <row r="23" spans="1:10" ht="25.5">
      <c r="A23" s="387" t="s">
        <v>684</v>
      </c>
      <c r="B23" s="388">
        <v>11</v>
      </c>
      <c r="C23" s="389">
        <v>1</v>
      </c>
      <c r="D23" s="390">
        <v>3</v>
      </c>
      <c r="E23" s="391">
        <v>9010000</v>
      </c>
      <c r="F23" s="392">
        <v>0</v>
      </c>
      <c r="G23" s="393">
        <v>13958</v>
      </c>
      <c r="H23" s="394">
        <v>0</v>
      </c>
      <c r="I23" s="393">
        <v>13958</v>
      </c>
      <c r="J23" s="395">
        <v>0</v>
      </c>
    </row>
    <row r="24" spans="1:10">
      <c r="A24" s="396" t="s">
        <v>687</v>
      </c>
      <c r="B24" s="397">
        <v>11</v>
      </c>
      <c r="C24" s="398">
        <v>1</v>
      </c>
      <c r="D24" s="399">
        <v>3</v>
      </c>
      <c r="E24" s="400">
        <v>9010204</v>
      </c>
      <c r="F24" s="401">
        <v>0</v>
      </c>
      <c r="G24" s="402">
        <v>13958</v>
      </c>
      <c r="H24" s="403">
        <v>0</v>
      </c>
      <c r="I24" s="402">
        <v>13958</v>
      </c>
      <c r="J24" s="404">
        <v>0</v>
      </c>
    </row>
    <row r="25" spans="1:10" ht="38.25">
      <c r="A25" s="387" t="s">
        <v>951</v>
      </c>
      <c r="B25" s="388">
        <v>11</v>
      </c>
      <c r="C25" s="389">
        <v>1</v>
      </c>
      <c r="D25" s="390">
        <v>3</v>
      </c>
      <c r="E25" s="391">
        <v>9010204</v>
      </c>
      <c r="F25" s="392" t="s">
        <v>952</v>
      </c>
      <c r="G25" s="393">
        <v>11381</v>
      </c>
      <c r="H25" s="394">
        <v>0</v>
      </c>
      <c r="I25" s="393">
        <v>11381</v>
      </c>
      <c r="J25" s="395">
        <v>0</v>
      </c>
    </row>
    <row r="26" spans="1:10" ht="38.25">
      <c r="A26" s="387" t="s">
        <v>953</v>
      </c>
      <c r="B26" s="388">
        <v>11</v>
      </c>
      <c r="C26" s="389">
        <v>1</v>
      </c>
      <c r="D26" s="390">
        <v>3</v>
      </c>
      <c r="E26" s="391">
        <v>9010204</v>
      </c>
      <c r="F26" s="392" t="s">
        <v>954</v>
      </c>
      <c r="G26" s="393">
        <v>681</v>
      </c>
      <c r="H26" s="394">
        <v>0</v>
      </c>
      <c r="I26" s="393">
        <v>681</v>
      </c>
      <c r="J26" s="395">
        <v>0</v>
      </c>
    </row>
    <row r="27" spans="1:10" ht="25.5">
      <c r="A27" s="387" t="s">
        <v>955</v>
      </c>
      <c r="B27" s="388">
        <v>11</v>
      </c>
      <c r="C27" s="389">
        <v>1</v>
      </c>
      <c r="D27" s="390">
        <v>3</v>
      </c>
      <c r="E27" s="391">
        <v>9010204</v>
      </c>
      <c r="F27" s="392" t="s">
        <v>956</v>
      </c>
      <c r="G27" s="393">
        <v>661</v>
      </c>
      <c r="H27" s="394">
        <v>0</v>
      </c>
      <c r="I27" s="393">
        <v>661</v>
      </c>
      <c r="J27" s="395">
        <v>0</v>
      </c>
    </row>
    <row r="28" spans="1:10" ht="25.5">
      <c r="A28" s="387" t="s">
        <v>957</v>
      </c>
      <c r="B28" s="388">
        <v>11</v>
      </c>
      <c r="C28" s="389">
        <v>1</v>
      </c>
      <c r="D28" s="390">
        <v>3</v>
      </c>
      <c r="E28" s="391">
        <v>9010204</v>
      </c>
      <c r="F28" s="392" t="s">
        <v>958</v>
      </c>
      <c r="G28" s="393">
        <v>1232</v>
      </c>
      <c r="H28" s="394">
        <v>0</v>
      </c>
      <c r="I28" s="393">
        <v>1232</v>
      </c>
      <c r="J28" s="395">
        <v>0</v>
      </c>
    </row>
    <row r="29" spans="1:10">
      <c r="A29" s="387" t="s">
        <v>959</v>
      </c>
      <c r="B29" s="388">
        <v>11</v>
      </c>
      <c r="C29" s="389">
        <v>1</v>
      </c>
      <c r="D29" s="390">
        <v>3</v>
      </c>
      <c r="E29" s="391">
        <v>9010204</v>
      </c>
      <c r="F29" s="392" t="s">
        <v>960</v>
      </c>
      <c r="G29" s="393">
        <v>3</v>
      </c>
      <c r="H29" s="394">
        <v>0</v>
      </c>
      <c r="I29" s="393">
        <v>3</v>
      </c>
      <c r="J29" s="395">
        <v>0</v>
      </c>
    </row>
    <row r="30" spans="1:10" ht="38.25">
      <c r="A30" s="396" t="s">
        <v>648</v>
      </c>
      <c r="B30" s="397">
        <v>11</v>
      </c>
      <c r="C30" s="398">
        <v>1</v>
      </c>
      <c r="D30" s="399">
        <v>6</v>
      </c>
      <c r="E30" s="400">
        <v>0</v>
      </c>
      <c r="F30" s="401">
        <v>0</v>
      </c>
      <c r="G30" s="402">
        <v>17419</v>
      </c>
      <c r="H30" s="403">
        <v>0</v>
      </c>
      <c r="I30" s="402">
        <v>17419</v>
      </c>
      <c r="J30" s="404">
        <v>0</v>
      </c>
    </row>
    <row r="31" spans="1:10" ht="25.5">
      <c r="A31" s="387" t="s">
        <v>684</v>
      </c>
      <c r="B31" s="388">
        <v>11</v>
      </c>
      <c r="C31" s="389">
        <v>1</v>
      </c>
      <c r="D31" s="390">
        <v>6</v>
      </c>
      <c r="E31" s="391">
        <v>9010000</v>
      </c>
      <c r="F31" s="392">
        <v>0</v>
      </c>
      <c r="G31" s="393">
        <v>17419</v>
      </c>
      <c r="H31" s="394">
        <v>0</v>
      </c>
      <c r="I31" s="393">
        <v>17419</v>
      </c>
      <c r="J31" s="395">
        <v>0</v>
      </c>
    </row>
    <row r="32" spans="1:10">
      <c r="A32" s="396" t="s">
        <v>687</v>
      </c>
      <c r="B32" s="397">
        <v>11</v>
      </c>
      <c r="C32" s="398">
        <v>1</v>
      </c>
      <c r="D32" s="399">
        <v>6</v>
      </c>
      <c r="E32" s="400">
        <v>9010204</v>
      </c>
      <c r="F32" s="401">
        <v>0</v>
      </c>
      <c r="G32" s="402">
        <v>15232</v>
      </c>
      <c r="H32" s="403">
        <v>0</v>
      </c>
      <c r="I32" s="402">
        <v>15232</v>
      </c>
      <c r="J32" s="404">
        <v>0</v>
      </c>
    </row>
    <row r="33" spans="1:10" ht="38.25">
      <c r="A33" s="387" t="s">
        <v>951</v>
      </c>
      <c r="B33" s="388">
        <v>11</v>
      </c>
      <c r="C33" s="389">
        <v>1</v>
      </c>
      <c r="D33" s="390">
        <v>6</v>
      </c>
      <c r="E33" s="391">
        <v>9010204</v>
      </c>
      <c r="F33" s="392" t="s">
        <v>952</v>
      </c>
      <c r="G33" s="393">
        <v>13633</v>
      </c>
      <c r="H33" s="394">
        <v>0</v>
      </c>
      <c r="I33" s="393">
        <v>13633</v>
      </c>
      <c r="J33" s="395">
        <v>0</v>
      </c>
    </row>
    <row r="34" spans="1:10" ht="38.25">
      <c r="A34" s="387" t="s">
        <v>953</v>
      </c>
      <c r="B34" s="388">
        <v>11</v>
      </c>
      <c r="C34" s="389">
        <v>1</v>
      </c>
      <c r="D34" s="390">
        <v>6</v>
      </c>
      <c r="E34" s="391">
        <v>9010204</v>
      </c>
      <c r="F34" s="392" t="s">
        <v>954</v>
      </c>
      <c r="G34" s="393">
        <v>634</v>
      </c>
      <c r="H34" s="394">
        <v>0</v>
      </c>
      <c r="I34" s="393">
        <v>634</v>
      </c>
      <c r="J34" s="395">
        <v>0</v>
      </c>
    </row>
    <row r="35" spans="1:10" ht="25.5">
      <c r="A35" s="387" t="s">
        <v>955</v>
      </c>
      <c r="B35" s="388">
        <v>11</v>
      </c>
      <c r="C35" s="389">
        <v>1</v>
      </c>
      <c r="D35" s="390">
        <v>6</v>
      </c>
      <c r="E35" s="391">
        <v>9010204</v>
      </c>
      <c r="F35" s="392" t="s">
        <v>956</v>
      </c>
      <c r="G35" s="393">
        <v>154</v>
      </c>
      <c r="H35" s="394">
        <v>0</v>
      </c>
      <c r="I35" s="393">
        <v>154</v>
      </c>
      <c r="J35" s="395">
        <v>0</v>
      </c>
    </row>
    <row r="36" spans="1:10" ht="25.5">
      <c r="A36" s="387" t="s">
        <v>957</v>
      </c>
      <c r="B36" s="388">
        <v>11</v>
      </c>
      <c r="C36" s="389">
        <v>1</v>
      </c>
      <c r="D36" s="390">
        <v>6</v>
      </c>
      <c r="E36" s="391">
        <v>9010204</v>
      </c>
      <c r="F36" s="392" t="s">
        <v>958</v>
      </c>
      <c r="G36" s="393">
        <v>808</v>
      </c>
      <c r="H36" s="394">
        <v>0</v>
      </c>
      <c r="I36" s="393">
        <v>808</v>
      </c>
      <c r="J36" s="395">
        <v>0</v>
      </c>
    </row>
    <row r="37" spans="1:10">
      <c r="A37" s="387" t="s">
        <v>959</v>
      </c>
      <c r="B37" s="388">
        <v>11</v>
      </c>
      <c r="C37" s="389">
        <v>1</v>
      </c>
      <c r="D37" s="390">
        <v>6</v>
      </c>
      <c r="E37" s="391">
        <v>9010204</v>
      </c>
      <c r="F37" s="392" t="s">
        <v>960</v>
      </c>
      <c r="G37" s="393">
        <v>3</v>
      </c>
      <c r="H37" s="394">
        <v>0</v>
      </c>
      <c r="I37" s="393">
        <v>3</v>
      </c>
      <c r="J37" s="395">
        <v>0</v>
      </c>
    </row>
    <row r="38" spans="1:10" ht="25.5">
      <c r="A38" s="396" t="s">
        <v>699</v>
      </c>
      <c r="B38" s="397">
        <v>11</v>
      </c>
      <c r="C38" s="398">
        <v>1</v>
      </c>
      <c r="D38" s="399">
        <v>6</v>
      </c>
      <c r="E38" s="400">
        <v>9010225</v>
      </c>
      <c r="F38" s="401">
        <v>0</v>
      </c>
      <c r="G38" s="402">
        <v>2187</v>
      </c>
      <c r="H38" s="403">
        <v>0</v>
      </c>
      <c r="I38" s="402">
        <v>2187</v>
      </c>
      <c r="J38" s="404">
        <v>0</v>
      </c>
    </row>
    <row r="39" spans="1:10" ht="38.25">
      <c r="A39" s="387" t="s">
        <v>951</v>
      </c>
      <c r="B39" s="388">
        <v>11</v>
      </c>
      <c r="C39" s="389">
        <v>1</v>
      </c>
      <c r="D39" s="390">
        <v>6</v>
      </c>
      <c r="E39" s="391">
        <v>9010225</v>
      </c>
      <c r="F39" s="392" t="s">
        <v>952</v>
      </c>
      <c r="G39" s="393">
        <v>2187</v>
      </c>
      <c r="H39" s="394">
        <v>0</v>
      </c>
      <c r="I39" s="393">
        <v>2187</v>
      </c>
      <c r="J39" s="395">
        <v>0</v>
      </c>
    </row>
    <row r="40" spans="1:10">
      <c r="A40" s="396" t="s">
        <v>651</v>
      </c>
      <c r="B40" s="397">
        <v>11</v>
      </c>
      <c r="C40" s="398">
        <v>1</v>
      </c>
      <c r="D40" s="399">
        <v>13</v>
      </c>
      <c r="E40" s="400">
        <v>0</v>
      </c>
      <c r="F40" s="401">
        <v>0</v>
      </c>
      <c r="G40" s="402">
        <v>1000</v>
      </c>
      <c r="H40" s="403">
        <v>0</v>
      </c>
      <c r="I40" s="402">
        <v>1000</v>
      </c>
      <c r="J40" s="404">
        <v>0</v>
      </c>
    </row>
    <row r="41" spans="1:10">
      <c r="A41" s="387" t="s">
        <v>701</v>
      </c>
      <c r="B41" s="388">
        <v>11</v>
      </c>
      <c r="C41" s="389">
        <v>1</v>
      </c>
      <c r="D41" s="390">
        <v>13</v>
      </c>
      <c r="E41" s="391">
        <v>9030000</v>
      </c>
      <c r="F41" s="392">
        <v>0</v>
      </c>
      <c r="G41" s="393">
        <v>1000</v>
      </c>
      <c r="H41" s="394">
        <v>0</v>
      </c>
      <c r="I41" s="393">
        <v>1000</v>
      </c>
      <c r="J41" s="395">
        <v>0</v>
      </c>
    </row>
    <row r="42" spans="1:10" ht="25.5">
      <c r="A42" s="396" t="s">
        <v>729</v>
      </c>
      <c r="B42" s="397">
        <v>11</v>
      </c>
      <c r="C42" s="398">
        <v>1</v>
      </c>
      <c r="D42" s="399">
        <v>13</v>
      </c>
      <c r="E42" s="400">
        <v>9039003</v>
      </c>
      <c r="F42" s="401">
        <v>0</v>
      </c>
      <c r="G42" s="402">
        <v>1000</v>
      </c>
      <c r="H42" s="403">
        <v>0</v>
      </c>
      <c r="I42" s="402">
        <v>1000</v>
      </c>
      <c r="J42" s="404">
        <v>0</v>
      </c>
    </row>
    <row r="43" spans="1:10" ht="25.5">
      <c r="A43" s="387" t="s">
        <v>957</v>
      </c>
      <c r="B43" s="388">
        <v>11</v>
      </c>
      <c r="C43" s="389">
        <v>1</v>
      </c>
      <c r="D43" s="390">
        <v>13</v>
      </c>
      <c r="E43" s="391">
        <v>9039003</v>
      </c>
      <c r="F43" s="392" t="s">
        <v>958</v>
      </c>
      <c r="G43" s="393">
        <v>1000</v>
      </c>
      <c r="H43" s="394">
        <v>0</v>
      </c>
      <c r="I43" s="393">
        <v>1000</v>
      </c>
      <c r="J43" s="395">
        <v>0</v>
      </c>
    </row>
    <row r="44" spans="1:10">
      <c r="A44" s="396" t="s">
        <v>961</v>
      </c>
      <c r="B44" s="397">
        <v>40</v>
      </c>
      <c r="C44" s="398">
        <v>0</v>
      </c>
      <c r="D44" s="399">
        <v>0</v>
      </c>
      <c r="E44" s="400">
        <v>0</v>
      </c>
      <c r="F44" s="401">
        <v>0</v>
      </c>
      <c r="G44" s="402">
        <v>750924</v>
      </c>
      <c r="H44" s="403">
        <v>130066.4</v>
      </c>
      <c r="I44" s="402">
        <v>744461.5</v>
      </c>
      <c r="J44" s="404">
        <v>130157.1</v>
      </c>
    </row>
    <row r="45" spans="1:10">
      <c r="A45" s="387" t="s">
        <v>643</v>
      </c>
      <c r="B45" s="388">
        <v>40</v>
      </c>
      <c r="C45" s="389">
        <v>1</v>
      </c>
      <c r="D45" s="390">
        <v>0</v>
      </c>
      <c r="E45" s="391">
        <v>0</v>
      </c>
      <c r="F45" s="392">
        <v>0</v>
      </c>
      <c r="G45" s="393">
        <v>257051.4</v>
      </c>
      <c r="H45" s="394">
        <v>10600.9</v>
      </c>
      <c r="I45" s="393">
        <v>252430.5</v>
      </c>
      <c r="J45" s="395">
        <v>10671.5</v>
      </c>
    </row>
    <row r="46" spans="1:10" ht="51">
      <c r="A46" s="396" t="s">
        <v>646</v>
      </c>
      <c r="B46" s="397">
        <v>40</v>
      </c>
      <c r="C46" s="398">
        <v>1</v>
      </c>
      <c r="D46" s="399">
        <v>4</v>
      </c>
      <c r="E46" s="400">
        <v>0</v>
      </c>
      <c r="F46" s="401">
        <v>0</v>
      </c>
      <c r="G46" s="402">
        <v>128237</v>
      </c>
      <c r="H46" s="403">
        <v>0</v>
      </c>
      <c r="I46" s="402">
        <v>128237</v>
      </c>
      <c r="J46" s="404">
        <v>0</v>
      </c>
    </row>
    <row r="47" spans="1:10" ht="25.5">
      <c r="A47" s="387" t="s">
        <v>684</v>
      </c>
      <c r="B47" s="388">
        <v>40</v>
      </c>
      <c r="C47" s="389">
        <v>1</v>
      </c>
      <c r="D47" s="390">
        <v>4</v>
      </c>
      <c r="E47" s="391">
        <v>9010000</v>
      </c>
      <c r="F47" s="392">
        <v>0</v>
      </c>
      <c r="G47" s="393">
        <v>128237</v>
      </c>
      <c r="H47" s="394">
        <v>0</v>
      </c>
      <c r="I47" s="393">
        <v>128237</v>
      </c>
      <c r="J47" s="395">
        <v>0</v>
      </c>
    </row>
    <row r="48" spans="1:10">
      <c r="A48" s="396" t="s">
        <v>687</v>
      </c>
      <c r="B48" s="397">
        <v>40</v>
      </c>
      <c r="C48" s="398">
        <v>1</v>
      </c>
      <c r="D48" s="399">
        <v>4</v>
      </c>
      <c r="E48" s="400">
        <v>9010204</v>
      </c>
      <c r="F48" s="401">
        <v>0</v>
      </c>
      <c r="G48" s="402">
        <v>123782</v>
      </c>
      <c r="H48" s="403">
        <v>0</v>
      </c>
      <c r="I48" s="402">
        <v>123782</v>
      </c>
      <c r="J48" s="404">
        <v>0</v>
      </c>
    </row>
    <row r="49" spans="1:10" ht="38.25">
      <c r="A49" s="387" t="s">
        <v>951</v>
      </c>
      <c r="B49" s="388">
        <v>40</v>
      </c>
      <c r="C49" s="389">
        <v>1</v>
      </c>
      <c r="D49" s="390">
        <v>4</v>
      </c>
      <c r="E49" s="391">
        <v>9010204</v>
      </c>
      <c r="F49" s="392" t="s">
        <v>952</v>
      </c>
      <c r="G49" s="393">
        <v>109463</v>
      </c>
      <c r="H49" s="394">
        <v>0</v>
      </c>
      <c r="I49" s="393">
        <v>109463</v>
      </c>
      <c r="J49" s="395">
        <v>0</v>
      </c>
    </row>
    <row r="50" spans="1:10" ht="38.25">
      <c r="A50" s="387" t="s">
        <v>953</v>
      </c>
      <c r="B50" s="388">
        <v>40</v>
      </c>
      <c r="C50" s="389">
        <v>1</v>
      </c>
      <c r="D50" s="390">
        <v>4</v>
      </c>
      <c r="E50" s="391">
        <v>9010204</v>
      </c>
      <c r="F50" s="392" t="s">
        <v>954</v>
      </c>
      <c r="G50" s="393">
        <v>3071</v>
      </c>
      <c r="H50" s="394">
        <v>0</v>
      </c>
      <c r="I50" s="393">
        <v>3071</v>
      </c>
      <c r="J50" s="395">
        <v>0</v>
      </c>
    </row>
    <row r="51" spans="1:10" ht="25.5">
      <c r="A51" s="387" t="s">
        <v>955</v>
      </c>
      <c r="B51" s="388">
        <v>40</v>
      </c>
      <c r="C51" s="389">
        <v>1</v>
      </c>
      <c r="D51" s="390">
        <v>4</v>
      </c>
      <c r="E51" s="391">
        <v>9010204</v>
      </c>
      <c r="F51" s="392" t="s">
        <v>956</v>
      </c>
      <c r="G51" s="393">
        <v>3519</v>
      </c>
      <c r="H51" s="394">
        <v>0</v>
      </c>
      <c r="I51" s="393">
        <v>3519</v>
      </c>
      <c r="J51" s="395">
        <v>0</v>
      </c>
    </row>
    <row r="52" spans="1:10" ht="25.5">
      <c r="A52" s="387" t="s">
        <v>957</v>
      </c>
      <c r="B52" s="388">
        <v>40</v>
      </c>
      <c r="C52" s="389">
        <v>1</v>
      </c>
      <c r="D52" s="390">
        <v>4</v>
      </c>
      <c r="E52" s="391">
        <v>9010204</v>
      </c>
      <c r="F52" s="392" t="s">
        <v>958</v>
      </c>
      <c r="G52" s="393">
        <v>7691</v>
      </c>
      <c r="H52" s="394">
        <v>0</v>
      </c>
      <c r="I52" s="393">
        <v>7691</v>
      </c>
      <c r="J52" s="395">
        <v>0</v>
      </c>
    </row>
    <row r="53" spans="1:10">
      <c r="A53" s="387" t="s">
        <v>959</v>
      </c>
      <c r="B53" s="388">
        <v>40</v>
      </c>
      <c r="C53" s="389">
        <v>1</v>
      </c>
      <c r="D53" s="390">
        <v>4</v>
      </c>
      <c r="E53" s="391">
        <v>9010204</v>
      </c>
      <c r="F53" s="392" t="s">
        <v>960</v>
      </c>
      <c r="G53" s="393">
        <v>38</v>
      </c>
      <c r="H53" s="394">
        <v>0</v>
      </c>
      <c r="I53" s="393">
        <v>38</v>
      </c>
      <c r="J53" s="395">
        <v>0</v>
      </c>
    </row>
    <row r="54" spans="1:10" ht="25.5">
      <c r="A54" s="396" t="s">
        <v>689</v>
      </c>
      <c r="B54" s="397">
        <v>40</v>
      </c>
      <c r="C54" s="398">
        <v>1</v>
      </c>
      <c r="D54" s="399">
        <v>4</v>
      </c>
      <c r="E54" s="400">
        <v>9010208</v>
      </c>
      <c r="F54" s="401">
        <v>0</v>
      </c>
      <c r="G54" s="402">
        <v>4455</v>
      </c>
      <c r="H54" s="403">
        <v>0</v>
      </c>
      <c r="I54" s="402">
        <v>4455</v>
      </c>
      <c r="J54" s="404">
        <v>0</v>
      </c>
    </row>
    <row r="55" spans="1:10" ht="38.25">
      <c r="A55" s="387" t="s">
        <v>951</v>
      </c>
      <c r="B55" s="388">
        <v>40</v>
      </c>
      <c r="C55" s="389">
        <v>1</v>
      </c>
      <c r="D55" s="390">
        <v>4</v>
      </c>
      <c r="E55" s="391">
        <v>9010208</v>
      </c>
      <c r="F55" s="392" t="s">
        <v>952</v>
      </c>
      <c r="G55" s="393">
        <v>4455</v>
      </c>
      <c r="H55" s="394">
        <v>0</v>
      </c>
      <c r="I55" s="393">
        <v>4455</v>
      </c>
      <c r="J55" s="395">
        <v>0</v>
      </c>
    </row>
    <row r="56" spans="1:10">
      <c r="A56" s="396" t="s">
        <v>647</v>
      </c>
      <c r="B56" s="397">
        <v>40</v>
      </c>
      <c r="C56" s="398">
        <v>1</v>
      </c>
      <c r="D56" s="399">
        <v>5</v>
      </c>
      <c r="E56" s="400">
        <v>0</v>
      </c>
      <c r="F56" s="401">
        <v>0</v>
      </c>
      <c r="G56" s="402">
        <v>0</v>
      </c>
      <c r="H56" s="403">
        <v>0</v>
      </c>
      <c r="I56" s="402">
        <v>30</v>
      </c>
      <c r="J56" s="404">
        <v>30</v>
      </c>
    </row>
    <row r="57" spans="1:10" ht="25.5">
      <c r="A57" s="387" t="s">
        <v>691</v>
      </c>
      <c r="B57" s="388">
        <v>40</v>
      </c>
      <c r="C57" s="389">
        <v>1</v>
      </c>
      <c r="D57" s="390">
        <v>5</v>
      </c>
      <c r="E57" s="391">
        <v>9040000</v>
      </c>
      <c r="F57" s="392">
        <v>0</v>
      </c>
      <c r="G57" s="393">
        <v>0</v>
      </c>
      <c r="H57" s="394">
        <v>0</v>
      </c>
      <c r="I57" s="393">
        <v>30</v>
      </c>
      <c r="J57" s="395">
        <v>30</v>
      </c>
    </row>
    <row r="58" spans="1:10" ht="127.5">
      <c r="A58" s="396" t="s">
        <v>692</v>
      </c>
      <c r="B58" s="397">
        <v>40</v>
      </c>
      <c r="C58" s="398">
        <v>1</v>
      </c>
      <c r="D58" s="399">
        <v>5</v>
      </c>
      <c r="E58" s="400">
        <v>9045120</v>
      </c>
      <c r="F58" s="401">
        <v>0</v>
      </c>
      <c r="G58" s="402">
        <v>0</v>
      </c>
      <c r="H58" s="403">
        <v>0</v>
      </c>
      <c r="I58" s="402">
        <v>30</v>
      </c>
      <c r="J58" s="404">
        <v>30</v>
      </c>
    </row>
    <row r="59" spans="1:10" ht="25.5">
      <c r="A59" s="387" t="s">
        <v>957</v>
      </c>
      <c r="B59" s="388">
        <v>40</v>
      </c>
      <c r="C59" s="389">
        <v>1</v>
      </c>
      <c r="D59" s="390">
        <v>5</v>
      </c>
      <c r="E59" s="391">
        <v>9045120</v>
      </c>
      <c r="F59" s="392" t="s">
        <v>958</v>
      </c>
      <c r="G59" s="393">
        <v>0</v>
      </c>
      <c r="H59" s="394">
        <v>0</v>
      </c>
      <c r="I59" s="393">
        <v>30</v>
      </c>
      <c r="J59" s="395">
        <v>30</v>
      </c>
    </row>
    <row r="60" spans="1:10" ht="38.25">
      <c r="A60" s="396" t="s">
        <v>648</v>
      </c>
      <c r="B60" s="397">
        <v>40</v>
      </c>
      <c r="C60" s="398">
        <v>1</v>
      </c>
      <c r="D60" s="399">
        <v>6</v>
      </c>
      <c r="E60" s="400">
        <v>0</v>
      </c>
      <c r="F60" s="401">
        <v>0</v>
      </c>
      <c r="G60" s="402">
        <v>27044</v>
      </c>
      <c r="H60" s="403">
        <v>0</v>
      </c>
      <c r="I60" s="402">
        <v>27044</v>
      </c>
      <c r="J60" s="404">
        <v>0</v>
      </c>
    </row>
    <row r="61" spans="1:10" ht="63.75">
      <c r="A61" s="387" t="s">
        <v>695</v>
      </c>
      <c r="B61" s="388">
        <v>40</v>
      </c>
      <c r="C61" s="389">
        <v>1</v>
      </c>
      <c r="D61" s="390">
        <v>6</v>
      </c>
      <c r="E61" s="391">
        <v>6510000</v>
      </c>
      <c r="F61" s="392">
        <v>0</v>
      </c>
      <c r="G61" s="393">
        <v>27044</v>
      </c>
      <c r="H61" s="394">
        <v>0</v>
      </c>
      <c r="I61" s="393">
        <v>27044</v>
      </c>
      <c r="J61" s="395">
        <v>0</v>
      </c>
    </row>
    <row r="62" spans="1:10" ht="76.5">
      <c r="A62" s="396" t="s">
        <v>697</v>
      </c>
      <c r="B62" s="397">
        <v>40</v>
      </c>
      <c r="C62" s="398">
        <v>1</v>
      </c>
      <c r="D62" s="399">
        <v>6</v>
      </c>
      <c r="E62" s="400">
        <v>6510204</v>
      </c>
      <c r="F62" s="401">
        <v>0</v>
      </c>
      <c r="G62" s="402">
        <v>27044</v>
      </c>
      <c r="H62" s="403">
        <v>0</v>
      </c>
      <c r="I62" s="402">
        <v>27044</v>
      </c>
      <c r="J62" s="404">
        <v>0</v>
      </c>
    </row>
    <row r="63" spans="1:10" ht="38.25">
      <c r="A63" s="387" t="s">
        <v>951</v>
      </c>
      <c r="B63" s="388">
        <v>40</v>
      </c>
      <c r="C63" s="389">
        <v>1</v>
      </c>
      <c r="D63" s="390">
        <v>6</v>
      </c>
      <c r="E63" s="391">
        <v>6510204</v>
      </c>
      <c r="F63" s="392" t="s">
        <v>952</v>
      </c>
      <c r="G63" s="393">
        <v>23709</v>
      </c>
      <c r="H63" s="394">
        <v>0</v>
      </c>
      <c r="I63" s="393">
        <v>23709</v>
      </c>
      <c r="J63" s="395">
        <v>0</v>
      </c>
    </row>
    <row r="64" spans="1:10" ht="38.25">
      <c r="A64" s="387" t="s">
        <v>953</v>
      </c>
      <c r="B64" s="388">
        <v>40</v>
      </c>
      <c r="C64" s="389">
        <v>1</v>
      </c>
      <c r="D64" s="390">
        <v>6</v>
      </c>
      <c r="E64" s="391">
        <v>6510204</v>
      </c>
      <c r="F64" s="392" t="s">
        <v>954</v>
      </c>
      <c r="G64" s="393">
        <v>690</v>
      </c>
      <c r="H64" s="394">
        <v>0</v>
      </c>
      <c r="I64" s="393">
        <v>690</v>
      </c>
      <c r="J64" s="395">
        <v>0</v>
      </c>
    </row>
    <row r="65" spans="1:10" ht="25.5">
      <c r="A65" s="387" t="s">
        <v>955</v>
      </c>
      <c r="B65" s="388">
        <v>40</v>
      </c>
      <c r="C65" s="389">
        <v>1</v>
      </c>
      <c r="D65" s="390">
        <v>6</v>
      </c>
      <c r="E65" s="391">
        <v>6510204</v>
      </c>
      <c r="F65" s="392" t="s">
        <v>956</v>
      </c>
      <c r="G65" s="393">
        <v>1633</v>
      </c>
      <c r="H65" s="394">
        <v>0</v>
      </c>
      <c r="I65" s="393">
        <v>1633</v>
      </c>
      <c r="J65" s="395">
        <v>0</v>
      </c>
    </row>
    <row r="66" spans="1:10" ht="25.5">
      <c r="A66" s="387" t="s">
        <v>957</v>
      </c>
      <c r="B66" s="388">
        <v>40</v>
      </c>
      <c r="C66" s="389">
        <v>1</v>
      </c>
      <c r="D66" s="390">
        <v>6</v>
      </c>
      <c r="E66" s="391">
        <v>6510204</v>
      </c>
      <c r="F66" s="392" t="s">
        <v>958</v>
      </c>
      <c r="G66" s="393">
        <v>1009</v>
      </c>
      <c r="H66" s="394">
        <v>0</v>
      </c>
      <c r="I66" s="393">
        <v>1009</v>
      </c>
      <c r="J66" s="395">
        <v>0</v>
      </c>
    </row>
    <row r="67" spans="1:10">
      <c r="A67" s="387" t="s">
        <v>959</v>
      </c>
      <c r="B67" s="388">
        <v>40</v>
      </c>
      <c r="C67" s="389">
        <v>1</v>
      </c>
      <c r="D67" s="390">
        <v>6</v>
      </c>
      <c r="E67" s="391">
        <v>6510204</v>
      </c>
      <c r="F67" s="392" t="s">
        <v>960</v>
      </c>
      <c r="G67" s="393">
        <v>3</v>
      </c>
      <c r="H67" s="394">
        <v>0</v>
      </c>
      <c r="I67" s="393">
        <v>3</v>
      </c>
      <c r="J67" s="395">
        <v>0</v>
      </c>
    </row>
    <row r="68" spans="1:10">
      <c r="A68" s="396" t="s">
        <v>649</v>
      </c>
      <c r="B68" s="397">
        <v>40</v>
      </c>
      <c r="C68" s="398">
        <v>1</v>
      </c>
      <c r="D68" s="399">
        <v>7</v>
      </c>
      <c r="E68" s="400">
        <v>0</v>
      </c>
      <c r="F68" s="401">
        <v>0</v>
      </c>
      <c r="G68" s="402">
        <v>4691.5</v>
      </c>
      <c r="H68" s="403">
        <v>0</v>
      </c>
      <c r="I68" s="402">
        <v>0</v>
      </c>
      <c r="J68" s="404">
        <v>0</v>
      </c>
    </row>
    <row r="69" spans="1:10">
      <c r="A69" s="387" t="s">
        <v>701</v>
      </c>
      <c r="B69" s="388">
        <v>40</v>
      </c>
      <c r="C69" s="389">
        <v>1</v>
      </c>
      <c r="D69" s="390">
        <v>7</v>
      </c>
      <c r="E69" s="391">
        <v>9030000</v>
      </c>
      <c r="F69" s="392">
        <v>0</v>
      </c>
      <c r="G69" s="393">
        <v>4691.5</v>
      </c>
      <c r="H69" s="394">
        <v>0</v>
      </c>
      <c r="I69" s="393">
        <v>0</v>
      </c>
      <c r="J69" s="395">
        <v>0</v>
      </c>
    </row>
    <row r="70" spans="1:10" ht="25.5">
      <c r="A70" s="396" t="s">
        <v>703</v>
      </c>
      <c r="B70" s="397">
        <v>40</v>
      </c>
      <c r="C70" s="398">
        <v>1</v>
      </c>
      <c r="D70" s="399">
        <v>7</v>
      </c>
      <c r="E70" s="400">
        <v>9039002</v>
      </c>
      <c r="F70" s="401">
        <v>0</v>
      </c>
      <c r="G70" s="402">
        <v>4691.5</v>
      </c>
      <c r="H70" s="403">
        <v>0</v>
      </c>
      <c r="I70" s="402">
        <v>0</v>
      </c>
      <c r="J70" s="404">
        <v>0</v>
      </c>
    </row>
    <row r="71" spans="1:10" ht="38.25">
      <c r="A71" s="387" t="s">
        <v>951</v>
      </c>
      <c r="B71" s="388">
        <v>40</v>
      </c>
      <c r="C71" s="389">
        <v>1</v>
      </c>
      <c r="D71" s="390">
        <v>7</v>
      </c>
      <c r="E71" s="391">
        <v>9039002</v>
      </c>
      <c r="F71" s="392" t="s">
        <v>952</v>
      </c>
      <c r="G71" s="393">
        <v>3341.5</v>
      </c>
      <c r="H71" s="394">
        <v>0</v>
      </c>
      <c r="I71" s="393">
        <v>0</v>
      </c>
      <c r="J71" s="395">
        <v>0</v>
      </c>
    </row>
    <row r="72" spans="1:10" ht="25.5">
      <c r="A72" s="387" t="s">
        <v>955</v>
      </c>
      <c r="B72" s="388">
        <v>40</v>
      </c>
      <c r="C72" s="389">
        <v>1</v>
      </c>
      <c r="D72" s="390">
        <v>7</v>
      </c>
      <c r="E72" s="391">
        <v>9039002</v>
      </c>
      <c r="F72" s="392" t="s">
        <v>956</v>
      </c>
      <c r="G72" s="393">
        <v>60</v>
      </c>
      <c r="H72" s="394">
        <v>0</v>
      </c>
      <c r="I72" s="393">
        <v>0</v>
      </c>
      <c r="J72" s="395">
        <v>0</v>
      </c>
    </row>
    <row r="73" spans="1:10" ht="25.5">
      <c r="A73" s="387" t="s">
        <v>957</v>
      </c>
      <c r="B73" s="388">
        <v>40</v>
      </c>
      <c r="C73" s="389">
        <v>1</v>
      </c>
      <c r="D73" s="390">
        <v>7</v>
      </c>
      <c r="E73" s="391">
        <v>9039002</v>
      </c>
      <c r="F73" s="392" t="s">
        <v>958</v>
      </c>
      <c r="G73" s="393">
        <v>1290</v>
      </c>
      <c r="H73" s="394">
        <v>0</v>
      </c>
      <c r="I73" s="393">
        <v>0</v>
      </c>
      <c r="J73" s="395">
        <v>0</v>
      </c>
    </row>
    <row r="74" spans="1:10">
      <c r="A74" s="396" t="s">
        <v>651</v>
      </c>
      <c r="B74" s="397">
        <v>40</v>
      </c>
      <c r="C74" s="398">
        <v>1</v>
      </c>
      <c r="D74" s="399">
        <v>13</v>
      </c>
      <c r="E74" s="400">
        <v>0</v>
      </c>
      <c r="F74" s="401">
        <v>0</v>
      </c>
      <c r="G74" s="402">
        <v>97078.9</v>
      </c>
      <c r="H74" s="403">
        <v>10600.9</v>
      </c>
      <c r="I74" s="402">
        <v>97119.5</v>
      </c>
      <c r="J74" s="404">
        <v>10641.5</v>
      </c>
    </row>
    <row r="75" spans="1:10" ht="63.75">
      <c r="A75" s="387" t="s">
        <v>714</v>
      </c>
      <c r="B75" s="388">
        <v>40</v>
      </c>
      <c r="C75" s="389">
        <v>1</v>
      </c>
      <c r="D75" s="390">
        <v>13</v>
      </c>
      <c r="E75" s="391">
        <v>6720000</v>
      </c>
      <c r="F75" s="392">
        <v>0</v>
      </c>
      <c r="G75" s="393">
        <v>39482</v>
      </c>
      <c r="H75" s="394">
        <v>0</v>
      </c>
      <c r="I75" s="393">
        <v>39482</v>
      </c>
      <c r="J75" s="395">
        <v>0</v>
      </c>
    </row>
    <row r="76" spans="1:10" ht="51">
      <c r="A76" s="396" t="s">
        <v>716</v>
      </c>
      <c r="B76" s="397">
        <v>40</v>
      </c>
      <c r="C76" s="398">
        <v>1</v>
      </c>
      <c r="D76" s="399">
        <v>13</v>
      </c>
      <c r="E76" s="400">
        <v>6720204</v>
      </c>
      <c r="F76" s="401">
        <v>0</v>
      </c>
      <c r="G76" s="402">
        <v>39482</v>
      </c>
      <c r="H76" s="403">
        <v>0</v>
      </c>
      <c r="I76" s="402">
        <v>39482</v>
      </c>
      <c r="J76" s="404">
        <v>0</v>
      </c>
    </row>
    <row r="77" spans="1:10" ht="38.25">
      <c r="A77" s="387" t="s">
        <v>951</v>
      </c>
      <c r="B77" s="388">
        <v>40</v>
      </c>
      <c r="C77" s="389">
        <v>1</v>
      </c>
      <c r="D77" s="390">
        <v>13</v>
      </c>
      <c r="E77" s="391">
        <v>6720204</v>
      </c>
      <c r="F77" s="392" t="s">
        <v>952</v>
      </c>
      <c r="G77" s="393">
        <v>36239</v>
      </c>
      <c r="H77" s="394">
        <v>0</v>
      </c>
      <c r="I77" s="393">
        <v>36239</v>
      </c>
      <c r="J77" s="395">
        <v>0</v>
      </c>
    </row>
    <row r="78" spans="1:10" ht="38.25">
      <c r="A78" s="387" t="s">
        <v>953</v>
      </c>
      <c r="B78" s="388">
        <v>40</v>
      </c>
      <c r="C78" s="389">
        <v>1</v>
      </c>
      <c r="D78" s="390">
        <v>13</v>
      </c>
      <c r="E78" s="391">
        <v>6720204</v>
      </c>
      <c r="F78" s="392" t="s">
        <v>954</v>
      </c>
      <c r="G78" s="393">
        <v>1032</v>
      </c>
      <c r="H78" s="394">
        <v>0</v>
      </c>
      <c r="I78" s="393">
        <v>1032</v>
      </c>
      <c r="J78" s="395">
        <v>0</v>
      </c>
    </row>
    <row r="79" spans="1:10" ht="25.5">
      <c r="A79" s="387" t="s">
        <v>955</v>
      </c>
      <c r="B79" s="388">
        <v>40</v>
      </c>
      <c r="C79" s="389">
        <v>1</v>
      </c>
      <c r="D79" s="390">
        <v>13</v>
      </c>
      <c r="E79" s="391">
        <v>6720204</v>
      </c>
      <c r="F79" s="392" t="s">
        <v>956</v>
      </c>
      <c r="G79" s="393">
        <v>617</v>
      </c>
      <c r="H79" s="394">
        <v>0</v>
      </c>
      <c r="I79" s="393">
        <v>617</v>
      </c>
      <c r="J79" s="395">
        <v>0</v>
      </c>
    </row>
    <row r="80" spans="1:10" ht="25.5">
      <c r="A80" s="387" t="s">
        <v>957</v>
      </c>
      <c r="B80" s="388">
        <v>40</v>
      </c>
      <c r="C80" s="389">
        <v>1</v>
      </c>
      <c r="D80" s="390">
        <v>13</v>
      </c>
      <c r="E80" s="391">
        <v>6720204</v>
      </c>
      <c r="F80" s="392" t="s">
        <v>958</v>
      </c>
      <c r="G80" s="393">
        <v>1591</v>
      </c>
      <c r="H80" s="394">
        <v>0</v>
      </c>
      <c r="I80" s="393">
        <v>1591</v>
      </c>
      <c r="J80" s="395">
        <v>0</v>
      </c>
    </row>
    <row r="81" spans="1:10">
      <c r="A81" s="387" t="s">
        <v>959</v>
      </c>
      <c r="B81" s="388">
        <v>40</v>
      </c>
      <c r="C81" s="389">
        <v>1</v>
      </c>
      <c r="D81" s="390">
        <v>13</v>
      </c>
      <c r="E81" s="391">
        <v>6720204</v>
      </c>
      <c r="F81" s="392" t="s">
        <v>960</v>
      </c>
      <c r="G81" s="393">
        <v>3</v>
      </c>
      <c r="H81" s="394">
        <v>0</v>
      </c>
      <c r="I81" s="393">
        <v>3</v>
      </c>
      <c r="J81" s="395">
        <v>0</v>
      </c>
    </row>
    <row r="82" spans="1:10" ht="25.5">
      <c r="A82" s="387" t="s">
        <v>684</v>
      </c>
      <c r="B82" s="388">
        <v>40</v>
      </c>
      <c r="C82" s="389">
        <v>1</v>
      </c>
      <c r="D82" s="390">
        <v>13</v>
      </c>
      <c r="E82" s="391">
        <v>9010000</v>
      </c>
      <c r="F82" s="392">
        <v>0</v>
      </c>
      <c r="G82" s="393">
        <v>10404.200000000001</v>
      </c>
      <c r="H82" s="394">
        <v>10404.200000000001</v>
      </c>
      <c r="I82" s="393">
        <v>10404.200000000001</v>
      </c>
      <c r="J82" s="395">
        <v>10404.200000000001</v>
      </c>
    </row>
    <row r="83" spans="1:10" ht="102">
      <c r="A83" s="396" t="s">
        <v>718</v>
      </c>
      <c r="B83" s="397">
        <v>40</v>
      </c>
      <c r="C83" s="398">
        <v>1</v>
      </c>
      <c r="D83" s="399">
        <v>13</v>
      </c>
      <c r="E83" s="400">
        <v>9015520</v>
      </c>
      <c r="F83" s="401">
        <v>0</v>
      </c>
      <c r="G83" s="402">
        <v>1632.7</v>
      </c>
      <c r="H83" s="403">
        <v>1632.7</v>
      </c>
      <c r="I83" s="402">
        <v>1632.7</v>
      </c>
      <c r="J83" s="404">
        <v>1632.7</v>
      </c>
    </row>
    <row r="84" spans="1:10" ht="38.25">
      <c r="A84" s="387" t="s">
        <v>951</v>
      </c>
      <c r="B84" s="388">
        <v>40</v>
      </c>
      <c r="C84" s="389">
        <v>1</v>
      </c>
      <c r="D84" s="390">
        <v>13</v>
      </c>
      <c r="E84" s="391">
        <v>9015520</v>
      </c>
      <c r="F84" s="392" t="s">
        <v>952</v>
      </c>
      <c r="G84" s="393">
        <v>1306</v>
      </c>
      <c r="H84" s="394">
        <v>1306</v>
      </c>
      <c r="I84" s="393">
        <v>1306</v>
      </c>
      <c r="J84" s="395">
        <v>1306</v>
      </c>
    </row>
    <row r="85" spans="1:10" ht="38.25">
      <c r="A85" s="387" t="s">
        <v>953</v>
      </c>
      <c r="B85" s="388">
        <v>40</v>
      </c>
      <c r="C85" s="389">
        <v>1</v>
      </c>
      <c r="D85" s="390">
        <v>13</v>
      </c>
      <c r="E85" s="391">
        <v>9015520</v>
      </c>
      <c r="F85" s="392" t="s">
        <v>954</v>
      </c>
      <c r="G85" s="393">
        <v>65</v>
      </c>
      <c r="H85" s="394">
        <v>65</v>
      </c>
      <c r="I85" s="393">
        <v>5</v>
      </c>
      <c r="J85" s="395">
        <v>5</v>
      </c>
    </row>
    <row r="86" spans="1:10" ht="25.5">
      <c r="A86" s="387" t="s">
        <v>955</v>
      </c>
      <c r="B86" s="388">
        <v>40</v>
      </c>
      <c r="C86" s="389">
        <v>1</v>
      </c>
      <c r="D86" s="390">
        <v>13</v>
      </c>
      <c r="E86" s="391">
        <v>9015520</v>
      </c>
      <c r="F86" s="392" t="s">
        <v>956</v>
      </c>
      <c r="G86" s="393">
        <v>50</v>
      </c>
      <c r="H86" s="394">
        <v>50</v>
      </c>
      <c r="I86" s="393">
        <v>79</v>
      </c>
      <c r="J86" s="395">
        <v>79</v>
      </c>
    </row>
    <row r="87" spans="1:10" ht="25.5">
      <c r="A87" s="387" t="s">
        <v>957</v>
      </c>
      <c r="B87" s="388">
        <v>40</v>
      </c>
      <c r="C87" s="389">
        <v>1</v>
      </c>
      <c r="D87" s="390">
        <v>13</v>
      </c>
      <c r="E87" s="391">
        <v>9015520</v>
      </c>
      <c r="F87" s="392" t="s">
        <v>958</v>
      </c>
      <c r="G87" s="393">
        <v>211.7</v>
      </c>
      <c r="H87" s="394">
        <v>211.7</v>
      </c>
      <c r="I87" s="393">
        <v>242.7</v>
      </c>
      <c r="J87" s="395">
        <v>242.7</v>
      </c>
    </row>
    <row r="88" spans="1:10" ht="38.25">
      <c r="A88" s="396" t="s">
        <v>719</v>
      </c>
      <c r="B88" s="397">
        <v>40</v>
      </c>
      <c r="C88" s="398">
        <v>1</v>
      </c>
      <c r="D88" s="399">
        <v>13</v>
      </c>
      <c r="E88" s="400">
        <v>9015588</v>
      </c>
      <c r="F88" s="401">
        <v>0</v>
      </c>
      <c r="G88" s="402">
        <v>1416.8</v>
      </c>
      <c r="H88" s="403">
        <v>1416.8</v>
      </c>
      <c r="I88" s="402">
        <v>1416.8</v>
      </c>
      <c r="J88" s="404">
        <v>1416.8</v>
      </c>
    </row>
    <row r="89" spans="1:10" ht="38.25">
      <c r="A89" s="387" t="s">
        <v>951</v>
      </c>
      <c r="B89" s="388">
        <v>40</v>
      </c>
      <c r="C89" s="389">
        <v>1</v>
      </c>
      <c r="D89" s="390">
        <v>13</v>
      </c>
      <c r="E89" s="391">
        <v>9015588</v>
      </c>
      <c r="F89" s="392" t="s">
        <v>952</v>
      </c>
      <c r="G89" s="393">
        <v>1035</v>
      </c>
      <c r="H89" s="394">
        <v>1035</v>
      </c>
      <c r="I89" s="393">
        <v>1035</v>
      </c>
      <c r="J89" s="395">
        <v>1035</v>
      </c>
    </row>
    <row r="90" spans="1:10" ht="38.25">
      <c r="A90" s="387" t="s">
        <v>953</v>
      </c>
      <c r="B90" s="388">
        <v>40</v>
      </c>
      <c r="C90" s="389">
        <v>1</v>
      </c>
      <c r="D90" s="390">
        <v>13</v>
      </c>
      <c r="E90" s="391">
        <v>9015588</v>
      </c>
      <c r="F90" s="392" t="s">
        <v>954</v>
      </c>
      <c r="G90" s="393">
        <v>9</v>
      </c>
      <c r="H90" s="394">
        <v>9</v>
      </c>
      <c r="I90" s="393">
        <v>95</v>
      </c>
      <c r="J90" s="395">
        <v>95</v>
      </c>
    </row>
    <row r="91" spans="1:10" ht="25.5">
      <c r="A91" s="387" t="s">
        <v>955</v>
      </c>
      <c r="B91" s="388">
        <v>40</v>
      </c>
      <c r="C91" s="389">
        <v>1</v>
      </c>
      <c r="D91" s="390">
        <v>13</v>
      </c>
      <c r="E91" s="391">
        <v>9015588</v>
      </c>
      <c r="F91" s="392" t="s">
        <v>956</v>
      </c>
      <c r="G91" s="393">
        <v>90</v>
      </c>
      <c r="H91" s="394">
        <v>90</v>
      </c>
      <c r="I91" s="393">
        <v>90</v>
      </c>
      <c r="J91" s="395">
        <v>90</v>
      </c>
    </row>
    <row r="92" spans="1:10" ht="25.5">
      <c r="A92" s="387" t="s">
        <v>957</v>
      </c>
      <c r="B92" s="388">
        <v>40</v>
      </c>
      <c r="C92" s="389">
        <v>1</v>
      </c>
      <c r="D92" s="390">
        <v>13</v>
      </c>
      <c r="E92" s="391">
        <v>9015588</v>
      </c>
      <c r="F92" s="392" t="s">
        <v>958</v>
      </c>
      <c r="G92" s="393">
        <v>282.8</v>
      </c>
      <c r="H92" s="394">
        <v>282.8</v>
      </c>
      <c r="I92" s="393">
        <v>196.8</v>
      </c>
      <c r="J92" s="395">
        <v>196.8</v>
      </c>
    </row>
    <row r="93" spans="1:10" ht="38.25">
      <c r="A93" s="396" t="s">
        <v>720</v>
      </c>
      <c r="B93" s="397">
        <v>40</v>
      </c>
      <c r="C93" s="398">
        <v>1</v>
      </c>
      <c r="D93" s="399">
        <v>13</v>
      </c>
      <c r="E93" s="400">
        <v>9015589</v>
      </c>
      <c r="F93" s="401">
        <v>0</v>
      </c>
      <c r="G93" s="402">
        <v>7354.7</v>
      </c>
      <c r="H93" s="403">
        <v>7354.7</v>
      </c>
      <c r="I93" s="402">
        <v>7354.7</v>
      </c>
      <c r="J93" s="404">
        <v>7354.7</v>
      </c>
    </row>
    <row r="94" spans="1:10" ht="38.25">
      <c r="A94" s="387" t="s">
        <v>951</v>
      </c>
      <c r="B94" s="388">
        <v>40</v>
      </c>
      <c r="C94" s="389">
        <v>1</v>
      </c>
      <c r="D94" s="390">
        <v>13</v>
      </c>
      <c r="E94" s="391">
        <v>9015589</v>
      </c>
      <c r="F94" s="392" t="s">
        <v>952</v>
      </c>
      <c r="G94" s="393">
        <v>5040</v>
      </c>
      <c r="H94" s="394">
        <v>5040</v>
      </c>
      <c r="I94" s="393">
        <v>5040</v>
      </c>
      <c r="J94" s="395">
        <v>5040</v>
      </c>
    </row>
    <row r="95" spans="1:10" ht="38.25">
      <c r="A95" s="387" t="s">
        <v>953</v>
      </c>
      <c r="B95" s="388">
        <v>40</v>
      </c>
      <c r="C95" s="389">
        <v>1</v>
      </c>
      <c r="D95" s="390">
        <v>13</v>
      </c>
      <c r="E95" s="391">
        <v>9015589</v>
      </c>
      <c r="F95" s="392" t="s">
        <v>954</v>
      </c>
      <c r="G95" s="393">
        <v>229</v>
      </c>
      <c r="H95" s="394">
        <v>229</v>
      </c>
      <c r="I95" s="393">
        <v>116</v>
      </c>
      <c r="J95" s="395">
        <v>116</v>
      </c>
    </row>
    <row r="96" spans="1:10" ht="25.5">
      <c r="A96" s="387" t="s">
        <v>955</v>
      </c>
      <c r="B96" s="388">
        <v>40</v>
      </c>
      <c r="C96" s="389">
        <v>1</v>
      </c>
      <c r="D96" s="390">
        <v>13</v>
      </c>
      <c r="E96" s="391">
        <v>9015589</v>
      </c>
      <c r="F96" s="392" t="s">
        <v>956</v>
      </c>
      <c r="G96" s="393">
        <v>489</v>
      </c>
      <c r="H96" s="394">
        <v>489</v>
      </c>
      <c r="I96" s="393">
        <v>490</v>
      </c>
      <c r="J96" s="395">
        <v>490</v>
      </c>
    </row>
    <row r="97" spans="1:10" ht="25.5">
      <c r="A97" s="387" t="s">
        <v>957</v>
      </c>
      <c r="B97" s="388">
        <v>40</v>
      </c>
      <c r="C97" s="389">
        <v>1</v>
      </c>
      <c r="D97" s="390">
        <v>13</v>
      </c>
      <c r="E97" s="391">
        <v>9015589</v>
      </c>
      <c r="F97" s="392" t="s">
        <v>958</v>
      </c>
      <c r="G97" s="393">
        <v>1596.7</v>
      </c>
      <c r="H97" s="394">
        <v>1596.7</v>
      </c>
      <c r="I97" s="393">
        <v>1708.7</v>
      </c>
      <c r="J97" s="395">
        <v>1708.7</v>
      </c>
    </row>
    <row r="98" spans="1:10">
      <c r="A98" s="387" t="s">
        <v>721</v>
      </c>
      <c r="B98" s="388">
        <v>40</v>
      </c>
      <c r="C98" s="389">
        <v>1</v>
      </c>
      <c r="D98" s="390">
        <v>13</v>
      </c>
      <c r="E98" s="391">
        <v>9020000</v>
      </c>
      <c r="F98" s="392">
        <v>0</v>
      </c>
      <c r="G98" s="393">
        <v>45875</v>
      </c>
      <c r="H98" s="394">
        <v>0</v>
      </c>
      <c r="I98" s="393">
        <v>45875</v>
      </c>
      <c r="J98" s="395">
        <v>0</v>
      </c>
    </row>
    <row r="99" spans="1:10" ht="25.5">
      <c r="A99" s="396" t="s">
        <v>723</v>
      </c>
      <c r="B99" s="397">
        <v>40</v>
      </c>
      <c r="C99" s="398">
        <v>1</v>
      </c>
      <c r="D99" s="399">
        <v>13</v>
      </c>
      <c r="E99" s="400">
        <v>9020058</v>
      </c>
      <c r="F99" s="401">
        <v>0</v>
      </c>
      <c r="G99" s="402">
        <v>45875</v>
      </c>
      <c r="H99" s="403">
        <v>0</v>
      </c>
      <c r="I99" s="402">
        <v>45875</v>
      </c>
      <c r="J99" s="404">
        <v>0</v>
      </c>
    </row>
    <row r="100" spans="1:10" ht="25.5">
      <c r="A100" s="387" t="s">
        <v>964</v>
      </c>
      <c r="B100" s="388">
        <v>40</v>
      </c>
      <c r="C100" s="389">
        <v>1</v>
      </c>
      <c r="D100" s="390">
        <v>13</v>
      </c>
      <c r="E100" s="391">
        <v>9020058</v>
      </c>
      <c r="F100" s="392" t="s">
        <v>965</v>
      </c>
      <c r="G100" s="393">
        <v>37657</v>
      </c>
      <c r="H100" s="394">
        <v>0</v>
      </c>
      <c r="I100" s="393">
        <v>37657</v>
      </c>
      <c r="J100" s="395">
        <v>0</v>
      </c>
    </row>
    <row r="101" spans="1:10" ht="25.5">
      <c r="A101" s="387" t="s">
        <v>966</v>
      </c>
      <c r="B101" s="388">
        <v>40</v>
      </c>
      <c r="C101" s="389">
        <v>1</v>
      </c>
      <c r="D101" s="390">
        <v>13</v>
      </c>
      <c r="E101" s="391">
        <v>9020058</v>
      </c>
      <c r="F101" s="392" t="s">
        <v>967</v>
      </c>
      <c r="G101" s="393">
        <v>1630</v>
      </c>
      <c r="H101" s="394">
        <v>0</v>
      </c>
      <c r="I101" s="393">
        <v>1630</v>
      </c>
      <c r="J101" s="395">
        <v>0</v>
      </c>
    </row>
    <row r="102" spans="1:10" ht="25.5">
      <c r="A102" s="387" t="s">
        <v>955</v>
      </c>
      <c r="B102" s="388">
        <v>40</v>
      </c>
      <c r="C102" s="389">
        <v>1</v>
      </c>
      <c r="D102" s="390">
        <v>13</v>
      </c>
      <c r="E102" s="391">
        <v>9020058</v>
      </c>
      <c r="F102" s="392" t="s">
        <v>956</v>
      </c>
      <c r="G102" s="393">
        <v>332</v>
      </c>
      <c r="H102" s="394">
        <v>0</v>
      </c>
      <c r="I102" s="393">
        <v>332</v>
      </c>
      <c r="J102" s="395">
        <v>0</v>
      </c>
    </row>
    <row r="103" spans="1:10" ht="25.5">
      <c r="A103" s="387" t="s">
        <v>957</v>
      </c>
      <c r="B103" s="388">
        <v>40</v>
      </c>
      <c r="C103" s="389">
        <v>1</v>
      </c>
      <c r="D103" s="390">
        <v>13</v>
      </c>
      <c r="E103" s="391">
        <v>9020058</v>
      </c>
      <c r="F103" s="392" t="s">
        <v>958</v>
      </c>
      <c r="G103" s="393">
        <v>6141</v>
      </c>
      <c r="H103" s="394">
        <v>0</v>
      </c>
      <c r="I103" s="393">
        <v>6141</v>
      </c>
      <c r="J103" s="395">
        <v>0</v>
      </c>
    </row>
    <row r="104" spans="1:10">
      <c r="A104" s="387" t="s">
        <v>959</v>
      </c>
      <c r="B104" s="388">
        <v>40</v>
      </c>
      <c r="C104" s="389">
        <v>1</v>
      </c>
      <c r="D104" s="390">
        <v>13</v>
      </c>
      <c r="E104" s="391">
        <v>9020058</v>
      </c>
      <c r="F104" s="392" t="s">
        <v>960</v>
      </c>
      <c r="G104" s="393">
        <v>115</v>
      </c>
      <c r="H104" s="394">
        <v>0</v>
      </c>
      <c r="I104" s="393">
        <v>115</v>
      </c>
      <c r="J104" s="395">
        <v>0</v>
      </c>
    </row>
    <row r="105" spans="1:10">
      <c r="A105" s="387" t="s">
        <v>701</v>
      </c>
      <c r="B105" s="388">
        <v>40</v>
      </c>
      <c r="C105" s="389">
        <v>1</v>
      </c>
      <c r="D105" s="390">
        <v>13</v>
      </c>
      <c r="E105" s="391">
        <v>9030000</v>
      </c>
      <c r="F105" s="392">
        <v>0</v>
      </c>
      <c r="G105" s="393">
        <v>1121</v>
      </c>
      <c r="H105" s="394">
        <v>0</v>
      </c>
      <c r="I105" s="393">
        <v>1121</v>
      </c>
      <c r="J105" s="395">
        <v>0</v>
      </c>
    </row>
    <row r="106" spans="1:10">
      <c r="A106" s="396" t="s">
        <v>725</v>
      </c>
      <c r="B106" s="397">
        <v>40</v>
      </c>
      <c r="C106" s="398">
        <v>1</v>
      </c>
      <c r="D106" s="399">
        <v>13</v>
      </c>
      <c r="E106" s="400">
        <v>9039001</v>
      </c>
      <c r="F106" s="401">
        <v>0</v>
      </c>
      <c r="G106" s="402">
        <v>437</v>
      </c>
      <c r="H106" s="403">
        <v>0</v>
      </c>
      <c r="I106" s="402">
        <v>437</v>
      </c>
      <c r="J106" s="404">
        <v>0</v>
      </c>
    </row>
    <row r="107" spans="1:10" ht="89.25">
      <c r="A107" s="387" t="s">
        <v>968</v>
      </c>
      <c r="B107" s="388">
        <v>40</v>
      </c>
      <c r="C107" s="389">
        <v>1</v>
      </c>
      <c r="D107" s="390">
        <v>13</v>
      </c>
      <c r="E107" s="391">
        <v>9039001</v>
      </c>
      <c r="F107" s="392" t="s">
        <v>969</v>
      </c>
      <c r="G107" s="393">
        <v>200</v>
      </c>
      <c r="H107" s="394">
        <v>0</v>
      </c>
      <c r="I107" s="393">
        <v>200</v>
      </c>
      <c r="J107" s="395">
        <v>0</v>
      </c>
    </row>
    <row r="108" spans="1:10">
      <c r="A108" s="387" t="s">
        <v>959</v>
      </c>
      <c r="B108" s="388">
        <v>40</v>
      </c>
      <c r="C108" s="389">
        <v>1</v>
      </c>
      <c r="D108" s="390">
        <v>13</v>
      </c>
      <c r="E108" s="391">
        <v>9039001</v>
      </c>
      <c r="F108" s="392" t="s">
        <v>960</v>
      </c>
      <c r="G108" s="393">
        <v>237</v>
      </c>
      <c r="H108" s="394">
        <v>0</v>
      </c>
      <c r="I108" s="393">
        <v>237</v>
      </c>
      <c r="J108" s="395">
        <v>0</v>
      </c>
    </row>
    <row r="109" spans="1:10" ht="25.5">
      <c r="A109" s="396" t="s">
        <v>703</v>
      </c>
      <c r="B109" s="397">
        <v>40</v>
      </c>
      <c r="C109" s="398">
        <v>1</v>
      </c>
      <c r="D109" s="399">
        <v>13</v>
      </c>
      <c r="E109" s="400">
        <v>9039002</v>
      </c>
      <c r="F109" s="401">
        <v>0</v>
      </c>
      <c r="G109" s="402">
        <v>684</v>
      </c>
      <c r="H109" s="403">
        <v>0</v>
      </c>
      <c r="I109" s="402">
        <v>684</v>
      </c>
      <c r="J109" s="404">
        <v>0</v>
      </c>
    </row>
    <row r="110" spans="1:10" ht="25.5">
      <c r="A110" s="387" t="s">
        <v>955</v>
      </c>
      <c r="B110" s="388">
        <v>40</v>
      </c>
      <c r="C110" s="389">
        <v>1</v>
      </c>
      <c r="D110" s="390">
        <v>13</v>
      </c>
      <c r="E110" s="391">
        <v>9039002</v>
      </c>
      <c r="F110" s="392" t="s">
        <v>956</v>
      </c>
      <c r="G110" s="393">
        <v>70</v>
      </c>
      <c r="H110" s="394">
        <v>0</v>
      </c>
      <c r="I110" s="393">
        <v>45</v>
      </c>
      <c r="J110" s="395">
        <v>0</v>
      </c>
    </row>
    <row r="111" spans="1:10" ht="25.5">
      <c r="A111" s="387" t="s">
        <v>957</v>
      </c>
      <c r="B111" s="388">
        <v>40</v>
      </c>
      <c r="C111" s="389">
        <v>1</v>
      </c>
      <c r="D111" s="390">
        <v>13</v>
      </c>
      <c r="E111" s="391">
        <v>9039002</v>
      </c>
      <c r="F111" s="392" t="s">
        <v>958</v>
      </c>
      <c r="G111" s="393">
        <v>614</v>
      </c>
      <c r="H111" s="394">
        <v>0</v>
      </c>
      <c r="I111" s="393">
        <v>639</v>
      </c>
      <c r="J111" s="395">
        <v>0</v>
      </c>
    </row>
    <row r="112" spans="1:10" ht="25.5">
      <c r="A112" s="387" t="s">
        <v>691</v>
      </c>
      <c r="B112" s="388">
        <v>40</v>
      </c>
      <c r="C112" s="389">
        <v>1</v>
      </c>
      <c r="D112" s="390">
        <v>13</v>
      </c>
      <c r="E112" s="391">
        <v>9040000</v>
      </c>
      <c r="F112" s="392">
        <v>0</v>
      </c>
      <c r="G112" s="393">
        <v>196.7</v>
      </c>
      <c r="H112" s="394">
        <v>196.7</v>
      </c>
      <c r="I112" s="393">
        <v>237.3</v>
      </c>
      <c r="J112" s="395">
        <v>237.3</v>
      </c>
    </row>
    <row r="113" spans="1:10" ht="114.75">
      <c r="A113" s="396" t="s">
        <v>731</v>
      </c>
      <c r="B113" s="397">
        <v>40</v>
      </c>
      <c r="C113" s="398">
        <v>1</v>
      </c>
      <c r="D113" s="399">
        <v>13</v>
      </c>
      <c r="E113" s="400">
        <v>9045517</v>
      </c>
      <c r="F113" s="401">
        <v>0</v>
      </c>
      <c r="G113" s="402">
        <v>196.7</v>
      </c>
      <c r="H113" s="403">
        <v>196.7</v>
      </c>
      <c r="I113" s="402">
        <v>237.3</v>
      </c>
      <c r="J113" s="404">
        <v>237.3</v>
      </c>
    </row>
    <row r="114" spans="1:10" ht="25.5">
      <c r="A114" s="387" t="s">
        <v>957</v>
      </c>
      <c r="B114" s="388">
        <v>40</v>
      </c>
      <c r="C114" s="389">
        <v>1</v>
      </c>
      <c r="D114" s="390">
        <v>13</v>
      </c>
      <c r="E114" s="391">
        <v>9045517</v>
      </c>
      <c r="F114" s="392" t="s">
        <v>958</v>
      </c>
      <c r="G114" s="393">
        <v>196.7</v>
      </c>
      <c r="H114" s="394">
        <v>196.7</v>
      </c>
      <c r="I114" s="393">
        <v>237.3</v>
      </c>
      <c r="J114" s="395">
        <v>237.3</v>
      </c>
    </row>
    <row r="115" spans="1:10" ht="25.5">
      <c r="A115" s="387" t="s">
        <v>605</v>
      </c>
      <c r="B115" s="388">
        <v>40</v>
      </c>
      <c r="C115" s="389">
        <v>3</v>
      </c>
      <c r="D115" s="390">
        <v>0</v>
      </c>
      <c r="E115" s="391">
        <v>0</v>
      </c>
      <c r="F115" s="392">
        <v>0</v>
      </c>
      <c r="G115" s="393">
        <v>6372.3</v>
      </c>
      <c r="H115" s="394">
        <v>6332.7</v>
      </c>
      <c r="I115" s="393">
        <v>6420.3</v>
      </c>
      <c r="J115" s="395">
        <v>6332.7</v>
      </c>
    </row>
    <row r="116" spans="1:10">
      <c r="A116" s="396" t="s">
        <v>652</v>
      </c>
      <c r="B116" s="397">
        <v>40</v>
      </c>
      <c r="C116" s="398">
        <v>3</v>
      </c>
      <c r="D116" s="399">
        <v>4</v>
      </c>
      <c r="E116" s="400">
        <v>0</v>
      </c>
      <c r="F116" s="401">
        <v>0</v>
      </c>
      <c r="G116" s="402">
        <v>6332.7</v>
      </c>
      <c r="H116" s="403">
        <v>6332.7</v>
      </c>
      <c r="I116" s="402">
        <v>6332.7</v>
      </c>
      <c r="J116" s="404">
        <v>6332.7</v>
      </c>
    </row>
    <row r="117" spans="1:10" ht="25.5">
      <c r="A117" s="387" t="s">
        <v>684</v>
      </c>
      <c r="B117" s="388">
        <v>40</v>
      </c>
      <c r="C117" s="389">
        <v>3</v>
      </c>
      <c r="D117" s="390">
        <v>4</v>
      </c>
      <c r="E117" s="391">
        <v>9010000</v>
      </c>
      <c r="F117" s="392">
        <v>0</v>
      </c>
      <c r="G117" s="393">
        <v>6332.7</v>
      </c>
      <c r="H117" s="394">
        <v>6332.7</v>
      </c>
      <c r="I117" s="393">
        <v>6332.7</v>
      </c>
      <c r="J117" s="395">
        <v>6332.7</v>
      </c>
    </row>
    <row r="118" spans="1:10" ht="153">
      <c r="A118" s="396" t="s">
        <v>736</v>
      </c>
      <c r="B118" s="397">
        <v>40</v>
      </c>
      <c r="C118" s="398">
        <v>3</v>
      </c>
      <c r="D118" s="399">
        <v>4</v>
      </c>
      <c r="E118" s="400">
        <v>9015930</v>
      </c>
      <c r="F118" s="401">
        <v>0</v>
      </c>
      <c r="G118" s="402">
        <v>4940.3999999999996</v>
      </c>
      <c r="H118" s="403">
        <v>4940.3999999999996</v>
      </c>
      <c r="I118" s="402">
        <v>4940.3999999999996</v>
      </c>
      <c r="J118" s="404">
        <v>4940.3999999999996</v>
      </c>
    </row>
    <row r="119" spans="1:10" ht="38.25">
      <c r="A119" s="387" t="s">
        <v>951</v>
      </c>
      <c r="B119" s="388">
        <v>40</v>
      </c>
      <c r="C119" s="389">
        <v>3</v>
      </c>
      <c r="D119" s="390">
        <v>4</v>
      </c>
      <c r="E119" s="391">
        <v>9015930</v>
      </c>
      <c r="F119" s="392" t="s">
        <v>952</v>
      </c>
      <c r="G119" s="393">
        <v>4940.3999999999996</v>
      </c>
      <c r="H119" s="394">
        <v>4940.3999999999996</v>
      </c>
      <c r="I119" s="393">
        <v>4940.3999999999996</v>
      </c>
      <c r="J119" s="395">
        <v>4940.3999999999996</v>
      </c>
    </row>
    <row r="120" spans="1:10" ht="153">
      <c r="A120" s="396" t="s">
        <v>737</v>
      </c>
      <c r="B120" s="397">
        <v>40</v>
      </c>
      <c r="C120" s="398">
        <v>3</v>
      </c>
      <c r="D120" s="399">
        <v>4</v>
      </c>
      <c r="E120" s="400">
        <v>9015931</v>
      </c>
      <c r="F120" s="401">
        <v>0</v>
      </c>
      <c r="G120" s="402">
        <v>1392.3</v>
      </c>
      <c r="H120" s="403">
        <v>1392.3</v>
      </c>
      <c r="I120" s="402">
        <v>1392.3</v>
      </c>
      <c r="J120" s="404">
        <v>1392.3</v>
      </c>
    </row>
    <row r="121" spans="1:10" ht="38.25">
      <c r="A121" s="387" t="s">
        <v>953</v>
      </c>
      <c r="B121" s="388">
        <v>40</v>
      </c>
      <c r="C121" s="389">
        <v>3</v>
      </c>
      <c r="D121" s="390">
        <v>4</v>
      </c>
      <c r="E121" s="391">
        <v>9015931</v>
      </c>
      <c r="F121" s="392" t="s">
        <v>954</v>
      </c>
      <c r="G121" s="393">
        <v>150</v>
      </c>
      <c r="H121" s="394">
        <v>150</v>
      </c>
      <c r="I121" s="393">
        <v>150</v>
      </c>
      <c r="J121" s="395">
        <v>150</v>
      </c>
    </row>
    <row r="122" spans="1:10" ht="25.5">
      <c r="A122" s="387" t="s">
        <v>955</v>
      </c>
      <c r="B122" s="388">
        <v>40</v>
      </c>
      <c r="C122" s="389">
        <v>3</v>
      </c>
      <c r="D122" s="390">
        <v>4</v>
      </c>
      <c r="E122" s="391">
        <v>9015931</v>
      </c>
      <c r="F122" s="392" t="s">
        <v>956</v>
      </c>
      <c r="G122" s="393">
        <v>79</v>
      </c>
      <c r="H122" s="394">
        <v>79</v>
      </c>
      <c r="I122" s="393">
        <v>79</v>
      </c>
      <c r="J122" s="395">
        <v>79</v>
      </c>
    </row>
    <row r="123" spans="1:10" ht="25.5">
      <c r="A123" s="387" t="s">
        <v>957</v>
      </c>
      <c r="B123" s="388">
        <v>40</v>
      </c>
      <c r="C123" s="389">
        <v>3</v>
      </c>
      <c r="D123" s="390">
        <v>4</v>
      </c>
      <c r="E123" s="391">
        <v>9015931</v>
      </c>
      <c r="F123" s="392" t="s">
        <v>958</v>
      </c>
      <c r="G123" s="393">
        <v>1163.3</v>
      </c>
      <c r="H123" s="394">
        <v>1163.3</v>
      </c>
      <c r="I123" s="393">
        <v>1163.3</v>
      </c>
      <c r="J123" s="395">
        <v>1163.3</v>
      </c>
    </row>
    <row r="124" spans="1:10" ht="25.5">
      <c r="A124" s="396" t="s">
        <v>608</v>
      </c>
      <c r="B124" s="397">
        <v>40</v>
      </c>
      <c r="C124" s="398">
        <v>3</v>
      </c>
      <c r="D124" s="399">
        <v>14</v>
      </c>
      <c r="E124" s="400">
        <v>0</v>
      </c>
      <c r="F124" s="401">
        <v>0</v>
      </c>
      <c r="G124" s="402">
        <v>39.6</v>
      </c>
      <c r="H124" s="403">
        <v>0</v>
      </c>
      <c r="I124" s="402">
        <v>87.6</v>
      </c>
      <c r="J124" s="404">
        <v>0</v>
      </c>
    </row>
    <row r="125" spans="1:10" ht="76.5">
      <c r="A125" s="387" t="s">
        <v>739</v>
      </c>
      <c r="B125" s="388">
        <v>40</v>
      </c>
      <c r="C125" s="389">
        <v>3</v>
      </c>
      <c r="D125" s="390">
        <v>14</v>
      </c>
      <c r="E125" s="391">
        <v>5910000</v>
      </c>
      <c r="F125" s="392">
        <v>0</v>
      </c>
      <c r="G125" s="393">
        <v>28.6</v>
      </c>
      <c r="H125" s="394">
        <v>0</v>
      </c>
      <c r="I125" s="393">
        <v>32.4</v>
      </c>
      <c r="J125" s="395">
        <v>0</v>
      </c>
    </row>
    <row r="126" spans="1:10" ht="89.25">
      <c r="A126" s="396" t="s">
        <v>1325</v>
      </c>
      <c r="B126" s="397">
        <v>40</v>
      </c>
      <c r="C126" s="398">
        <v>3</v>
      </c>
      <c r="D126" s="399">
        <v>14</v>
      </c>
      <c r="E126" s="400">
        <v>5915412</v>
      </c>
      <c r="F126" s="401">
        <v>0</v>
      </c>
      <c r="G126" s="402">
        <v>25.7</v>
      </c>
      <c r="H126" s="403">
        <v>0</v>
      </c>
      <c r="I126" s="402">
        <v>29.1</v>
      </c>
      <c r="J126" s="404">
        <v>0</v>
      </c>
    </row>
    <row r="127" spans="1:10" ht="38.25">
      <c r="A127" s="387" t="s">
        <v>30</v>
      </c>
      <c r="B127" s="388">
        <v>40</v>
      </c>
      <c r="C127" s="389">
        <v>3</v>
      </c>
      <c r="D127" s="390">
        <v>14</v>
      </c>
      <c r="E127" s="391">
        <v>5915412</v>
      </c>
      <c r="F127" s="392" t="s">
        <v>31</v>
      </c>
      <c r="G127" s="393">
        <v>25.7</v>
      </c>
      <c r="H127" s="394">
        <v>0</v>
      </c>
      <c r="I127" s="393">
        <v>29.1</v>
      </c>
      <c r="J127" s="395">
        <v>0</v>
      </c>
    </row>
    <row r="128" spans="1:10" ht="89.25">
      <c r="A128" s="396" t="s">
        <v>1326</v>
      </c>
      <c r="B128" s="397">
        <v>40</v>
      </c>
      <c r="C128" s="398">
        <v>3</v>
      </c>
      <c r="D128" s="399">
        <v>14</v>
      </c>
      <c r="E128" s="400">
        <v>5919001</v>
      </c>
      <c r="F128" s="401">
        <v>0</v>
      </c>
      <c r="G128" s="402">
        <v>2.9</v>
      </c>
      <c r="H128" s="403">
        <v>0</v>
      </c>
      <c r="I128" s="402">
        <v>3.3</v>
      </c>
      <c r="J128" s="404">
        <v>0</v>
      </c>
    </row>
    <row r="129" spans="1:10" ht="38.25">
      <c r="A129" s="387" t="s">
        <v>30</v>
      </c>
      <c r="B129" s="388">
        <v>40</v>
      </c>
      <c r="C129" s="389">
        <v>3</v>
      </c>
      <c r="D129" s="390">
        <v>14</v>
      </c>
      <c r="E129" s="391">
        <v>5919001</v>
      </c>
      <c r="F129" s="392" t="s">
        <v>31</v>
      </c>
      <c r="G129" s="393">
        <v>2.9</v>
      </c>
      <c r="H129" s="394">
        <v>0</v>
      </c>
      <c r="I129" s="393">
        <v>3.3</v>
      </c>
      <c r="J129" s="395">
        <v>0</v>
      </c>
    </row>
    <row r="130" spans="1:10" ht="63.75">
      <c r="A130" s="387" t="s">
        <v>1329</v>
      </c>
      <c r="B130" s="388">
        <v>40</v>
      </c>
      <c r="C130" s="389">
        <v>3</v>
      </c>
      <c r="D130" s="390">
        <v>14</v>
      </c>
      <c r="E130" s="391">
        <v>6010000</v>
      </c>
      <c r="F130" s="392">
        <v>0</v>
      </c>
      <c r="G130" s="393">
        <v>11</v>
      </c>
      <c r="H130" s="394">
        <v>0</v>
      </c>
      <c r="I130" s="393">
        <v>55.2</v>
      </c>
      <c r="J130" s="395">
        <v>0</v>
      </c>
    </row>
    <row r="131" spans="1:10" ht="89.25">
      <c r="A131" s="396" t="s">
        <v>1330</v>
      </c>
      <c r="B131" s="397">
        <v>40</v>
      </c>
      <c r="C131" s="398">
        <v>3</v>
      </c>
      <c r="D131" s="399">
        <v>14</v>
      </c>
      <c r="E131" s="400">
        <v>6015414</v>
      </c>
      <c r="F131" s="401">
        <v>0</v>
      </c>
      <c r="G131" s="402">
        <v>11</v>
      </c>
      <c r="H131" s="403">
        <v>0</v>
      </c>
      <c r="I131" s="402">
        <v>55.2</v>
      </c>
      <c r="J131" s="404">
        <v>0</v>
      </c>
    </row>
    <row r="132" spans="1:10" ht="25.5">
      <c r="A132" s="387" t="s">
        <v>957</v>
      </c>
      <c r="B132" s="388">
        <v>40</v>
      </c>
      <c r="C132" s="389">
        <v>3</v>
      </c>
      <c r="D132" s="390">
        <v>14</v>
      </c>
      <c r="E132" s="391">
        <v>6015414</v>
      </c>
      <c r="F132" s="392" t="s">
        <v>958</v>
      </c>
      <c r="G132" s="393">
        <v>11</v>
      </c>
      <c r="H132" s="394">
        <v>0</v>
      </c>
      <c r="I132" s="393">
        <v>55.2</v>
      </c>
      <c r="J132" s="395">
        <v>0</v>
      </c>
    </row>
    <row r="133" spans="1:10">
      <c r="A133" s="387" t="s">
        <v>610</v>
      </c>
      <c r="B133" s="388">
        <v>40</v>
      </c>
      <c r="C133" s="389">
        <v>4</v>
      </c>
      <c r="D133" s="390">
        <v>0</v>
      </c>
      <c r="E133" s="391">
        <v>0</v>
      </c>
      <c r="F133" s="392">
        <v>0</v>
      </c>
      <c r="G133" s="393">
        <v>184301.2</v>
      </c>
      <c r="H133" s="394">
        <v>3716.1</v>
      </c>
      <c r="I133" s="393">
        <v>185666.4</v>
      </c>
      <c r="J133" s="395">
        <v>3716.1</v>
      </c>
    </row>
    <row r="134" spans="1:10">
      <c r="A134" s="396" t="s">
        <v>653</v>
      </c>
      <c r="B134" s="397">
        <v>40</v>
      </c>
      <c r="C134" s="398">
        <v>4</v>
      </c>
      <c r="D134" s="399">
        <v>5</v>
      </c>
      <c r="E134" s="400">
        <v>0</v>
      </c>
      <c r="F134" s="401">
        <v>0</v>
      </c>
      <c r="G134" s="402">
        <v>882.6</v>
      </c>
      <c r="H134" s="403">
        <v>882.6</v>
      </c>
      <c r="I134" s="402">
        <v>882.6</v>
      </c>
      <c r="J134" s="404">
        <v>882.6</v>
      </c>
    </row>
    <row r="135" spans="1:10" ht="63.75">
      <c r="A135" s="387" t="s">
        <v>1332</v>
      </c>
      <c r="B135" s="388">
        <v>40</v>
      </c>
      <c r="C135" s="389">
        <v>4</v>
      </c>
      <c r="D135" s="390">
        <v>5</v>
      </c>
      <c r="E135" s="391">
        <v>5860000</v>
      </c>
      <c r="F135" s="392">
        <v>0</v>
      </c>
      <c r="G135" s="393">
        <v>371.7</v>
      </c>
      <c r="H135" s="394">
        <v>371.7</v>
      </c>
      <c r="I135" s="393">
        <v>371.7</v>
      </c>
      <c r="J135" s="395">
        <v>371.7</v>
      </c>
    </row>
    <row r="136" spans="1:10" ht="89.25">
      <c r="A136" s="396" t="s">
        <v>1333</v>
      </c>
      <c r="B136" s="397">
        <v>40</v>
      </c>
      <c r="C136" s="398">
        <v>4</v>
      </c>
      <c r="D136" s="399">
        <v>5</v>
      </c>
      <c r="E136" s="400">
        <v>5865528</v>
      </c>
      <c r="F136" s="401">
        <v>0</v>
      </c>
      <c r="G136" s="402">
        <v>371.7</v>
      </c>
      <c r="H136" s="403">
        <v>371.7</v>
      </c>
      <c r="I136" s="402">
        <v>371.7</v>
      </c>
      <c r="J136" s="404">
        <v>371.7</v>
      </c>
    </row>
    <row r="137" spans="1:10" ht="25.5">
      <c r="A137" s="387" t="s">
        <v>957</v>
      </c>
      <c r="B137" s="388">
        <v>40</v>
      </c>
      <c r="C137" s="389">
        <v>4</v>
      </c>
      <c r="D137" s="390">
        <v>5</v>
      </c>
      <c r="E137" s="391">
        <v>5865528</v>
      </c>
      <c r="F137" s="392" t="s">
        <v>958</v>
      </c>
      <c r="G137" s="393">
        <v>371.7</v>
      </c>
      <c r="H137" s="394">
        <v>371.7</v>
      </c>
      <c r="I137" s="393">
        <v>371.7</v>
      </c>
      <c r="J137" s="395">
        <v>371.7</v>
      </c>
    </row>
    <row r="138" spans="1:10" ht="25.5">
      <c r="A138" s="387" t="s">
        <v>691</v>
      </c>
      <c r="B138" s="388">
        <v>40</v>
      </c>
      <c r="C138" s="389">
        <v>4</v>
      </c>
      <c r="D138" s="390">
        <v>5</v>
      </c>
      <c r="E138" s="391">
        <v>9040000</v>
      </c>
      <c r="F138" s="392">
        <v>0</v>
      </c>
      <c r="G138" s="393">
        <v>510.9</v>
      </c>
      <c r="H138" s="394">
        <v>510.9</v>
      </c>
      <c r="I138" s="393">
        <v>510.9</v>
      </c>
      <c r="J138" s="395">
        <v>510.9</v>
      </c>
    </row>
    <row r="139" spans="1:10" ht="51">
      <c r="A139" s="396" t="s">
        <v>1334</v>
      </c>
      <c r="B139" s="397">
        <v>40</v>
      </c>
      <c r="C139" s="398">
        <v>4</v>
      </c>
      <c r="D139" s="399">
        <v>5</v>
      </c>
      <c r="E139" s="400">
        <v>9045522</v>
      </c>
      <c r="F139" s="401">
        <v>0</v>
      </c>
      <c r="G139" s="402">
        <v>510.9</v>
      </c>
      <c r="H139" s="403">
        <v>510.9</v>
      </c>
      <c r="I139" s="402">
        <v>510.9</v>
      </c>
      <c r="J139" s="404">
        <v>510.9</v>
      </c>
    </row>
    <row r="140" spans="1:10" ht="38.25">
      <c r="A140" s="387" t="s">
        <v>387</v>
      </c>
      <c r="B140" s="388">
        <v>40</v>
      </c>
      <c r="C140" s="389">
        <v>4</v>
      </c>
      <c r="D140" s="390">
        <v>5</v>
      </c>
      <c r="E140" s="391">
        <v>9045522</v>
      </c>
      <c r="F140" s="392" t="s">
        <v>386</v>
      </c>
      <c r="G140" s="393">
        <v>510.9</v>
      </c>
      <c r="H140" s="394">
        <v>510.9</v>
      </c>
      <c r="I140" s="393">
        <v>510.9</v>
      </c>
      <c r="J140" s="395">
        <v>510.9</v>
      </c>
    </row>
    <row r="141" spans="1:10">
      <c r="A141" s="396" t="s">
        <v>611</v>
      </c>
      <c r="B141" s="397">
        <v>40</v>
      </c>
      <c r="C141" s="398">
        <v>4</v>
      </c>
      <c r="D141" s="399">
        <v>8</v>
      </c>
      <c r="E141" s="400">
        <v>0</v>
      </c>
      <c r="F141" s="401">
        <v>0</v>
      </c>
      <c r="G141" s="402">
        <v>27865.3</v>
      </c>
      <c r="H141" s="403">
        <v>0</v>
      </c>
      <c r="I141" s="402">
        <v>29230.7</v>
      </c>
      <c r="J141" s="404">
        <v>0</v>
      </c>
    </row>
    <row r="142" spans="1:10" ht="38.25">
      <c r="A142" s="387" t="s">
        <v>1336</v>
      </c>
      <c r="B142" s="388">
        <v>40</v>
      </c>
      <c r="C142" s="389">
        <v>4</v>
      </c>
      <c r="D142" s="390">
        <v>8</v>
      </c>
      <c r="E142" s="391">
        <v>6420000</v>
      </c>
      <c r="F142" s="392">
        <v>0</v>
      </c>
      <c r="G142" s="393">
        <v>27865.3</v>
      </c>
      <c r="H142" s="394">
        <v>0</v>
      </c>
      <c r="I142" s="393">
        <v>29230.7</v>
      </c>
      <c r="J142" s="395">
        <v>0</v>
      </c>
    </row>
    <row r="143" spans="1:10" ht="51">
      <c r="A143" s="396" t="s">
        <v>1338</v>
      </c>
      <c r="B143" s="397">
        <v>40</v>
      </c>
      <c r="C143" s="398">
        <v>4</v>
      </c>
      <c r="D143" s="399">
        <v>8</v>
      </c>
      <c r="E143" s="400">
        <v>6429001</v>
      </c>
      <c r="F143" s="401">
        <v>0</v>
      </c>
      <c r="G143" s="402">
        <v>27865.3</v>
      </c>
      <c r="H143" s="403">
        <v>0</v>
      </c>
      <c r="I143" s="402">
        <v>29230.7</v>
      </c>
      <c r="J143" s="404">
        <v>0</v>
      </c>
    </row>
    <row r="144" spans="1:10">
      <c r="A144" s="387" t="s">
        <v>970</v>
      </c>
      <c r="B144" s="388">
        <v>40</v>
      </c>
      <c r="C144" s="389">
        <v>4</v>
      </c>
      <c r="D144" s="390">
        <v>8</v>
      </c>
      <c r="E144" s="391">
        <v>6429001</v>
      </c>
      <c r="F144" s="392" t="s">
        <v>971</v>
      </c>
      <c r="G144" s="393">
        <v>0</v>
      </c>
      <c r="H144" s="394">
        <v>0</v>
      </c>
      <c r="I144" s="393">
        <v>0</v>
      </c>
      <c r="J144" s="395">
        <v>0</v>
      </c>
    </row>
    <row r="145" spans="1:10" ht="38.25">
      <c r="A145" s="387" t="s">
        <v>387</v>
      </c>
      <c r="B145" s="388">
        <v>40</v>
      </c>
      <c r="C145" s="389">
        <v>4</v>
      </c>
      <c r="D145" s="390">
        <v>8</v>
      </c>
      <c r="E145" s="391">
        <v>6429001</v>
      </c>
      <c r="F145" s="392" t="s">
        <v>386</v>
      </c>
      <c r="G145" s="393">
        <v>27865.3</v>
      </c>
      <c r="H145" s="394">
        <v>0</v>
      </c>
      <c r="I145" s="393">
        <v>29230.7</v>
      </c>
      <c r="J145" s="395">
        <v>0</v>
      </c>
    </row>
    <row r="146" spans="1:10">
      <c r="A146" s="396" t="s">
        <v>654</v>
      </c>
      <c r="B146" s="397">
        <v>40</v>
      </c>
      <c r="C146" s="398">
        <v>4</v>
      </c>
      <c r="D146" s="399">
        <v>9</v>
      </c>
      <c r="E146" s="400">
        <v>0</v>
      </c>
      <c r="F146" s="401">
        <v>0</v>
      </c>
      <c r="G146" s="402">
        <v>97366.8</v>
      </c>
      <c r="H146" s="403">
        <v>0</v>
      </c>
      <c r="I146" s="402">
        <v>97366.6</v>
      </c>
      <c r="J146" s="404">
        <v>0</v>
      </c>
    </row>
    <row r="147" spans="1:10" ht="38.25">
      <c r="A147" s="387" t="s">
        <v>1340</v>
      </c>
      <c r="B147" s="388">
        <v>40</v>
      </c>
      <c r="C147" s="389">
        <v>4</v>
      </c>
      <c r="D147" s="390">
        <v>9</v>
      </c>
      <c r="E147" s="391">
        <v>6410000</v>
      </c>
      <c r="F147" s="392">
        <v>0</v>
      </c>
      <c r="G147" s="393">
        <v>97366.8</v>
      </c>
      <c r="H147" s="394">
        <v>0</v>
      </c>
      <c r="I147" s="393">
        <v>97366.6</v>
      </c>
      <c r="J147" s="395">
        <v>0</v>
      </c>
    </row>
    <row r="148" spans="1:10" ht="76.5">
      <c r="A148" s="396" t="s">
        <v>1341</v>
      </c>
      <c r="B148" s="397">
        <v>40</v>
      </c>
      <c r="C148" s="398">
        <v>4</v>
      </c>
      <c r="D148" s="399">
        <v>9</v>
      </c>
      <c r="E148" s="400">
        <v>6415419</v>
      </c>
      <c r="F148" s="401">
        <v>0</v>
      </c>
      <c r="G148" s="402">
        <v>44523.5</v>
      </c>
      <c r="H148" s="403">
        <v>0</v>
      </c>
      <c r="I148" s="402">
        <v>44523.3</v>
      </c>
      <c r="J148" s="404">
        <v>0</v>
      </c>
    </row>
    <row r="149" spans="1:10" ht="25.5">
      <c r="A149" s="387" t="s">
        <v>962</v>
      </c>
      <c r="B149" s="388">
        <v>40</v>
      </c>
      <c r="C149" s="389">
        <v>4</v>
      </c>
      <c r="D149" s="390">
        <v>9</v>
      </c>
      <c r="E149" s="391">
        <v>6415419</v>
      </c>
      <c r="F149" s="392" t="s">
        <v>963</v>
      </c>
      <c r="G149" s="393">
        <v>13379</v>
      </c>
      <c r="H149" s="394">
        <v>0</v>
      </c>
      <c r="I149" s="393">
        <v>0</v>
      </c>
      <c r="J149" s="395">
        <v>0</v>
      </c>
    </row>
    <row r="150" spans="1:10" ht="38.25">
      <c r="A150" s="387" t="s">
        <v>972</v>
      </c>
      <c r="B150" s="388">
        <v>40</v>
      </c>
      <c r="C150" s="389">
        <v>4</v>
      </c>
      <c r="D150" s="390">
        <v>9</v>
      </c>
      <c r="E150" s="391">
        <v>6415419</v>
      </c>
      <c r="F150" s="392" t="s">
        <v>973</v>
      </c>
      <c r="G150" s="393">
        <v>31144.5</v>
      </c>
      <c r="H150" s="394">
        <v>0</v>
      </c>
      <c r="I150" s="393">
        <v>44523.3</v>
      </c>
      <c r="J150" s="395">
        <v>0</v>
      </c>
    </row>
    <row r="151" spans="1:10" ht="51">
      <c r="A151" s="387" t="s">
        <v>974</v>
      </c>
      <c r="B151" s="388">
        <v>40</v>
      </c>
      <c r="C151" s="389">
        <v>4</v>
      </c>
      <c r="D151" s="390">
        <v>9</v>
      </c>
      <c r="E151" s="391">
        <v>6415419</v>
      </c>
      <c r="F151" s="392" t="s">
        <v>973</v>
      </c>
      <c r="G151" s="393">
        <v>0</v>
      </c>
      <c r="H151" s="394">
        <v>0</v>
      </c>
      <c r="I151" s="393">
        <v>44523.3</v>
      </c>
      <c r="J151" s="395">
        <v>0</v>
      </c>
    </row>
    <row r="152" spans="1:10">
      <c r="A152" s="387" t="s">
        <v>975</v>
      </c>
      <c r="B152" s="388">
        <v>40</v>
      </c>
      <c r="C152" s="389">
        <v>4</v>
      </c>
      <c r="D152" s="390">
        <v>9</v>
      </c>
      <c r="E152" s="391">
        <v>6415419</v>
      </c>
      <c r="F152" s="392" t="s">
        <v>973</v>
      </c>
      <c r="G152" s="393">
        <v>29314.2</v>
      </c>
      <c r="H152" s="394">
        <v>0</v>
      </c>
      <c r="I152" s="393">
        <v>0</v>
      </c>
      <c r="J152" s="395">
        <v>0</v>
      </c>
    </row>
    <row r="153" spans="1:10">
      <c r="A153" s="387" t="s">
        <v>976</v>
      </c>
      <c r="B153" s="388">
        <v>40</v>
      </c>
      <c r="C153" s="389">
        <v>4</v>
      </c>
      <c r="D153" s="390">
        <v>9</v>
      </c>
      <c r="E153" s="391">
        <v>6415419</v>
      </c>
      <c r="F153" s="392" t="s">
        <v>973</v>
      </c>
      <c r="G153" s="393">
        <v>1830.3</v>
      </c>
      <c r="H153" s="394">
        <v>0</v>
      </c>
      <c r="I153" s="393">
        <v>0</v>
      </c>
      <c r="J153" s="395">
        <v>0</v>
      </c>
    </row>
    <row r="154" spans="1:10" ht="51">
      <c r="A154" s="396" t="s">
        <v>1342</v>
      </c>
      <c r="B154" s="397">
        <v>40</v>
      </c>
      <c r="C154" s="398">
        <v>4</v>
      </c>
      <c r="D154" s="399">
        <v>9</v>
      </c>
      <c r="E154" s="400">
        <v>6419001</v>
      </c>
      <c r="F154" s="401">
        <v>0</v>
      </c>
      <c r="G154" s="402">
        <v>52843.3</v>
      </c>
      <c r="H154" s="403">
        <v>0</v>
      </c>
      <c r="I154" s="402">
        <v>52843.3</v>
      </c>
      <c r="J154" s="404">
        <v>0</v>
      </c>
    </row>
    <row r="155" spans="1:10" ht="25.5">
      <c r="A155" s="387" t="s">
        <v>962</v>
      </c>
      <c r="B155" s="388">
        <v>40</v>
      </c>
      <c r="C155" s="389">
        <v>4</v>
      </c>
      <c r="D155" s="390">
        <v>9</v>
      </c>
      <c r="E155" s="391">
        <v>6419001</v>
      </c>
      <c r="F155" s="392" t="s">
        <v>963</v>
      </c>
      <c r="G155" s="393">
        <v>704.2</v>
      </c>
      <c r="H155" s="394">
        <v>0</v>
      </c>
      <c r="I155" s="393">
        <v>0</v>
      </c>
      <c r="J155" s="395">
        <v>0</v>
      </c>
    </row>
    <row r="156" spans="1:10" ht="25.5">
      <c r="A156" s="387" t="s">
        <v>957</v>
      </c>
      <c r="B156" s="388">
        <v>40</v>
      </c>
      <c r="C156" s="389">
        <v>4</v>
      </c>
      <c r="D156" s="390">
        <v>9</v>
      </c>
      <c r="E156" s="391">
        <v>6419001</v>
      </c>
      <c r="F156" s="392" t="s">
        <v>958</v>
      </c>
      <c r="G156" s="393">
        <v>50500</v>
      </c>
      <c r="H156" s="394">
        <v>0</v>
      </c>
      <c r="I156" s="393">
        <v>50500</v>
      </c>
      <c r="J156" s="395">
        <v>0</v>
      </c>
    </row>
    <row r="157" spans="1:10" ht="38.25">
      <c r="A157" s="387" t="s">
        <v>972</v>
      </c>
      <c r="B157" s="388">
        <v>40</v>
      </c>
      <c r="C157" s="389">
        <v>4</v>
      </c>
      <c r="D157" s="390">
        <v>9</v>
      </c>
      <c r="E157" s="391">
        <v>6419001</v>
      </c>
      <c r="F157" s="392" t="s">
        <v>973</v>
      </c>
      <c r="G157" s="393">
        <v>1639.1</v>
      </c>
      <c r="H157" s="394">
        <v>0</v>
      </c>
      <c r="I157" s="393">
        <v>2343.3000000000002</v>
      </c>
      <c r="J157" s="395">
        <v>0</v>
      </c>
    </row>
    <row r="158" spans="1:10">
      <c r="A158" s="387" t="s">
        <v>975</v>
      </c>
      <c r="B158" s="388">
        <v>40</v>
      </c>
      <c r="C158" s="389">
        <v>4</v>
      </c>
      <c r="D158" s="390">
        <v>9</v>
      </c>
      <c r="E158" s="391">
        <v>6419001</v>
      </c>
      <c r="F158" s="392" t="s">
        <v>973</v>
      </c>
      <c r="G158" s="393">
        <v>1255.0999999999999</v>
      </c>
      <c r="H158" s="394">
        <v>0</v>
      </c>
      <c r="I158" s="393">
        <v>0</v>
      </c>
      <c r="J158" s="395">
        <v>0</v>
      </c>
    </row>
    <row r="159" spans="1:10" ht="51">
      <c r="A159" s="387" t="s">
        <v>974</v>
      </c>
      <c r="B159" s="388">
        <v>40</v>
      </c>
      <c r="C159" s="389">
        <v>4</v>
      </c>
      <c r="D159" s="390">
        <v>9</v>
      </c>
      <c r="E159" s="391">
        <v>6419001</v>
      </c>
      <c r="F159" s="392" t="s">
        <v>973</v>
      </c>
      <c r="G159" s="393">
        <v>0</v>
      </c>
      <c r="H159" s="394">
        <v>0</v>
      </c>
      <c r="I159" s="393">
        <v>2343.3000000000002</v>
      </c>
      <c r="J159" s="395">
        <v>0</v>
      </c>
    </row>
    <row r="160" spans="1:10">
      <c r="A160" s="387" t="s">
        <v>976</v>
      </c>
      <c r="B160" s="388">
        <v>40</v>
      </c>
      <c r="C160" s="389">
        <v>4</v>
      </c>
      <c r="D160" s="390">
        <v>9</v>
      </c>
      <c r="E160" s="391">
        <v>6419001</v>
      </c>
      <c r="F160" s="392" t="s">
        <v>973</v>
      </c>
      <c r="G160" s="393">
        <v>384</v>
      </c>
      <c r="H160" s="394">
        <v>0</v>
      </c>
      <c r="I160" s="393">
        <v>0</v>
      </c>
      <c r="J160" s="395">
        <v>0</v>
      </c>
    </row>
    <row r="161" spans="1:10">
      <c r="A161" s="396" t="s">
        <v>615</v>
      </c>
      <c r="B161" s="397">
        <v>40</v>
      </c>
      <c r="C161" s="398">
        <v>4</v>
      </c>
      <c r="D161" s="399">
        <v>12</v>
      </c>
      <c r="E161" s="400">
        <v>0</v>
      </c>
      <c r="F161" s="401">
        <v>0</v>
      </c>
      <c r="G161" s="402">
        <v>58186.5</v>
      </c>
      <c r="H161" s="403">
        <v>2833.5</v>
      </c>
      <c r="I161" s="402">
        <v>58186.5</v>
      </c>
      <c r="J161" s="404">
        <v>2833.5</v>
      </c>
    </row>
    <row r="162" spans="1:10" ht="38.25">
      <c r="A162" s="387" t="s">
        <v>1344</v>
      </c>
      <c r="B162" s="388">
        <v>40</v>
      </c>
      <c r="C162" s="389">
        <v>4</v>
      </c>
      <c r="D162" s="390">
        <v>12</v>
      </c>
      <c r="E162" s="391">
        <v>6200000</v>
      </c>
      <c r="F162" s="392">
        <v>0</v>
      </c>
      <c r="G162" s="393">
        <v>320</v>
      </c>
      <c r="H162" s="394">
        <v>0</v>
      </c>
      <c r="I162" s="393">
        <v>320</v>
      </c>
      <c r="J162" s="395">
        <v>0</v>
      </c>
    </row>
    <row r="163" spans="1:10" ht="38.25">
      <c r="A163" s="396" t="s">
        <v>1345</v>
      </c>
      <c r="B163" s="397">
        <v>40</v>
      </c>
      <c r="C163" s="398">
        <v>4</v>
      </c>
      <c r="D163" s="399">
        <v>12</v>
      </c>
      <c r="E163" s="400">
        <v>6209001</v>
      </c>
      <c r="F163" s="401">
        <v>0</v>
      </c>
      <c r="G163" s="402">
        <v>320</v>
      </c>
      <c r="H163" s="403">
        <v>0</v>
      </c>
      <c r="I163" s="402">
        <v>320</v>
      </c>
      <c r="J163" s="404">
        <v>0</v>
      </c>
    </row>
    <row r="164" spans="1:10" ht="25.5">
      <c r="A164" s="387" t="s">
        <v>957</v>
      </c>
      <c r="B164" s="388">
        <v>40</v>
      </c>
      <c r="C164" s="389">
        <v>4</v>
      </c>
      <c r="D164" s="390">
        <v>12</v>
      </c>
      <c r="E164" s="391">
        <v>6209001</v>
      </c>
      <c r="F164" s="392" t="s">
        <v>958</v>
      </c>
      <c r="G164" s="393">
        <v>30</v>
      </c>
      <c r="H164" s="394">
        <v>0</v>
      </c>
      <c r="I164" s="393">
        <v>30</v>
      </c>
      <c r="J164" s="395">
        <v>0</v>
      </c>
    </row>
    <row r="165" spans="1:10" ht="38.25">
      <c r="A165" s="387" t="s">
        <v>387</v>
      </c>
      <c r="B165" s="388">
        <v>40</v>
      </c>
      <c r="C165" s="389">
        <v>4</v>
      </c>
      <c r="D165" s="390">
        <v>12</v>
      </c>
      <c r="E165" s="391">
        <v>6209001</v>
      </c>
      <c r="F165" s="392" t="s">
        <v>386</v>
      </c>
      <c r="G165" s="393">
        <v>290</v>
      </c>
      <c r="H165" s="394">
        <v>0</v>
      </c>
      <c r="I165" s="393">
        <v>290</v>
      </c>
      <c r="J165" s="395">
        <v>0</v>
      </c>
    </row>
    <row r="166" spans="1:10" ht="25.5">
      <c r="A166" s="387" t="s">
        <v>1347</v>
      </c>
      <c r="B166" s="388">
        <v>40</v>
      </c>
      <c r="C166" s="389">
        <v>4</v>
      </c>
      <c r="D166" s="390">
        <v>12</v>
      </c>
      <c r="E166" s="391">
        <v>6300000</v>
      </c>
      <c r="F166" s="392">
        <v>0</v>
      </c>
      <c r="G166" s="393">
        <v>26319</v>
      </c>
      <c r="H166" s="394">
        <v>0</v>
      </c>
      <c r="I166" s="393">
        <v>26319</v>
      </c>
      <c r="J166" s="395">
        <v>0</v>
      </c>
    </row>
    <row r="167" spans="1:10" ht="51">
      <c r="A167" s="396" t="s">
        <v>1348</v>
      </c>
      <c r="B167" s="397">
        <v>40</v>
      </c>
      <c r="C167" s="398">
        <v>4</v>
      </c>
      <c r="D167" s="399">
        <v>12</v>
      </c>
      <c r="E167" s="400">
        <v>6300058</v>
      </c>
      <c r="F167" s="401">
        <v>0</v>
      </c>
      <c r="G167" s="402">
        <v>26319</v>
      </c>
      <c r="H167" s="403">
        <v>0</v>
      </c>
      <c r="I167" s="402">
        <v>26319</v>
      </c>
      <c r="J167" s="404">
        <v>0</v>
      </c>
    </row>
    <row r="168" spans="1:10" ht="25.5">
      <c r="A168" s="387" t="s">
        <v>964</v>
      </c>
      <c r="B168" s="388">
        <v>40</v>
      </c>
      <c r="C168" s="389">
        <v>4</v>
      </c>
      <c r="D168" s="390">
        <v>12</v>
      </c>
      <c r="E168" s="391">
        <v>6300058</v>
      </c>
      <c r="F168" s="392" t="s">
        <v>965</v>
      </c>
      <c r="G168" s="393">
        <v>23006</v>
      </c>
      <c r="H168" s="394">
        <v>0</v>
      </c>
      <c r="I168" s="393">
        <v>23006</v>
      </c>
      <c r="J168" s="395">
        <v>0</v>
      </c>
    </row>
    <row r="169" spans="1:10" ht="25.5">
      <c r="A169" s="387" t="s">
        <v>966</v>
      </c>
      <c r="B169" s="388">
        <v>40</v>
      </c>
      <c r="C169" s="389">
        <v>4</v>
      </c>
      <c r="D169" s="390">
        <v>12</v>
      </c>
      <c r="E169" s="391">
        <v>6300058</v>
      </c>
      <c r="F169" s="392" t="s">
        <v>967</v>
      </c>
      <c r="G169" s="393">
        <v>601</v>
      </c>
      <c r="H169" s="394">
        <v>0</v>
      </c>
      <c r="I169" s="393">
        <v>601</v>
      </c>
      <c r="J169" s="395">
        <v>0</v>
      </c>
    </row>
    <row r="170" spans="1:10" ht="25.5">
      <c r="A170" s="387" t="s">
        <v>955</v>
      </c>
      <c r="B170" s="388">
        <v>40</v>
      </c>
      <c r="C170" s="389">
        <v>4</v>
      </c>
      <c r="D170" s="390">
        <v>12</v>
      </c>
      <c r="E170" s="391">
        <v>6300058</v>
      </c>
      <c r="F170" s="392" t="s">
        <v>956</v>
      </c>
      <c r="G170" s="393">
        <v>1446</v>
      </c>
      <c r="H170" s="394">
        <v>0</v>
      </c>
      <c r="I170" s="393">
        <v>1446</v>
      </c>
      <c r="J170" s="395">
        <v>0</v>
      </c>
    </row>
    <row r="171" spans="1:10" ht="25.5">
      <c r="A171" s="387" t="s">
        <v>957</v>
      </c>
      <c r="B171" s="388">
        <v>40</v>
      </c>
      <c r="C171" s="389">
        <v>4</v>
      </c>
      <c r="D171" s="390">
        <v>12</v>
      </c>
      <c r="E171" s="391">
        <v>6300058</v>
      </c>
      <c r="F171" s="392" t="s">
        <v>958</v>
      </c>
      <c r="G171" s="393">
        <v>1261</v>
      </c>
      <c r="H171" s="394">
        <v>0</v>
      </c>
      <c r="I171" s="393">
        <v>1261</v>
      </c>
      <c r="J171" s="395">
        <v>0</v>
      </c>
    </row>
    <row r="172" spans="1:10">
      <c r="A172" s="387" t="s">
        <v>959</v>
      </c>
      <c r="B172" s="388">
        <v>40</v>
      </c>
      <c r="C172" s="389">
        <v>4</v>
      </c>
      <c r="D172" s="390">
        <v>12</v>
      </c>
      <c r="E172" s="391">
        <v>6300058</v>
      </c>
      <c r="F172" s="392" t="s">
        <v>960</v>
      </c>
      <c r="G172" s="393">
        <v>5</v>
      </c>
      <c r="H172" s="394">
        <v>0</v>
      </c>
      <c r="I172" s="393">
        <v>5</v>
      </c>
      <c r="J172" s="395">
        <v>0</v>
      </c>
    </row>
    <row r="173" spans="1:10" ht="25.5">
      <c r="A173" s="387" t="s">
        <v>684</v>
      </c>
      <c r="B173" s="388">
        <v>40</v>
      </c>
      <c r="C173" s="389">
        <v>4</v>
      </c>
      <c r="D173" s="390">
        <v>12</v>
      </c>
      <c r="E173" s="391">
        <v>9010000</v>
      </c>
      <c r="F173" s="392">
        <v>0</v>
      </c>
      <c r="G173" s="393">
        <v>2833.5</v>
      </c>
      <c r="H173" s="394">
        <v>2833.5</v>
      </c>
      <c r="I173" s="393">
        <v>2833.5</v>
      </c>
      <c r="J173" s="395">
        <v>2833.5</v>
      </c>
    </row>
    <row r="174" spans="1:10" ht="89.25">
      <c r="A174" s="396" t="s">
        <v>1350</v>
      </c>
      <c r="B174" s="397">
        <v>40</v>
      </c>
      <c r="C174" s="398">
        <v>4</v>
      </c>
      <c r="D174" s="399">
        <v>12</v>
      </c>
      <c r="E174" s="400">
        <v>9015513</v>
      </c>
      <c r="F174" s="401">
        <v>0</v>
      </c>
      <c r="G174" s="402">
        <v>2833.5</v>
      </c>
      <c r="H174" s="403">
        <v>2833.5</v>
      </c>
      <c r="I174" s="402">
        <v>2833.5</v>
      </c>
      <c r="J174" s="404">
        <v>2833.5</v>
      </c>
    </row>
    <row r="175" spans="1:10" ht="38.25">
      <c r="A175" s="387" t="s">
        <v>951</v>
      </c>
      <c r="B175" s="388">
        <v>40</v>
      </c>
      <c r="C175" s="389">
        <v>4</v>
      </c>
      <c r="D175" s="390">
        <v>12</v>
      </c>
      <c r="E175" s="391">
        <v>9015513</v>
      </c>
      <c r="F175" s="392" t="s">
        <v>952</v>
      </c>
      <c r="G175" s="393">
        <v>2384</v>
      </c>
      <c r="H175" s="394">
        <v>2384</v>
      </c>
      <c r="I175" s="393">
        <v>2384</v>
      </c>
      <c r="J175" s="395">
        <v>2384</v>
      </c>
    </row>
    <row r="176" spans="1:10" ht="38.25">
      <c r="A176" s="387" t="s">
        <v>953</v>
      </c>
      <c r="B176" s="388">
        <v>40</v>
      </c>
      <c r="C176" s="389">
        <v>4</v>
      </c>
      <c r="D176" s="390">
        <v>12</v>
      </c>
      <c r="E176" s="391">
        <v>9015513</v>
      </c>
      <c r="F176" s="392" t="s">
        <v>954</v>
      </c>
      <c r="G176" s="393">
        <v>8</v>
      </c>
      <c r="H176" s="394">
        <v>8</v>
      </c>
      <c r="I176" s="393">
        <v>98</v>
      </c>
      <c r="J176" s="395">
        <v>98</v>
      </c>
    </row>
    <row r="177" spans="1:10" ht="25.5">
      <c r="A177" s="387" t="s">
        <v>955</v>
      </c>
      <c r="B177" s="388">
        <v>40</v>
      </c>
      <c r="C177" s="389">
        <v>4</v>
      </c>
      <c r="D177" s="390">
        <v>12</v>
      </c>
      <c r="E177" s="391">
        <v>9015513</v>
      </c>
      <c r="F177" s="392" t="s">
        <v>956</v>
      </c>
      <c r="G177" s="393">
        <v>176</v>
      </c>
      <c r="H177" s="394">
        <v>176</v>
      </c>
      <c r="I177" s="393">
        <v>88</v>
      </c>
      <c r="J177" s="395">
        <v>88</v>
      </c>
    </row>
    <row r="178" spans="1:10" ht="25.5">
      <c r="A178" s="387" t="s">
        <v>957</v>
      </c>
      <c r="B178" s="388">
        <v>40</v>
      </c>
      <c r="C178" s="389">
        <v>4</v>
      </c>
      <c r="D178" s="390">
        <v>12</v>
      </c>
      <c r="E178" s="391">
        <v>9015513</v>
      </c>
      <c r="F178" s="392" t="s">
        <v>958</v>
      </c>
      <c r="G178" s="393">
        <v>265.5</v>
      </c>
      <c r="H178" s="394">
        <v>265.5</v>
      </c>
      <c r="I178" s="393">
        <v>263.5</v>
      </c>
      <c r="J178" s="395">
        <v>263.5</v>
      </c>
    </row>
    <row r="179" spans="1:10">
      <c r="A179" s="387" t="s">
        <v>721</v>
      </c>
      <c r="B179" s="388">
        <v>40</v>
      </c>
      <c r="C179" s="389">
        <v>4</v>
      </c>
      <c r="D179" s="390">
        <v>12</v>
      </c>
      <c r="E179" s="391">
        <v>9020000</v>
      </c>
      <c r="F179" s="392">
        <v>0</v>
      </c>
      <c r="G179" s="393">
        <v>28714</v>
      </c>
      <c r="H179" s="394">
        <v>0</v>
      </c>
      <c r="I179" s="393">
        <v>28714</v>
      </c>
      <c r="J179" s="395">
        <v>0</v>
      </c>
    </row>
    <row r="180" spans="1:10" ht="25.5">
      <c r="A180" s="396" t="s">
        <v>723</v>
      </c>
      <c r="B180" s="397">
        <v>40</v>
      </c>
      <c r="C180" s="398">
        <v>4</v>
      </c>
      <c r="D180" s="399">
        <v>12</v>
      </c>
      <c r="E180" s="400">
        <v>9020058</v>
      </c>
      <c r="F180" s="401">
        <v>0</v>
      </c>
      <c r="G180" s="402">
        <v>28714</v>
      </c>
      <c r="H180" s="403">
        <v>0</v>
      </c>
      <c r="I180" s="402">
        <v>28714</v>
      </c>
      <c r="J180" s="404">
        <v>0</v>
      </c>
    </row>
    <row r="181" spans="1:10" ht="25.5">
      <c r="A181" s="387" t="s">
        <v>964</v>
      </c>
      <c r="B181" s="388">
        <v>40</v>
      </c>
      <c r="C181" s="389">
        <v>4</v>
      </c>
      <c r="D181" s="390">
        <v>12</v>
      </c>
      <c r="E181" s="391">
        <v>9020058</v>
      </c>
      <c r="F181" s="392" t="s">
        <v>965</v>
      </c>
      <c r="G181" s="393">
        <v>25558</v>
      </c>
      <c r="H181" s="394">
        <v>0</v>
      </c>
      <c r="I181" s="393">
        <v>25558</v>
      </c>
      <c r="J181" s="395">
        <v>0</v>
      </c>
    </row>
    <row r="182" spans="1:10" ht="25.5">
      <c r="A182" s="387" t="s">
        <v>966</v>
      </c>
      <c r="B182" s="388">
        <v>40</v>
      </c>
      <c r="C182" s="389">
        <v>4</v>
      </c>
      <c r="D182" s="390">
        <v>12</v>
      </c>
      <c r="E182" s="391">
        <v>9020058</v>
      </c>
      <c r="F182" s="392" t="s">
        <v>967</v>
      </c>
      <c r="G182" s="393">
        <v>397</v>
      </c>
      <c r="H182" s="394">
        <v>0</v>
      </c>
      <c r="I182" s="393">
        <v>397</v>
      </c>
      <c r="J182" s="395">
        <v>0</v>
      </c>
    </row>
    <row r="183" spans="1:10" ht="25.5">
      <c r="A183" s="387" t="s">
        <v>955</v>
      </c>
      <c r="B183" s="388">
        <v>40</v>
      </c>
      <c r="C183" s="389">
        <v>4</v>
      </c>
      <c r="D183" s="390">
        <v>12</v>
      </c>
      <c r="E183" s="391">
        <v>9020058</v>
      </c>
      <c r="F183" s="392" t="s">
        <v>956</v>
      </c>
      <c r="G183" s="393">
        <v>711</v>
      </c>
      <c r="H183" s="394">
        <v>0</v>
      </c>
      <c r="I183" s="393">
        <v>711</v>
      </c>
      <c r="J183" s="395">
        <v>0</v>
      </c>
    </row>
    <row r="184" spans="1:10" ht="25.5">
      <c r="A184" s="387" t="s">
        <v>957</v>
      </c>
      <c r="B184" s="388">
        <v>40</v>
      </c>
      <c r="C184" s="389">
        <v>4</v>
      </c>
      <c r="D184" s="390">
        <v>12</v>
      </c>
      <c r="E184" s="391">
        <v>9020058</v>
      </c>
      <c r="F184" s="392" t="s">
        <v>958</v>
      </c>
      <c r="G184" s="393">
        <v>1918</v>
      </c>
      <c r="H184" s="394">
        <v>0</v>
      </c>
      <c r="I184" s="393">
        <v>1918</v>
      </c>
      <c r="J184" s="395">
        <v>0</v>
      </c>
    </row>
    <row r="185" spans="1:10">
      <c r="A185" s="387" t="s">
        <v>959</v>
      </c>
      <c r="B185" s="388">
        <v>40</v>
      </c>
      <c r="C185" s="389">
        <v>4</v>
      </c>
      <c r="D185" s="390">
        <v>12</v>
      </c>
      <c r="E185" s="391">
        <v>9020058</v>
      </c>
      <c r="F185" s="392" t="s">
        <v>960</v>
      </c>
      <c r="G185" s="393">
        <v>130</v>
      </c>
      <c r="H185" s="394">
        <v>0</v>
      </c>
      <c r="I185" s="393">
        <v>130</v>
      </c>
      <c r="J185" s="395">
        <v>0</v>
      </c>
    </row>
    <row r="186" spans="1:10">
      <c r="A186" s="387" t="s">
        <v>620</v>
      </c>
      <c r="B186" s="388">
        <v>40</v>
      </c>
      <c r="C186" s="389">
        <v>5</v>
      </c>
      <c r="D186" s="390">
        <v>0</v>
      </c>
      <c r="E186" s="391">
        <v>0</v>
      </c>
      <c r="F186" s="392">
        <v>0</v>
      </c>
      <c r="G186" s="393">
        <v>157830.39999999999</v>
      </c>
      <c r="H186" s="394">
        <v>0</v>
      </c>
      <c r="I186" s="393">
        <v>156160.5</v>
      </c>
      <c r="J186" s="395">
        <v>0</v>
      </c>
    </row>
    <row r="187" spans="1:10">
      <c r="A187" s="396" t="s">
        <v>621</v>
      </c>
      <c r="B187" s="397">
        <v>40</v>
      </c>
      <c r="C187" s="398">
        <v>5</v>
      </c>
      <c r="D187" s="399">
        <v>1</v>
      </c>
      <c r="E187" s="400">
        <v>0</v>
      </c>
      <c r="F187" s="401">
        <v>0</v>
      </c>
      <c r="G187" s="402">
        <v>7226</v>
      </c>
      <c r="H187" s="403">
        <v>0</v>
      </c>
      <c r="I187" s="402">
        <v>6998.1</v>
      </c>
      <c r="J187" s="404">
        <v>0</v>
      </c>
    </row>
    <row r="188" spans="1:10" ht="63.75">
      <c r="A188" s="387" t="s">
        <v>1351</v>
      </c>
      <c r="B188" s="388">
        <v>40</v>
      </c>
      <c r="C188" s="389">
        <v>5</v>
      </c>
      <c r="D188" s="390">
        <v>1</v>
      </c>
      <c r="E188" s="391">
        <v>5820000</v>
      </c>
      <c r="F188" s="392">
        <v>0</v>
      </c>
      <c r="G188" s="393">
        <v>1026</v>
      </c>
      <c r="H188" s="394">
        <v>0</v>
      </c>
      <c r="I188" s="393">
        <v>798.1</v>
      </c>
      <c r="J188" s="395">
        <v>0</v>
      </c>
    </row>
    <row r="189" spans="1:10" ht="63.75">
      <c r="A189" s="396" t="s">
        <v>1352</v>
      </c>
      <c r="B189" s="397">
        <v>40</v>
      </c>
      <c r="C189" s="398">
        <v>5</v>
      </c>
      <c r="D189" s="399">
        <v>1</v>
      </c>
      <c r="E189" s="400">
        <v>5825411</v>
      </c>
      <c r="F189" s="401">
        <v>0</v>
      </c>
      <c r="G189" s="402">
        <v>923.4</v>
      </c>
      <c r="H189" s="403">
        <v>0</v>
      </c>
      <c r="I189" s="402">
        <v>718.3</v>
      </c>
      <c r="J189" s="404">
        <v>0</v>
      </c>
    </row>
    <row r="190" spans="1:10" ht="38.25">
      <c r="A190" s="387" t="s">
        <v>387</v>
      </c>
      <c r="B190" s="388">
        <v>40</v>
      </c>
      <c r="C190" s="389">
        <v>5</v>
      </c>
      <c r="D190" s="390">
        <v>1</v>
      </c>
      <c r="E190" s="391">
        <v>5825411</v>
      </c>
      <c r="F190" s="392" t="s">
        <v>386</v>
      </c>
      <c r="G190" s="393">
        <v>923.4</v>
      </c>
      <c r="H190" s="394">
        <v>0</v>
      </c>
      <c r="I190" s="393">
        <v>718.3</v>
      </c>
      <c r="J190" s="395">
        <v>0</v>
      </c>
    </row>
    <row r="191" spans="1:10" ht="63.75">
      <c r="A191" s="396" t="s">
        <v>1353</v>
      </c>
      <c r="B191" s="397">
        <v>40</v>
      </c>
      <c r="C191" s="398">
        <v>5</v>
      </c>
      <c r="D191" s="399">
        <v>1</v>
      </c>
      <c r="E191" s="400">
        <v>5829001</v>
      </c>
      <c r="F191" s="401">
        <v>0</v>
      </c>
      <c r="G191" s="402">
        <v>102.6</v>
      </c>
      <c r="H191" s="403">
        <v>0</v>
      </c>
      <c r="I191" s="402">
        <v>79.8</v>
      </c>
      <c r="J191" s="404">
        <v>0</v>
      </c>
    </row>
    <row r="192" spans="1:10">
      <c r="A192" s="387" t="s">
        <v>970</v>
      </c>
      <c r="B192" s="388">
        <v>40</v>
      </c>
      <c r="C192" s="389">
        <v>5</v>
      </c>
      <c r="D192" s="390">
        <v>1</v>
      </c>
      <c r="E192" s="391">
        <v>5829001</v>
      </c>
      <c r="F192" s="392" t="s">
        <v>971</v>
      </c>
      <c r="G192" s="393">
        <v>0</v>
      </c>
      <c r="H192" s="394">
        <v>0</v>
      </c>
      <c r="I192" s="393">
        <v>0</v>
      </c>
      <c r="J192" s="395">
        <v>0</v>
      </c>
    </row>
    <row r="193" spans="1:10" ht="38.25">
      <c r="A193" s="387" t="s">
        <v>387</v>
      </c>
      <c r="B193" s="388">
        <v>40</v>
      </c>
      <c r="C193" s="389">
        <v>5</v>
      </c>
      <c r="D193" s="390">
        <v>1</v>
      </c>
      <c r="E193" s="391">
        <v>5829001</v>
      </c>
      <c r="F193" s="392" t="s">
        <v>386</v>
      </c>
      <c r="G193" s="393">
        <v>102.6</v>
      </c>
      <c r="H193" s="394">
        <v>0</v>
      </c>
      <c r="I193" s="393">
        <v>79.8</v>
      </c>
      <c r="J193" s="395">
        <v>0</v>
      </c>
    </row>
    <row r="194" spans="1:10" ht="63.75">
      <c r="A194" s="387" t="s">
        <v>1355</v>
      </c>
      <c r="B194" s="388">
        <v>40</v>
      </c>
      <c r="C194" s="389">
        <v>5</v>
      </c>
      <c r="D194" s="390">
        <v>1</v>
      </c>
      <c r="E194" s="391">
        <v>5830000</v>
      </c>
      <c r="F194" s="392">
        <v>0</v>
      </c>
      <c r="G194" s="393">
        <v>4000</v>
      </c>
      <c r="H194" s="394">
        <v>0</v>
      </c>
      <c r="I194" s="393">
        <v>4000</v>
      </c>
      <c r="J194" s="395">
        <v>0</v>
      </c>
    </row>
    <row r="195" spans="1:10" ht="76.5">
      <c r="A195" s="396" t="s">
        <v>1357</v>
      </c>
      <c r="B195" s="397">
        <v>40</v>
      </c>
      <c r="C195" s="398">
        <v>5</v>
      </c>
      <c r="D195" s="399">
        <v>1</v>
      </c>
      <c r="E195" s="400">
        <v>5839001</v>
      </c>
      <c r="F195" s="401">
        <v>0</v>
      </c>
      <c r="G195" s="402">
        <v>4000</v>
      </c>
      <c r="H195" s="403">
        <v>0</v>
      </c>
      <c r="I195" s="402">
        <v>4000</v>
      </c>
      <c r="J195" s="404">
        <v>0</v>
      </c>
    </row>
    <row r="196" spans="1:10" ht="38.25">
      <c r="A196" s="387" t="s">
        <v>387</v>
      </c>
      <c r="B196" s="388">
        <v>40</v>
      </c>
      <c r="C196" s="389">
        <v>5</v>
      </c>
      <c r="D196" s="390">
        <v>1</v>
      </c>
      <c r="E196" s="391">
        <v>5839001</v>
      </c>
      <c r="F196" s="392" t="s">
        <v>386</v>
      </c>
      <c r="G196" s="393">
        <v>4000</v>
      </c>
      <c r="H196" s="394">
        <v>0</v>
      </c>
      <c r="I196" s="393">
        <v>4000</v>
      </c>
      <c r="J196" s="395">
        <v>0</v>
      </c>
    </row>
    <row r="197" spans="1:10" ht="76.5">
      <c r="A197" s="387" t="s">
        <v>1359</v>
      </c>
      <c r="B197" s="388">
        <v>40</v>
      </c>
      <c r="C197" s="389">
        <v>5</v>
      </c>
      <c r="D197" s="390">
        <v>1</v>
      </c>
      <c r="E197" s="391">
        <v>5880000</v>
      </c>
      <c r="F197" s="392">
        <v>0</v>
      </c>
      <c r="G197" s="393">
        <v>2200</v>
      </c>
      <c r="H197" s="394">
        <v>0</v>
      </c>
      <c r="I197" s="393">
        <v>2200</v>
      </c>
      <c r="J197" s="395">
        <v>0</v>
      </c>
    </row>
    <row r="198" spans="1:10" ht="76.5">
      <c r="A198" s="396" t="s">
        <v>1361</v>
      </c>
      <c r="B198" s="397">
        <v>40</v>
      </c>
      <c r="C198" s="398">
        <v>5</v>
      </c>
      <c r="D198" s="399">
        <v>1</v>
      </c>
      <c r="E198" s="400">
        <v>5889001</v>
      </c>
      <c r="F198" s="401">
        <v>0</v>
      </c>
      <c r="G198" s="402">
        <v>2200</v>
      </c>
      <c r="H198" s="403">
        <v>0</v>
      </c>
      <c r="I198" s="402">
        <v>2200</v>
      </c>
      <c r="J198" s="404">
        <v>0</v>
      </c>
    </row>
    <row r="199" spans="1:10" ht="25.5">
      <c r="A199" s="387" t="s">
        <v>957</v>
      </c>
      <c r="B199" s="388">
        <v>40</v>
      </c>
      <c r="C199" s="389">
        <v>5</v>
      </c>
      <c r="D199" s="390">
        <v>1</v>
      </c>
      <c r="E199" s="391">
        <v>5889001</v>
      </c>
      <c r="F199" s="392" t="s">
        <v>958</v>
      </c>
      <c r="G199" s="393">
        <v>2200</v>
      </c>
      <c r="H199" s="394">
        <v>0</v>
      </c>
      <c r="I199" s="393">
        <v>2200</v>
      </c>
      <c r="J199" s="395">
        <v>0</v>
      </c>
    </row>
    <row r="200" spans="1:10">
      <c r="A200" s="396" t="s">
        <v>624</v>
      </c>
      <c r="B200" s="397">
        <v>40</v>
      </c>
      <c r="C200" s="398">
        <v>5</v>
      </c>
      <c r="D200" s="399">
        <v>2</v>
      </c>
      <c r="E200" s="400">
        <v>0</v>
      </c>
      <c r="F200" s="401">
        <v>0</v>
      </c>
      <c r="G200" s="402">
        <v>51429.4</v>
      </c>
      <c r="H200" s="403">
        <v>0</v>
      </c>
      <c r="I200" s="402">
        <v>48647.4</v>
      </c>
      <c r="J200" s="404">
        <v>0</v>
      </c>
    </row>
    <row r="201" spans="1:10" ht="51">
      <c r="A201" s="387" t="s">
        <v>1364</v>
      </c>
      <c r="B201" s="388">
        <v>40</v>
      </c>
      <c r="C201" s="389">
        <v>5</v>
      </c>
      <c r="D201" s="390">
        <v>2</v>
      </c>
      <c r="E201" s="391">
        <v>5710000</v>
      </c>
      <c r="F201" s="392">
        <v>0</v>
      </c>
      <c r="G201" s="393">
        <v>10175.6</v>
      </c>
      <c r="H201" s="394">
        <v>0</v>
      </c>
      <c r="I201" s="393">
        <v>10175.6</v>
      </c>
      <c r="J201" s="395">
        <v>0</v>
      </c>
    </row>
    <row r="202" spans="1:10" ht="51">
      <c r="A202" s="396" t="s">
        <v>1365</v>
      </c>
      <c r="B202" s="397">
        <v>40</v>
      </c>
      <c r="C202" s="398">
        <v>5</v>
      </c>
      <c r="D202" s="399">
        <v>2</v>
      </c>
      <c r="E202" s="400">
        <v>5715410</v>
      </c>
      <c r="F202" s="401">
        <v>0</v>
      </c>
      <c r="G202" s="402">
        <v>9158</v>
      </c>
      <c r="H202" s="403">
        <v>0</v>
      </c>
      <c r="I202" s="402">
        <v>9158</v>
      </c>
      <c r="J202" s="404">
        <v>0</v>
      </c>
    </row>
    <row r="203" spans="1:10" ht="38.25">
      <c r="A203" s="387" t="s">
        <v>972</v>
      </c>
      <c r="B203" s="388">
        <v>40</v>
      </c>
      <c r="C203" s="389">
        <v>5</v>
      </c>
      <c r="D203" s="390">
        <v>2</v>
      </c>
      <c r="E203" s="391">
        <v>5715410</v>
      </c>
      <c r="F203" s="392" t="s">
        <v>973</v>
      </c>
      <c r="G203" s="393">
        <v>9158</v>
      </c>
      <c r="H203" s="394">
        <v>0</v>
      </c>
      <c r="I203" s="393">
        <v>9158</v>
      </c>
      <c r="J203" s="395">
        <v>0</v>
      </c>
    </row>
    <row r="204" spans="1:10" ht="25.5">
      <c r="A204" s="387" t="s">
        <v>977</v>
      </c>
      <c r="B204" s="388">
        <v>40</v>
      </c>
      <c r="C204" s="389">
        <v>5</v>
      </c>
      <c r="D204" s="390">
        <v>2</v>
      </c>
      <c r="E204" s="391">
        <v>5715410</v>
      </c>
      <c r="F204" s="392" t="s">
        <v>973</v>
      </c>
      <c r="G204" s="393">
        <v>9158</v>
      </c>
      <c r="H204" s="394">
        <v>0</v>
      </c>
      <c r="I204" s="393">
        <v>9158</v>
      </c>
      <c r="J204" s="395">
        <v>0</v>
      </c>
    </row>
    <row r="205" spans="1:10" ht="51">
      <c r="A205" s="396" t="s">
        <v>1366</v>
      </c>
      <c r="B205" s="397">
        <v>40</v>
      </c>
      <c r="C205" s="398">
        <v>5</v>
      </c>
      <c r="D205" s="399">
        <v>2</v>
      </c>
      <c r="E205" s="400">
        <v>5719001</v>
      </c>
      <c r="F205" s="401">
        <v>0</v>
      </c>
      <c r="G205" s="402">
        <v>1017.6</v>
      </c>
      <c r="H205" s="403">
        <v>0</v>
      </c>
      <c r="I205" s="402">
        <v>1017.6</v>
      </c>
      <c r="J205" s="404">
        <v>0</v>
      </c>
    </row>
    <row r="206" spans="1:10" ht="38.25">
      <c r="A206" s="387" t="s">
        <v>972</v>
      </c>
      <c r="B206" s="388">
        <v>40</v>
      </c>
      <c r="C206" s="389">
        <v>5</v>
      </c>
      <c r="D206" s="390">
        <v>2</v>
      </c>
      <c r="E206" s="391">
        <v>5719001</v>
      </c>
      <c r="F206" s="392" t="s">
        <v>973</v>
      </c>
      <c r="G206" s="393">
        <v>1017.6</v>
      </c>
      <c r="H206" s="394">
        <v>0</v>
      </c>
      <c r="I206" s="393">
        <v>1017.6</v>
      </c>
      <c r="J206" s="395">
        <v>0</v>
      </c>
    </row>
    <row r="207" spans="1:10" ht="25.5">
      <c r="A207" s="387" t="s">
        <v>978</v>
      </c>
      <c r="B207" s="388">
        <v>40</v>
      </c>
      <c r="C207" s="389">
        <v>5</v>
      </c>
      <c r="D207" s="390">
        <v>2</v>
      </c>
      <c r="E207" s="391">
        <v>5719001</v>
      </c>
      <c r="F207" s="392" t="s">
        <v>973</v>
      </c>
      <c r="G207" s="393">
        <v>1017.6</v>
      </c>
      <c r="H207" s="394">
        <v>0</v>
      </c>
      <c r="I207" s="393">
        <v>1017.6</v>
      </c>
      <c r="J207" s="395">
        <v>0</v>
      </c>
    </row>
    <row r="208" spans="1:10" ht="76.5">
      <c r="A208" s="387" t="s">
        <v>1368</v>
      </c>
      <c r="B208" s="388">
        <v>40</v>
      </c>
      <c r="C208" s="389">
        <v>5</v>
      </c>
      <c r="D208" s="390">
        <v>2</v>
      </c>
      <c r="E208" s="391">
        <v>5810000</v>
      </c>
      <c r="F208" s="392">
        <v>0</v>
      </c>
      <c r="G208" s="393">
        <v>31730.5</v>
      </c>
      <c r="H208" s="394">
        <v>0</v>
      </c>
      <c r="I208" s="393">
        <v>32286.799999999999</v>
      </c>
      <c r="J208" s="395">
        <v>0</v>
      </c>
    </row>
    <row r="209" spans="1:10" ht="89.25">
      <c r="A209" s="396" t="s">
        <v>1369</v>
      </c>
      <c r="B209" s="397">
        <v>40</v>
      </c>
      <c r="C209" s="398">
        <v>5</v>
      </c>
      <c r="D209" s="399">
        <v>2</v>
      </c>
      <c r="E209" s="400">
        <v>5815411</v>
      </c>
      <c r="F209" s="401">
        <v>0</v>
      </c>
      <c r="G209" s="402">
        <v>130.5</v>
      </c>
      <c r="H209" s="403">
        <v>0</v>
      </c>
      <c r="I209" s="402">
        <v>121.8</v>
      </c>
      <c r="J209" s="404">
        <v>0</v>
      </c>
    </row>
    <row r="210" spans="1:10" ht="38.25">
      <c r="A210" s="387" t="s">
        <v>387</v>
      </c>
      <c r="B210" s="388">
        <v>40</v>
      </c>
      <c r="C210" s="389">
        <v>5</v>
      </c>
      <c r="D210" s="390">
        <v>2</v>
      </c>
      <c r="E210" s="391">
        <v>5815411</v>
      </c>
      <c r="F210" s="392" t="s">
        <v>386</v>
      </c>
      <c r="G210" s="393">
        <v>130.5</v>
      </c>
      <c r="H210" s="394">
        <v>0</v>
      </c>
      <c r="I210" s="393">
        <v>121.8</v>
      </c>
      <c r="J210" s="395">
        <v>0</v>
      </c>
    </row>
    <row r="211" spans="1:10" ht="89.25">
      <c r="A211" s="396" t="s">
        <v>1370</v>
      </c>
      <c r="B211" s="397">
        <v>40</v>
      </c>
      <c r="C211" s="398">
        <v>5</v>
      </c>
      <c r="D211" s="399">
        <v>2</v>
      </c>
      <c r="E211" s="400">
        <v>5819001</v>
      </c>
      <c r="F211" s="401">
        <v>0</v>
      </c>
      <c r="G211" s="402">
        <v>31600</v>
      </c>
      <c r="H211" s="403">
        <v>0</v>
      </c>
      <c r="I211" s="402">
        <v>32165</v>
      </c>
      <c r="J211" s="404">
        <v>0</v>
      </c>
    </row>
    <row r="212" spans="1:10" ht="38.25">
      <c r="A212" s="387" t="s">
        <v>387</v>
      </c>
      <c r="B212" s="388">
        <v>40</v>
      </c>
      <c r="C212" s="389">
        <v>5</v>
      </c>
      <c r="D212" s="390">
        <v>2</v>
      </c>
      <c r="E212" s="391">
        <v>5819001</v>
      </c>
      <c r="F212" s="392" t="s">
        <v>386</v>
      </c>
      <c r="G212" s="393">
        <v>31600</v>
      </c>
      <c r="H212" s="394">
        <v>0</v>
      </c>
      <c r="I212" s="393">
        <v>32165</v>
      </c>
      <c r="J212" s="395">
        <v>0</v>
      </c>
    </row>
    <row r="213" spans="1:10" ht="63.75">
      <c r="A213" s="387" t="s">
        <v>1355</v>
      </c>
      <c r="B213" s="388">
        <v>40</v>
      </c>
      <c r="C213" s="389">
        <v>5</v>
      </c>
      <c r="D213" s="390">
        <v>2</v>
      </c>
      <c r="E213" s="391">
        <v>5830000</v>
      </c>
      <c r="F213" s="392">
        <v>0</v>
      </c>
      <c r="G213" s="393">
        <v>2610</v>
      </c>
      <c r="H213" s="394">
        <v>0</v>
      </c>
      <c r="I213" s="393">
        <v>2610</v>
      </c>
      <c r="J213" s="395">
        <v>0</v>
      </c>
    </row>
    <row r="214" spans="1:10" ht="76.5">
      <c r="A214" s="396" t="s">
        <v>1357</v>
      </c>
      <c r="B214" s="397">
        <v>40</v>
      </c>
      <c r="C214" s="398">
        <v>5</v>
      </c>
      <c r="D214" s="399">
        <v>2</v>
      </c>
      <c r="E214" s="400">
        <v>5839001</v>
      </c>
      <c r="F214" s="401">
        <v>0</v>
      </c>
      <c r="G214" s="402">
        <v>2610</v>
      </c>
      <c r="H214" s="403">
        <v>0</v>
      </c>
      <c r="I214" s="402">
        <v>2610</v>
      </c>
      <c r="J214" s="404">
        <v>0</v>
      </c>
    </row>
    <row r="215" spans="1:10" ht="38.25">
      <c r="A215" s="387" t="s">
        <v>387</v>
      </c>
      <c r="B215" s="388">
        <v>40</v>
      </c>
      <c r="C215" s="389">
        <v>5</v>
      </c>
      <c r="D215" s="390">
        <v>2</v>
      </c>
      <c r="E215" s="391">
        <v>5839001</v>
      </c>
      <c r="F215" s="392" t="s">
        <v>386</v>
      </c>
      <c r="G215" s="393">
        <v>2610</v>
      </c>
      <c r="H215" s="394">
        <v>0</v>
      </c>
      <c r="I215" s="393">
        <v>2610</v>
      </c>
      <c r="J215" s="395">
        <v>0</v>
      </c>
    </row>
    <row r="216" spans="1:10" ht="63.75">
      <c r="A216" s="387" t="s">
        <v>1372</v>
      </c>
      <c r="B216" s="388">
        <v>40</v>
      </c>
      <c r="C216" s="389">
        <v>5</v>
      </c>
      <c r="D216" s="390">
        <v>2</v>
      </c>
      <c r="E216" s="391">
        <v>5850000</v>
      </c>
      <c r="F216" s="392">
        <v>0</v>
      </c>
      <c r="G216" s="393">
        <v>3338.3</v>
      </c>
      <c r="H216" s="394">
        <v>0</v>
      </c>
      <c r="I216" s="393">
        <v>0</v>
      </c>
      <c r="J216" s="395">
        <v>0</v>
      </c>
    </row>
    <row r="217" spans="1:10" ht="63.75">
      <c r="A217" s="396" t="s">
        <v>1373</v>
      </c>
      <c r="B217" s="397">
        <v>40</v>
      </c>
      <c r="C217" s="398">
        <v>5</v>
      </c>
      <c r="D217" s="399">
        <v>2</v>
      </c>
      <c r="E217" s="400">
        <v>5855411</v>
      </c>
      <c r="F217" s="401">
        <v>0</v>
      </c>
      <c r="G217" s="402">
        <v>3338.3</v>
      </c>
      <c r="H217" s="403">
        <v>0</v>
      </c>
      <c r="I217" s="402">
        <v>0</v>
      </c>
      <c r="J217" s="404">
        <v>0</v>
      </c>
    </row>
    <row r="218" spans="1:10">
      <c r="A218" s="387" t="s">
        <v>135</v>
      </c>
      <c r="B218" s="388">
        <v>40</v>
      </c>
      <c r="C218" s="389">
        <v>5</v>
      </c>
      <c r="D218" s="390">
        <v>2</v>
      </c>
      <c r="E218" s="391">
        <v>5855411</v>
      </c>
      <c r="F218" s="392" t="s">
        <v>136</v>
      </c>
      <c r="G218" s="393">
        <v>3338.3</v>
      </c>
      <c r="H218" s="394">
        <v>0</v>
      </c>
      <c r="I218" s="393">
        <v>0</v>
      </c>
      <c r="J218" s="395">
        <v>0</v>
      </c>
    </row>
    <row r="219" spans="1:10" ht="63.75">
      <c r="A219" s="387" t="s">
        <v>1374</v>
      </c>
      <c r="B219" s="388">
        <v>40</v>
      </c>
      <c r="C219" s="389">
        <v>5</v>
      </c>
      <c r="D219" s="390">
        <v>2</v>
      </c>
      <c r="E219" s="391">
        <v>5870000</v>
      </c>
      <c r="F219" s="392">
        <v>0</v>
      </c>
      <c r="G219" s="393">
        <v>3575</v>
      </c>
      <c r="H219" s="394">
        <v>0</v>
      </c>
      <c r="I219" s="393">
        <v>3575</v>
      </c>
      <c r="J219" s="395">
        <v>0</v>
      </c>
    </row>
    <row r="220" spans="1:10" ht="76.5">
      <c r="A220" s="396" t="s">
        <v>1376</v>
      </c>
      <c r="B220" s="397">
        <v>40</v>
      </c>
      <c r="C220" s="398">
        <v>5</v>
      </c>
      <c r="D220" s="399">
        <v>2</v>
      </c>
      <c r="E220" s="400">
        <v>5879001</v>
      </c>
      <c r="F220" s="401">
        <v>0</v>
      </c>
      <c r="G220" s="402">
        <v>3575</v>
      </c>
      <c r="H220" s="403">
        <v>0</v>
      </c>
      <c r="I220" s="402">
        <v>3575</v>
      </c>
      <c r="J220" s="404">
        <v>0</v>
      </c>
    </row>
    <row r="221" spans="1:10" ht="38.25">
      <c r="A221" s="387" t="s">
        <v>387</v>
      </c>
      <c r="B221" s="388">
        <v>40</v>
      </c>
      <c r="C221" s="389">
        <v>5</v>
      </c>
      <c r="D221" s="390">
        <v>2</v>
      </c>
      <c r="E221" s="391">
        <v>5879001</v>
      </c>
      <c r="F221" s="392" t="s">
        <v>386</v>
      </c>
      <c r="G221" s="393">
        <v>3575</v>
      </c>
      <c r="H221" s="394">
        <v>0</v>
      </c>
      <c r="I221" s="393">
        <v>3575</v>
      </c>
      <c r="J221" s="395">
        <v>0</v>
      </c>
    </row>
    <row r="222" spans="1:10">
      <c r="A222" s="396" t="s">
        <v>631</v>
      </c>
      <c r="B222" s="397">
        <v>40</v>
      </c>
      <c r="C222" s="398">
        <v>5</v>
      </c>
      <c r="D222" s="399">
        <v>3</v>
      </c>
      <c r="E222" s="400">
        <v>0</v>
      </c>
      <c r="F222" s="401">
        <v>0</v>
      </c>
      <c r="G222" s="402">
        <v>70265</v>
      </c>
      <c r="H222" s="403">
        <v>0</v>
      </c>
      <c r="I222" s="402">
        <v>71605</v>
      </c>
      <c r="J222" s="404">
        <v>0</v>
      </c>
    </row>
    <row r="223" spans="1:10" ht="63.75">
      <c r="A223" s="387" t="s">
        <v>1332</v>
      </c>
      <c r="B223" s="388">
        <v>40</v>
      </c>
      <c r="C223" s="389">
        <v>5</v>
      </c>
      <c r="D223" s="390">
        <v>3</v>
      </c>
      <c r="E223" s="391">
        <v>5860000</v>
      </c>
      <c r="F223" s="392">
        <v>0</v>
      </c>
      <c r="G223" s="393">
        <v>70265</v>
      </c>
      <c r="H223" s="394">
        <v>0</v>
      </c>
      <c r="I223" s="393">
        <v>71605</v>
      </c>
      <c r="J223" s="395">
        <v>0</v>
      </c>
    </row>
    <row r="224" spans="1:10" ht="63.75">
      <c r="A224" s="396" t="s">
        <v>1378</v>
      </c>
      <c r="B224" s="397">
        <v>40</v>
      </c>
      <c r="C224" s="398">
        <v>5</v>
      </c>
      <c r="D224" s="399">
        <v>3</v>
      </c>
      <c r="E224" s="400">
        <v>5869001</v>
      </c>
      <c r="F224" s="401">
        <v>0</v>
      </c>
      <c r="G224" s="402">
        <v>70265</v>
      </c>
      <c r="H224" s="403">
        <v>0</v>
      </c>
      <c r="I224" s="402">
        <v>71605</v>
      </c>
      <c r="J224" s="404">
        <v>0</v>
      </c>
    </row>
    <row r="225" spans="1:10" ht="25.5">
      <c r="A225" s="387" t="s">
        <v>957</v>
      </c>
      <c r="B225" s="388">
        <v>40</v>
      </c>
      <c r="C225" s="389">
        <v>5</v>
      </c>
      <c r="D225" s="390">
        <v>3</v>
      </c>
      <c r="E225" s="391">
        <v>5869001</v>
      </c>
      <c r="F225" s="392" t="s">
        <v>958</v>
      </c>
      <c r="G225" s="393">
        <v>66791</v>
      </c>
      <c r="H225" s="394">
        <v>0</v>
      </c>
      <c r="I225" s="393">
        <v>68131</v>
      </c>
      <c r="J225" s="395">
        <v>0</v>
      </c>
    </row>
    <row r="226" spans="1:10">
      <c r="A226" s="387" t="s">
        <v>970</v>
      </c>
      <c r="B226" s="388">
        <v>40</v>
      </c>
      <c r="C226" s="389">
        <v>5</v>
      </c>
      <c r="D226" s="390">
        <v>3</v>
      </c>
      <c r="E226" s="391">
        <v>5869001</v>
      </c>
      <c r="F226" s="392" t="s">
        <v>971</v>
      </c>
      <c r="G226" s="393">
        <v>0</v>
      </c>
      <c r="H226" s="394">
        <v>0</v>
      </c>
      <c r="I226" s="393">
        <v>0</v>
      </c>
      <c r="J226" s="395">
        <v>0</v>
      </c>
    </row>
    <row r="227" spans="1:10" ht="38.25">
      <c r="A227" s="387" t="s">
        <v>387</v>
      </c>
      <c r="B227" s="388">
        <v>40</v>
      </c>
      <c r="C227" s="389">
        <v>5</v>
      </c>
      <c r="D227" s="390">
        <v>3</v>
      </c>
      <c r="E227" s="391">
        <v>5869001</v>
      </c>
      <c r="F227" s="392" t="s">
        <v>386</v>
      </c>
      <c r="G227" s="393">
        <v>3474</v>
      </c>
      <c r="H227" s="394">
        <v>0</v>
      </c>
      <c r="I227" s="393">
        <v>3474</v>
      </c>
      <c r="J227" s="395">
        <v>0</v>
      </c>
    </row>
    <row r="228" spans="1:10" ht="25.5">
      <c r="A228" s="396" t="s">
        <v>655</v>
      </c>
      <c r="B228" s="397">
        <v>40</v>
      </c>
      <c r="C228" s="398">
        <v>5</v>
      </c>
      <c r="D228" s="399">
        <v>5</v>
      </c>
      <c r="E228" s="400">
        <v>0</v>
      </c>
      <c r="F228" s="401">
        <v>0</v>
      </c>
      <c r="G228" s="402">
        <v>28910</v>
      </c>
      <c r="H228" s="403">
        <v>0</v>
      </c>
      <c r="I228" s="402">
        <v>28910</v>
      </c>
      <c r="J228" s="404">
        <v>0</v>
      </c>
    </row>
    <row r="229" spans="1:10" ht="63.75">
      <c r="A229" s="387" t="s">
        <v>1372</v>
      </c>
      <c r="B229" s="388">
        <v>40</v>
      </c>
      <c r="C229" s="389">
        <v>5</v>
      </c>
      <c r="D229" s="390">
        <v>5</v>
      </c>
      <c r="E229" s="391">
        <v>5850000</v>
      </c>
      <c r="F229" s="392">
        <v>0</v>
      </c>
      <c r="G229" s="393">
        <v>28910</v>
      </c>
      <c r="H229" s="394">
        <v>0</v>
      </c>
      <c r="I229" s="393">
        <v>28910</v>
      </c>
      <c r="J229" s="395">
        <v>0</v>
      </c>
    </row>
    <row r="230" spans="1:10" ht="76.5">
      <c r="A230" s="396" t="s">
        <v>1380</v>
      </c>
      <c r="B230" s="397">
        <v>40</v>
      </c>
      <c r="C230" s="398">
        <v>5</v>
      </c>
      <c r="D230" s="399">
        <v>5</v>
      </c>
      <c r="E230" s="400">
        <v>5850058</v>
      </c>
      <c r="F230" s="401">
        <v>0</v>
      </c>
      <c r="G230" s="402">
        <v>28910</v>
      </c>
      <c r="H230" s="403">
        <v>0</v>
      </c>
      <c r="I230" s="402">
        <v>28910</v>
      </c>
      <c r="J230" s="404">
        <v>0</v>
      </c>
    </row>
    <row r="231" spans="1:10" ht="25.5">
      <c r="A231" s="387" t="s">
        <v>964</v>
      </c>
      <c r="B231" s="388">
        <v>40</v>
      </c>
      <c r="C231" s="389">
        <v>5</v>
      </c>
      <c r="D231" s="390">
        <v>5</v>
      </c>
      <c r="E231" s="391">
        <v>5850058</v>
      </c>
      <c r="F231" s="392" t="s">
        <v>965</v>
      </c>
      <c r="G231" s="393">
        <v>25707</v>
      </c>
      <c r="H231" s="394">
        <v>0</v>
      </c>
      <c r="I231" s="393">
        <v>25707</v>
      </c>
      <c r="J231" s="395">
        <v>0</v>
      </c>
    </row>
    <row r="232" spans="1:10" ht="25.5">
      <c r="A232" s="387" t="s">
        <v>966</v>
      </c>
      <c r="B232" s="388">
        <v>40</v>
      </c>
      <c r="C232" s="389">
        <v>5</v>
      </c>
      <c r="D232" s="390">
        <v>5</v>
      </c>
      <c r="E232" s="391">
        <v>5850058</v>
      </c>
      <c r="F232" s="392" t="s">
        <v>967</v>
      </c>
      <c r="G232" s="393">
        <v>422</v>
      </c>
      <c r="H232" s="394">
        <v>0</v>
      </c>
      <c r="I232" s="393">
        <v>422</v>
      </c>
      <c r="J232" s="395">
        <v>0</v>
      </c>
    </row>
    <row r="233" spans="1:10" ht="25.5">
      <c r="A233" s="387" t="s">
        <v>955</v>
      </c>
      <c r="B233" s="388">
        <v>40</v>
      </c>
      <c r="C233" s="389">
        <v>5</v>
      </c>
      <c r="D233" s="390">
        <v>5</v>
      </c>
      <c r="E233" s="391">
        <v>5850058</v>
      </c>
      <c r="F233" s="392" t="s">
        <v>956</v>
      </c>
      <c r="G233" s="393">
        <v>1255</v>
      </c>
      <c r="H233" s="394">
        <v>0</v>
      </c>
      <c r="I233" s="393">
        <v>1255</v>
      </c>
      <c r="J233" s="395">
        <v>0</v>
      </c>
    </row>
    <row r="234" spans="1:10" ht="25.5">
      <c r="A234" s="387" t="s">
        <v>957</v>
      </c>
      <c r="B234" s="388">
        <v>40</v>
      </c>
      <c r="C234" s="389">
        <v>5</v>
      </c>
      <c r="D234" s="390">
        <v>5</v>
      </c>
      <c r="E234" s="391">
        <v>5850058</v>
      </c>
      <c r="F234" s="392" t="s">
        <v>958</v>
      </c>
      <c r="G234" s="393">
        <v>1497</v>
      </c>
      <c r="H234" s="394">
        <v>0</v>
      </c>
      <c r="I234" s="393">
        <v>1497</v>
      </c>
      <c r="J234" s="395">
        <v>0</v>
      </c>
    </row>
    <row r="235" spans="1:10">
      <c r="A235" s="387" t="s">
        <v>959</v>
      </c>
      <c r="B235" s="388">
        <v>40</v>
      </c>
      <c r="C235" s="389">
        <v>5</v>
      </c>
      <c r="D235" s="390">
        <v>5</v>
      </c>
      <c r="E235" s="391">
        <v>5850058</v>
      </c>
      <c r="F235" s="392" t="s">
        <v>960</v>
      </c>
      <c r="G235" s="393">
        <v>29</v>
      </c>
      <c r="H235" s="394">
        <v>0</v>
      </c>
      <c r="I235" s="393">
        <v>29</v>
      </c>
      <c r="J235" s="395">
        <v>0</v>
      </c>
    </row>
    <row r="236" spans="1:10">
      <c r="A236" s="387" t="s">
        <v>656</v>
      </c>
      <c r="B236" s="388">
        <v>40</v>
      </c>
      <c r="C236" s="389">
        <v>6</v>
      </c>
      <c r="D236" s="390">
        <v>0</v>
      </c>
      <c r="E236" s="391">
        <v>0</v>
      </c>
      <c r="F236" s="392">
        <v>0</v>
      </c>
      <c r="G236" s="393">
        <v>400</v>
      </c>
      <c r="H236" s="394">
        <v>0</v>
      </c>
      <c r="I236" s="393">
        <v>400</v>
      </c>
      <c r="J236" s="395">
        <v>0</v>
      </c>
    </row>
    <row r="237" spans="1:10">
      <c r="A237" s="396" t="s">
        <v>657</v>
      </c>
      <c r="B237" s="397">
        <v>40</v>
      </c>
      <c r="C237" s="398">
        <v>6</v>
      </c>
      <c r="D237" s="399">
        <v>5</v>
      </c>
      <c r="E237" s="400">
        <v>0</v>
      </c>
      <c r="F237" s="401">
        <v>0</v>
      </c>
      <c r="G237" s="402">
        <v>400</v>
      </c>
      <c r="H237" s="403">
        <v>0</v>
      </c>
      <c r="I237" s="402">
        <v>400</v>
      </c>
      <c r="J237" s="404">
        <v>0</v>
      </c>
    </row>
    <row r="238" spans="1:10" ht="25.5">
      <c r="A238" s="387" t="s">
        <v>1382</v>
      </c>
      <c r="B238" s="388">
        <v>40</v>
      </c>
      <c r="C238" s="389">
        <v>6</v>
      </c>
      <c r="D238" s="390">
        <v>5</v>
      </c>
      <c r="E238" s="391">
        <v>6100000</v>
      </c>
      <c r="F238" s="392">
        <v>0</v>
      </c>
      <c r="G238" s="393">
        <v>400</v>
      </c>
      <c r="H238" s="394">
        <v>0</v>
      </c>
      <c r="I238" s="393">
        <v>400</v>
      </c>
      <c r="J238" s="395">
        <v>0</v>
      </c>
    </row>
    <row r="239" spans="1:10" ht="38.25">
      <c r="A239" s="396" t="s">
        <v>1384</v>
      </c>
      <c r="B239" s="397">
        <v>40</v>
      </c>
      <c r="C239" s="398">
        <v>6</v>
      </c>
      <c r="D239" s="399">
        <v>5</v>
      </c>
      <c r="E239" s="400">
        <v>6109001</v>
      </c>
      <c r="F239" s="401">
        <v>0</v>
      </c>
      <c r="G239" s="402">
        <v>400</v>
      </c>
      <c r="H239" s="403">
        <v>0</v>
      </c>
      <c r="I239" s="402">
        <v>400</v>
      </c>
      <c r="J239" s="404">
        <v>0</v>
      </c>
    </row>
    <row r="240" spans="1:10" ht="25.5">
      <c r="A240" s="387" t="s">
        <v>957</v>
      </c>
      <c r="B240" s="388">
        <v>40</v>
      </c>
      <c r="C240" s="389">
        <v>6</v>
      </c>
      <c r="D240" s="390">
        <v>5</v>
      </c>
      <c r="E240" s="391">
        <v>6109001</v>
      </c>
      <c r="F240" s="392" t="s">
        <v>958</v>
      </c>
      <c r="G240" s="393">
        <v>400</v>
      </c>
      <c r="H240" s="394">
        <v>0</v>
      </c>
      <c r="I240" s="393">
        <v>400</v>
      </c>
      <c r="J240" s="395">
        <v>0</v>
      </c>
    </row>
    <row r="241" spans="1:10">
      <c r="A241" s="387" t="s">
        <v>663</v>
      </c>
      <c r="B241" s="388">
        <v>40</v>
      </c>
      <c r="C241" s="389">
        <v>8</v>
      </c>
      <c r="D241" s="390">
        <v>0</v>
      </c>
      <c r="E241" s="391">
        <v>0</v>
      </c>
      <c r="F241" s="392">
        <v>0</v>
      </c>
      <c r="G241" s="393">
        <v>7937</v>
      </c>
      <c r="H241" s="394">
        <v>0</v>
      </c>
      <c r="I241" s="393">
        <v>7937</v>
      </c>
      <c r="J241" s="395">
        <v>0</v>
      </c>
    </row>
    <row r="242" spans="1:10">
      <c r="A242" s="396" t="s">
        <v>665</v>
      </c>
      <c r="B242" s="397">
        <v>40</v>
      </c>
      <c r="C242" s="398">
        <v>8</v>
      </c>
      <c r="D242" s="399">
        <v>4</v>
      </c>
      <c r="E242" s="400">
        <v>0</v>
      </c>
      <c r="F242" s="401">
        <v>0</v>
      </c>
      <c r="G242" s="402">
        <v>7937</v>
      </c>
      <c r="H242" s="403">
        <v>0</v>
      </c>
      <c r="I242" s="402">
        <v>7937</v>
      </c>
      <c r="J242" s="404">
        <v>0</v>
      </c>
    </row>
    <row r="243" spans="1:10" ht="51">
      <c r="A243" s="387" t="s">
        <v>909</v>
      </c>
      <c r="B243" s="388">
        <v>40</v>
      </c>
      <c r="C243" s="389">
        <v>8</v>
      </c>
      <c r="D243" s="390">
        <v>4</v>
      </c>
      <c r="E243" s="391">
        <v>5440000</v>
      </c>
      <c r="F243" s="392">
        <v>0</v>
      </c>
      <c r="G243" s="393">
        <v>7937</v>
      </c>
      <c r="H243" s="394">
        <v>0</v>
      </c>
      <c r="I243" s="393">
        <v>7937</v>
      </c>
      <c r="J243" s="395">
        <v>0</v>
      </c>
    </row>
    <row r="244" spans="1:10" ht="76.5">
      <c r="A244" s="396" t="s">
        <v>911</v>
      </c>
      <c r="B244" s="397">
        <v>40</v>
      </c>
      <c r="C244" s="398">
        <v>8</v>
      </c>
      <c r="D244" s="399">
        <v>4</v>
      </c>
      <c r="E244" s="400">
        <v>5440204</v>
      </c>
      <c r="F244" s="401">
        <v>0</v>
      </c>
      <c r="G244" s="402">
        <v>7937</v>
      </c>
      <c r="H244" s="403">
        <v>0</v>
      </c>
      <c r="I244" s="402">
        <v>7937</v>
      </c>
      <c r="J244" s="404">
        <v>0</v>
      </c>
    </row>
    <row r="245" spans="1:10" ht="38.25">
      <c r="A245" s="387" t="s">
        <v>951</v>
      </c>
      <c r="B245" s="388">
        <v>40</v>
      </c>
      <c r="C245" s="389">
        <v>8</v>
      </c>
      <c r="D245" s="390">
        <v>4</v>
      </c>
      <c r="E245" s="391">
        <v>5440204</v>
      </c>
      <c r="F245" s="392" t="s">
        <v>952</v>
      </c>
      <c r="G245" s="393">
        <v>7202</v>
      </c>
      <c r="H245" s="394">
        <v>0</v>
      </c>
      <c r="I245" s="393">
        <v>7202</v>
      </c>
      <c r="J245" s="395">
        <v>0</v>
      </c>
    </row>
    <row r="246" spans="1:10" ht="38.25">
      <c r="A246" s="387" t="s">
        <v>953</v>
      </c>
      <c r="B246" s="388">
        <v>40</v>
      </c>
      <c r="C246" s="389">
        <v>8</v>
      </c>
      <c r="D246" s="390">
        <v>4</v>
      </c>
      <c r="E246" s="391">
        <v>5440204</v>
      </c>
      <c r="F246" s="392" t="s">
        <v>954</v>
      </c>
      <c r="G246" s="393">
        <v>168</v>
      </c>
      <c r="H246" s="394">
        <v>0</v>
      </c>
      <c r="I246" s="393">
        <v>168</v>
      </c>
      <c r="J246" s="395">
        <v>0</v>
      </c>
    </row>
    <row r="247" spans="1:10" ht="25.5">
      <c r="A247" s="387" t="s">
        <v>955</v>
      </c>
      <c r="B247" s="388">
        <v>40</v>
      </c>
      <c r="C247" s="389">
        <v>8</v>
      </c>
      <c r="D247" s="390">
        <v>4</v>
      </c>
      <c r="E247" s="391">
        <v>5440204</v>
      </c>
      <c r="F247" s="392" t="s">
        <v>956</v>
      </c>
      <c r="G247" s="393">
        <v>212</v>
      </c>
      <c r="H247" s="394">
        <v>0</v>
      </c>
      <c r="I247" s="393">
        <v>212</v>
      </c>
      <c r="J247" s="395">
        <v>0</v>
      </c>
    </row>
    <row r="248" spans="1:10" ht="25.5">
      <c r="A248" s="387" t="s">
        <v>957</v>
      </c>
      <c r="B248" s="388">
        <v>40</v>
      </c>
      <c r="C248" s="389">
        <v>8</v>
      </c>
      <c r="D248" s="390">
        <v>4</v>
      </c>
      <c r="E248" s="391">
        <v>5440204</v>
      </c>
      <c r="F248" s="392" t="s">
        <v>958</v>
      </c>
      <c r="G248" s="393">
        <v>352</v>
      </c>
      <c r="H248" s="394">
        <v>0</v>
      </c>
      <c r="I248" s="393">
        <v>352</v>
      </c>
      <c r="J248" s="395">
        <v>0</v>
      </c>
    </row>
    <row r="249" spans="1:10">
      <c r="A249" s="387" t="s">
        <v>959</v>
      </c>
      <c r="B249" s="388">
        <v>40</v>
      </c>
      <c r="C249" s="389">
        <v>8</v>
      </c>
      <c r="D249" s="390">
        <v>4</v>
      </c>
      <c r="E249" s="391">
        <v>5440204</v>
      </c>
      <c r="F249" s="392" t="s">
        <v>960</v>
      </c>
      <c r="G249" s="393">
        <v>3</v>
      </c>
      <c r="H249" s="394">
        <v>0</v>
      </c>
      <c r="I249" s="393">
        <v>3</v>
      </c>
      <c r="J249" s="395">
        <v>0</v>
      </c>
    </row>
    <row r="250" spans="1:10">
      <c r="A250" s="387" t="s">
        <v>633</v>
      </c>
      <c r="B250" s="388">
        <v>40</v>
      </c>
      <c r="C250" s="389">
        <v>10</v>
      </c>
      <c r="D250" s="390">
        <v>0</v>
      </c>
      <c r="E250" s="391">
        <v>0</v>
      </c>
      <c r="F250" s="392">
        <v>0</v>
      </c>
      <c r="G250" s="393">
        <v>112016.7</v>
      </c>
      <c r="H250" s="394">
        <v>109416.7</v>
      </c>
      <c r="I250" s="393">
        <v>112036.8</v>
      </c>
      <c r="J250" s="395">
        <v>109436.8</v>
      </c>
    </row>
    <row r="251" spans="1:10">
      <c r="A251" s="396" t="s">
        <v>666</v>
      </c>
      <c r="B251" s="397">
        <v>40</v>
      </c>
      <c r="C251" s="398">
        <v>10</v>
      </c>
      <c r="D251" s="399">
        <v>1</v>
      </c>
      <c r="E251" s="400">
        <v>0</v>
      </c>
      <c r="F251" s="401">
        <v>0</v>
      </c>
      <c r="G251" s="402">
        <v>2600</v>
      </c>
      <c r="H251" s="403">
        <v>0</v>
      </c>
      <c r="I251" s="402">
        <v>2600</v>
      </c>
      <c r="J251" s="404">
        <v>0</v>
      </c>
    </row>
    <row r="252" spans="1:10">
      <c r="A252" s="387" t="s">
        <v>701</v>
      </c>
      <c r="B252" s="388">
        <v>40</v>
      </c>
      <c r="C252" s="389">
        <v>10</v>
      </c>
      <c r="D252" s="390">
        <v>1</v>
      </c>
      <c r="E252" s="391">
        <v>9030000</v>
      </c>
      <c r="F252" s="392">
        <v>0</v>
      </c>
      <c r="G252" s="393">
        <v>2600</v>
      </c>
      <c r="H252" s="394">
        <v>0</v>
      </c>
      <c r="I252" s="393">
        <v>2600</v>
      </c>
      <c r="J252" s="395">
        <v>0</v>
      </c>
    </row>
    <row r="253" spans="1:10">
      <c r="A253" s="396" t="s">
        <v>725</v>
      </c>
      <c r="B253" s="397">
        <v>40</v>
      </c>
      <c r="C253" s="398">
        <v>10</v>
      </c>
      <c r="D253" s="399">
        <v>1</v>
      </c>
      <c r="E253" s="400">
        <v>9039001</v>
      </c>
      <c r="F253" s="401">
        <v>0</v>
      </c>
      <c r="G253" s="402">
        <v>2600</v>
      </c>
      <c r="H253" s="403">
        <v>0</v>
      </c>
      <c r="I253" s="402">
        <v>2600</v>
      </c>
      <c r="J253" s="404">
        <v>0</v>
      </c>
    </row>
    <row r="254" spans="1:10" ht="25.5">
      <c r="A254" s="387" t="s">
        <v>979</v>
      </c>
      <c r="B254" s="388">
        <v>40</v>
      </c>
      <c r="C254" s="389">
        <v>10</v>
      </c>
      <c r="D254" s="390">
        <v>1</v>
      </c>
      <c r="E254" s="391">
        <v>9039001</v>
      </c>
      <c r="F254" s="392" t="s">
        <v>487</v>
      </c>
      <c r="G254" s="393">
        <v>2600</v>
      </c>
      <c r="H254" s="394">
        <v>0</v>
      </c>
      <c r="I254" s="393">
        <v>2600</v>
      </c>
      <c r="J254" s="395">
        <v>0</v>
      </c>
    </row>
    <row r="255" spans="1:10">
      <c r="A255" s="396" t="s">
        <v>668</v>
      </c>
      <c r="B255" s="397">
        <v>40</v>
      </c>
      <c r="C255" s="398">
        <v>10</v>
      </c>
      <c r="D255" s="399">
        <v>4</v>
      </c>
      <c r="E255" s="400">
        <v>0</v>
      </c>
      <c r="F255" s="401">
        <v>0</v>
      </c>
      <c r="G255" s="402">
        <v>93972</v>
      </c>
      <c r="H255" s="403">
        <v>93972</v>
      </c>
      <c r="I255" s="402">
        <v>93992.1</v>
      </c>
      <c r="J255" s="404">
        <v>93992.1</v>
      </c>
    </row>
    <row r="256" spans="1:10" ht="25.5">
      <c r="A256" s="387" t="s">
        <v>691</v>
      </c>
      <c r="B256" s="388">
        <v>40</v>
      </c>
      <c r="C256" s="389">
        <v>10</v>
      </c>
      <c r="D256" s="390">
        <v>4</v>
      </c>
      <c r="E256" s="391">
        <v>9040000</v>
      </c>
      <c r="F256" s="392">
        <v>0</v>
      </c>
      <c r="G256" s="393">
        <v>93972</v>
      </c>
      <c r="H256" s="394">
        <v>93972</v>
      </c>
      <c r="I256" s="393">
        <v>93992.1</v>
      </c>
      <c r="J256" s="395">
        <v>93992.1</v>
      </c>
    </row>
    <row r="257" spans="1:10" ht="89.25">
      <c r="A257" s="396" t="s">
        <v>920</v>
      </c>
      <c r="B257" s="397">
        <v>40</v>
      </c>
      <c r="C257" s="398">
        <v>10</v>
      </c>
      <c r="D257" s="399">
        <v>4</v>
      </c>
      <c r="E257" s="400">
        <v>9045260</v>
      </c>
      <c r="F257" s="401">
        <v>0</v>
      </c>
      <c r="G257" s="402">
        <v>433.7</v>
      </c>
      <c r="H257" s="403">
        <v>433.7</v>
      </c>
      <c r="I257" s="402">
        <v>453.8</v>
      </c>
      <c r="J257" s="404">
        <v>453.8</v>
      </c>
    </row>
    <row r="258" spans="1:10" ht="25.5">
      <c r="A258" s="387" t="s">
        <v>980</v>
      </c>
      <c r="B258" s="388">
        <v>40</v>
      </c>
      <c r="C258" s="389">
        <v>10</v>
      </c>
      <c r="D258" s="390">
        <v>4</v>
      </c>
      <c r="E258" s="391">
        <v>9045260</v>
      </c>
      <c r="F258" s="392" t="s">
        <v>981</v>
      </c>
      <c r="G258" s="393">
        <v>433.7</v>
      </c>
      <c r="H258" s="394">
        <v>433.7</v>
      </c>
      <c r="I258" s="393">
        <v>453.8</v>
      </c>
      <c r="J258" s="395">
        <v>453.8</v>
      </c>
    </row>
    <row r="259" spans="1:10" ht="127.5">
      <c r="A259" s="396" t="s">
        <v>921</v>
      </c>
      <c r="B259" s="397">
        <v>40</v>
      </c>
      <c r="C259" s="398">
        <v>10</v>
      </c>
      <c r="D259" s="399">
        <v>4</v>
      </c>
      <c r="E259" s="400">
        <v>9045508</v>
      </c>
      <c r="F259" s="401">
        <v>0</v>
      </c>
      <c r="G259" s="402">
        <v>93538.3</v>
      </c>
      <c r="H259" s="403">
        <v>93538.3</v>
      </c>
      <c r="I259" s="402">
        <v>93538.3</v>
      </c>
      <c r="J259" s="404">
        <v>93538.3</v>
      </c>
    </row>
    <row r="260" spans="1:10" ht="25.5">
      <c r="A260" s="387" t="s">
        <v>980</v>
      </c>
      <c r="B260" s="388">
        <v>40</v>
      </c>
      <c r="C260" s="389">
        <v>10</v>
      </c>
      <c r="D260" s="390">
        <v>4</v>
      </c>
      <c r="E260" s="391">
        <v>9045508</v>
      </c>
      <c r="F260" s="392" t="s">
        <v>981</v>
      </c>
      <c r="G260" s="393">
        <v>93538.3</v>
      </c>
      <c r="H260" s="394">
        <v>93538.3</v>
      </c>
      <c r="I260" s="393">
        <v>93538.3</v>
      </c>
      <c r="J260" s="395">
        <v>93538.3</v>
      </c>
    </row>
    <row r="261" spans="1:10">
      <c r="A261" s="396" t="s">
        <v>634</v>
      </c>
      <c r="B261" s="397">
        <v>40</v>
      </c>
      <c r="C261" s="398">
        <v>10</v>
      </c>
      <c r="D261" s="399">
        <v>6</v>
      </c>
      <c r="E261" s="400">
        <v>0</v>
      </c>
      <c r="F261" s="401">
        <v>0</v>
      </c>
      <c r="G261" s="402">
        <v>15444.7</v>
      </c>
      <c r="H261" s="403">
        <v>15444.7</v>
      </c>
      <c r="I261" s="402">
        <v>15444.7</v>
      </c>
      <c r="J261" s="404">
        <v>15444.7</v>
      </c>
    </row>
    <row r="262" spans="1:10" ht="25.5">
      <c r="A262" s="387" t="s">
        <v>684</v>
      </c>
      <c r="B262" s="388">
        <v>40</v>
      </c>
      <c r="C262" s="389">
        <v>10</v>
      </c>
      <c r="D262" s="390">
        <v>6</v>
      </c>
      <c r="E262" s="391">
        <v>9010000</v>
      </c>
      <c r="F262" s="392">
        <v>0</v>
      </c>
      <c r="G262" s="393">
        <v>15444.7</v>
      </c>
      <c r="H262" s="394">
        <v>15444.7</v>
      </c>
      <c r="I262" s="393">
        <v>15444.7</v>
      </c>
      <c r="J262" s="395">
        <v>15444.7</v>
      </c>
    </row>
    <row r="263" spans="1:10" ht="63.75">
      <c r="A263" s="396" t="s">
        <v>924</v>
      </c>
      <c r="B263" s="397">
        <v>40</v>
      </c>
      <c r="C263" s="398">
        <v>10</v>
      </c>
      <c r="D263" s="399">
        <v>6</v>
      </c>
      <c r="E263" s="400">
        <v>9015509</v>
      </c>
      <c r="F263" s="401">
        <v>0</v>
      </c>
      <c r="G263" s="402">
        <v>15444.7</v>
      </c>
      <c r="H263" s="403">
        <v>15444.7</v>
      </c>
      <c r="I263" s="402">
        <v>15444.7</v>
      </c>
      <c r="J263" s="404">
        <v>15444.7</v>
      </c>
    </row>
    <row r="264" spans="1:10" ht="38.25">
      <c r="A264" s="387" t="s">
        <v>951</v>
      </c>
      <c r="B264" s="388">
        <v>40</v>
      </c>
      <c r="C264" s="389">
        <v>10</v>
      </c>
      <c r="D264" s="390">
        <v>6</v>
      </c>
      <c r="E264" s="391">
        <v>9015509</v>
      </c>
      <c r="F264" s="392" t="s">
        <v>952</v>
      </c>
      <c r="G264" s="393">
        <v>13184</v>
      </c>
      <c r="H264" s="394">
        <v>13184</v>
      </c>
      <c r="I264" s="393">
        <v>13184</v>
      </c>
      <c r="J264" s="395">
        <v>13184</v>
      </c>
    </row>
    <row r="265" spans="1:10" ht="38.25">
      <c r="A265" s="387" t="s">
        <v>953</v>
      </c>
      <c r="B265" s="388">
        <v>40</v>
      </c>
      <c r="C265" s="389">
        <v>10</v>
      </c>
      <c r="D265" s="390">
        <v>6</v>
      </c>
      <c r="E265" s="391">
        <v>9015509</v>
      </c>
      <c r="F265" s="392" t="s">
        <v>954</v>
      </c>
      <c r="G265" s="393">
        <v>530</v>
      </c>
      <c r="H265" s="394">
        <v>530</v>
      </c>
      <c r="I265" s="393">
        <v>557</v>
      </c>
      <c r="J265" s="395">
        <v>557</v>
      </c>
    </row>
    <row r="266" spans="1:10" ht="25.5">
      <c r="A266" s="387" t="s">
        <v>955</v>
      </c>
      <c r="B266" s="388">
        <v>40</v>
      </c>
      <c r="C266" s="389">
        <v>10</v>
      </c>
      <c r="D266" s="390">
        <v>6</v>
      </c>
      <c r="E266" s="391">
        <v>9015509</v>
      </c>
      <c r="F266" s="392" t="s">
        <v>956</v>
      </c>
      <c r="G266" s="393">
        <v>468.7</v>
      </c>
      <c r="H266" s="394">
        <v>468.7</v>
      </c>
      <c r="I266" s="393">
        <v>487.7</v>
      </c>
      <c r="J266" s="395">
        <v>487.7</v>
      </c>
    </row>
    <row r="267" spans="1:10" ht="25.5">
      <c r="A267" s="387" t="s">
        <v>957</v>
      </c>
      <c r="B267" s="388">
        <v>40</v>
      </c>
      <c r="C267" s="389">
        <v>10</v>
      </c>
      <c r="D267" s="390">
        <v>6</v>
      </c>
      <c r="E267" s="391">
        <v>9015509</v>
      </c>
      <c r="F267" s="392" t="s">
        <v>958</v>
      </c>
      <c r="G267" s="393">
        <v>1253</v>
      </c>
      <c r="H267" s="394">
        <v>1253</v>
      </c>
      <c r="I267" s="393">
        <v>1207</v>
      </c>
      <c r="J267" s="395">
        <v>1207</v>
      </c>
    </row>
    <row r="268" spans="1:10">
      <c r="A268" s="387" t="s">
        <v>959</v>
      </c>
      <c r="B268" s="388">
        <v>40</v>
      </c>
      <c r="C268" s="389">
        <v>10</v>
      </c>
      <c r="D268" s="390">
        <v>6</v>
      </c>
      <c r="E268" s="391">
        <v>9015509</v>
      </c>
      <c r="F268" s="392" t="s">
        <v>960</v>
      </c>
      <c r="G268" s="393">
        <v>9</v>
      </c>
      <c r="H268" s="394">
        <v>9</v>
      </c>
      <c r="I268" s="393">
        <v>9</v>
      </c>
      <c r="J268" s="395">
        <v>9</v>
      </c>
    </row>
    <row r="269" spans="1:10">
      <c r="A269" s="387" t="s">
        <v>669</v>
      </c>
      <c r="B269" s="388">
        <v>40</v>
      </c>
      <c r="C269" s="389">
        <v>11</v>
      </c>
      <c r="D269" s="390">
        <v>0</v>
      </c>
      <c r="E269" s="391">
        <v>0</v>
      </c>
      <c r="F269" s="392">
        <v>0</v>
      </c>
      <c r="G269" s="393">
        <v>8580</v>
      </c>
      <c r="H269" s="394">
        <v>0</v>
      </c>
      <c r="I269" s="393">
        <v>8580</v>
      </c>
      <c r="J269" s="395">
        <v>0</v>
      </c>
    </row>
    <row r="270" spans="1:10">
      <c r="A270" s="396" t="s">
        <v>672</v>
      </c>
      <c r="B270" s="397">
        <v>40</v>
      </c>
      <c r="C270" s="398">
        <v>11</v>
      </c>
      <c r="D270" s="399">
        <v>5</v>
      </c>
      <c r="E270" s="400">
        <v>0</v>
      </c>
      <c r="F270" s="401">
        <v>0</v>
      </c>
      <c r="G270" s="402">
        <v>8580</v>
      </c>
      <c r="H270" s="403">
        <v>0</v>
      </c>
      <c r="I270" s="402">
        <v>8580</v>
      </c>
      <c r="J270" s="404">
        <v>0</v>
      </c>
    </row>
    <row r="271" spans="1:10" ht="51">
      <c r="A271" s="387" t="s">
        <v>929</v>
      </c>
      <c r="B271" s="388">
        <v>40</v>
      </c>
      <c r="C271" s="389">
        <v>11</v>
      </c>
      <c r="D271" s="390">
        <v>5</v>
      </c>
      <c r="E271" s="391">
        <v>5540000</v>
      </c>
      <c r="F271" s="392">
        <v>0</v>
      </c>
      <c r="G271" s="393">
        <v>8580</v>
      </c>
      <c r="H271" s="394">
        <v>0</v>
      </c>
      <c r="I271" s="393">
        <v>8580</v>
      </c>
      <c r="J271" s="395">
        <v>0</v>
      </c>
    </row>
    <row r="272" spans="1:10" ht="76.5">
      <c r="A272" s="396" t="s">
        <v>931</v>
      </c>
      <c r="B272" s="397">
        <v>40</v>
      </c>
      <c r="C272" s="398">
        <v>11</v>
      </c>
      <c r="D272" s="399">
        <v>5</v>
      </c>
      <c r="E272" s="400">
        <v>5540204</v>
      </c>
      <c r="F272" s="401">
        <v>0</v>
      </c>
      <c r="G272" s="402">
        <v>8580</v>
      </c>
      <c r="H272" s="403">
        <v>0</v>
      </c>
      <c r="I272" s="402">
        <v>8580</v>
      </c>
      <c r="J272" s="404">
        <v>0</v>
      </c>
    </row>
    <row r="273" spans="1:10" ht="38.25">
      <c r="A273" s="387" t="s">
        <v>951</v>
      </c>
      <c r="B273" s="388">
        <v>40</v>
      </c>
      <c r="C273" s="389">
        <v>11</v>
      </c>
      <c r="D273" s="390">
        <v>5</v>
      </c>
      <c r="E273" s="391">
        <v>5540204</v>
      </c>
      <c r="F273" s="392" t="s">
        <v>952</v>
      </c>
      <c r="G273" s="393">
        <v>7677</v>
      </c>
      <c r="H273" s="394">
        <v>0</v>
      </c>
      <c r="I273" s="393">
        <v>7677</v>
      </c>
      <c r="J273" s="395">
        <v>0</v>
      </c>
    </row>
    <row r="274" spans="1:10" ht="38.25">
      <c r="A274" s="387" t="s">
        <v>953</v>
      </c>
      <c r="B274" s="388">
        <v>40</v>
      </c>
      <c r="C274" s="389">
        <v>11</v>
      </c>
      <c r="D274" s="390">
        <v>5</v>
      </c>
      <c r="E274" s="391">
        <v>5540204</v>
      </c>
      <c r="F274" s="392" t="s">
        <v>954</v>
      </c>
      <c r="G274" s="393">
        <v>228</v>
      </c>
      <c r="H274" s="394">
        <v>0</v>
      </c>
      <c r="I274" s="393">
        <v>228</v>
      </c>
      <c r="J274" s="395">
        <v>0</v>
      </c>
    </row>
    <row r="275" spans="1:10" ht="25.5">
      <c r="A275" s="387" t="s">
        <v>955</v>
      </c>
      <c r="B275" s="388">
        <v>40</v>
      </c>
      <c r="C275" s="389">
        <v>11</v>
      </c>
      <c r="D275" s="390">
        <v>5</v>
      </c>
      <c r="E275" s="391">
        <v>5540204</v>
      </c>
      <c r="F275" s="392" t="s">
        <v>956</v>
      </c>
      <c r="G275" s="393">
        <v>392</v>
      </c>
      <c r="H275" s="394">
        <v>0</v>
      </c>
      <c r="I275" s="393">
        <v>392</v>
      </c>
      <c r="J275" s="395">
        <v>0</v>
      </c>
    </row>
    <row r="276" spans="1:10" ht="25.5">
      <c r="A276" s="387" t="s">
        <v>957</v>
      </c>
      <c r="B276" s="388">
        <v>40</v>
      </c>
      <c r="C276" s="389">
        <v>11</v>
      </c>
      <c r="D276" s="390">
        <v>5</v>
      </c>
      <c r="E276" s="391">
        <v>5540204</v>
      </c>
      <c r="F276" s="392" t="s">
        <v>958</v>
      </c>
      <c r="G276" s="393">
        <v>280</v>
      </c>
      <c r="H276" s="394">
        <v>0</v>
      </c>
      <c r="I276" s="393">
        <v>280</v>
      </c>
      <c r="J276" s="395">
        <v>0</v>
      </c>
    </row>
    <row r="277" spans="1:10">
      <c r="A277" s="387" t="s">
        <v>959</v>
      </c>
      <c r="B277" s="388">
        <v>40</v>
      </c>
      <c r="C277" s="389">
        <v>11</v>
      </c>
      <c r="D277" s="390">
        <v>5</v>
      </c>
      <c r="E277" s="391">
        <v>5540204</v>
      </c>
      <c r="F277" s="392" t="s">
        <v>960</v>
      </c>
      <c r="G277" s="393">
        <v>3</v>
      </c>
      <c r="H277" s="394">
        <v>0</v>
      </c>
      <c r="I277" s="393">
        <v>3</v>
      </c>
      <c r="J277" s="395">
        <v>0</v>
      </c>
    </row>
    <row r="278" spans="1:10">
      <c r="A278" s="387" t="s">
        <v>673</v>
      </c>
      <c r="B278" s="388">
        <v>40</v>
      </c>
      <c r="C278" s="389">
        <v>12</v>
      </c>
      <c r="D278" s="390">
        <v>0</v>
      </c>
      <c r="E278" s="391">
        <v>0</v>
      </c>
      <c r="F278" s="392">
        <v>0</v>
      </c>
      <c r="G278" s="393">
        <v>14825</v>
      </c>
      <c r="H278" s="394">
        <v>0</v>
      </c>
      <c r="I278" s="393">
        <v>14830</v>
      </c>
      <c r="J278" s="395">
        <v>0</v>
      </c>
    </row>
    <row r="279" spans="1:10">
      <c r="A279" s="396" t="s">
        <v>674</v>
      </c>
      <c r="B279" s="397">
        <v>40</v>
      </c>
      <c r="C279" s="398">
        <v>12</v>
      </c>
      <c r="D279" s="399">
        <v>1</v>
      </c>
      <c r="E279" s="400">
        <v>0</v>
      </c>
      <c r="F279" s="401">
        <v>0</v>
      </c>
      <c r="G279" s="402">
        <v>6700</v>
      </c>
      <c r="H279" s="403">
        <v>0</v>
      </c>
      <c r="I279" s="402">
        <v>6700</v>
      </c>
      <c r="J279" s="404">
        <v>0</v>
      </c>
    </row>
    <row r="280" spans="1:10" ht="25.5">
      <c r="A280" s="387" t="s">
        <v>933</v>
      </c>
      <c r="B280" s="388">
        <v>40</v>
      </c>
      <c r="C280" s="389">
        <v>12</v>
      </c>
      <c r="D280" s="390">
        <v>1</v>
      </c>
      <c r="E280" s="391">
        <v>6600000</v>
      </c>
      <c r="F280" s="392">
        <v>0</v>
      </c>
      <c r="G280" s="393">
        <v>6700</v>
      </c>
      <c r="H280" s="394">
        <v>0</v>
      </c>
      <c r="I280" s="393">
        <v>6700</v>
      </c>
      <c r="J280" s="395">
        <v>0</v>
      </c>
    </row>
    <row r="281" spans="1:10" ht="25.5">
      <c r="A281" s="396" t="s">
        <v>935</v>
      </c>
      <c r="B281" s="397">
        <v>40</v>
      </c>
      <c r="C281" s="398">
        <v>12</v>
      </c>
      <c r="D281" s="399">
        <v>1</v>
      </c>
      <c r="E281" s="400">
        <v>6609001</v>
      </c>
      <c r="F281" s="401">
        <v>0</v>
      </c>
      <c r="G281" s="402">
        <v>6700</v>
      </c>
      <c r="H281" s="403">
        <v>0</v>
      </c>
      <c r="I281" s="402">
        <v>6700</v>
      </c>
      <c r="J281" s="404">
        <v>0</v>
      </c>
    </row>
    <row r="282" spans="1:10" ht="25.5">
      <c r="A282" s="387" t="s">
        <v>957</v>
      </c>
      <c r="B282" s="388">
        <v>40</v>
      </c>
      <c r="C282" s="389">
        <v>12</v>
      </c>
      <c r="D282" s="390">
        <v>1</v>
      </c>
      <c r="E282" s="391">
        <v>6609001</v>
      </c>
      <c r="F282" s="392" t="s">
        <v>958</v>
      </c>
      <c r="G282" s="393">
        <v>6700</v>
      </c>
      <c r="H282" s="394">
        <v>0</v>
      </c>
      <c r="I282" s="393">
        <v>6700</v>
      </c>
      <c r="J282" s="395">
        <v>0</v>
      </c>
    </row>
    <row r="283" spans="1:10">
      <c r="A283" s="396" t="s">
        <v>675</v>
      </c>
      <c r="B283" s="397">
        <v>40</v>
      </c>
      <c r="C283" s="398">
        <v>12</v>
      </c>
      <c r="D283" s="399">
        <v>2</v>
      </c>
      <c r="E283" s="400">
        <v>0</v>
      </c>
      <c r="F283" s="401">
        <v>0</v>
      </c>
      <c r="G283" s="402">
        <v>8000</v>
      </c>
      <c r="H283" s="403">
        <v>0</v>
      </c>
      <c r="I283" s="402">
        <v>8000</v>
      </c>
      <c r="J283" s="404">
        <v>0</v>
      </c>
    </row>
    <row r="284" spans="1:10" ht="25.5">
      <c r="A284" s="387" t="s">
        <v>933</v>
      </c>
      <c r="B284" s="388">
        <v>40</v>
      </c>
      <c r="C284" s="389">
        <v>12</v>
      </c>
      <c r="D284" s="390">
        <v>2</v>
      </c>
      <c r="E284" s="391">
        <v>6600000</v>
      </c>
      <c r="F284" s="392">
        <v>0</v>
      </c>
      <c r="G284" s="393">
        <v>8000</v>
      </c>
      <c r="H284" s="394">
        <v>0</v>
      </c>
      <c r="I284" s="393">
        <v>8000</v>
      </c>
      <c r="J284" s="395">
        <v>0</v>
      </c>
    </row>
    <row r="285" spans="1:10" ht="25.5">
      <c r="A285" s="396" t="s">
        <v>935</v>
      </c>
      <c r="B285" s="397">
        <v>40</v>
      </c>
      <c r="C285" s="398">
        <v>12</v>
      </c>
      <c r="D285" s="399">
        <v>2</v>
      </c>
      <c r="E285" s="400">
        <v>6609001</v>
      </c>
      <c r="F285" s="401">
        <v>0</v>
      </c>
      <c r="G285" s="402">
        <v>8000</v>
      </c>
      <c r="H285" s="403">
        <v>0</v>
      </c>
      <c r="I285" s="402">
        <v>8000</v>
      </c>
      <c r="J285" s="404">
        <v>0</v>
      </c>
    </row>
    <row r="286" spans="1:10" ht="25.5">
      <c r="A286" s="387" t="s">
        <v>957</v>
      </c>
      <c r="B286" s="388">
        <v>40</v>
      </c>
      <c r="C286" s="389">
        <v>12</v>
      </c>
      <c r="D286" s="390">
        <v>2</v>
      </c>
      <c r="E286" s="391">
        <v>6609001</v>
      </c>
      <c r="F286" s="392" t="s">
        <v>958</v>
      </c>
      <c r="G286" s="393">
        <v>8000</v>
      </c>
      <c r="H286" s="394">
        <v>0</v>
      </c>
      <c r="I286" s="393">
        <v>8000</v>
      </c>
      <c r="J286" s="395">
        <v>0</v>
      </c>
    </row>
    <row r="287" spans="1:10">
      <c r="A287" s="396" t="s">
        <v>676</v>
      </c>
      <c r="B287" s="397">
        <v>40</v>
      </c>
      <c r="C287" s="398">
        <v>12</v>
      </c>
      <c r="D287" s="399">
        <v>4</v>
      </c>
      <c r="E287" s="400">
        <v>0</v>
      </c>
      <c r="F287" s="401">
        <v>0</v>
      </c>
      <c r="G287" s="402">
        <v>125</v>
      </c>
      <c r="H287" s="403">
        <v>0</v>
      </c>
      <c r="I287" s="402">
        <v>130</v>
      </c>
      <c r="J287" s="404">
        <v>0</v>
      </c>
    </row>
    <row r="288" spans="1:10" ht="38.25">
      <c r="A288" s="387" t="s">
        <v>896</v>
      </c>
      <c r="B288" s="388">
        <v>40</v>
      </c>
      <c r="C288" s="389">
        <v>12</v>
      </c>
      <c r="D288" s="390">
        <v>4</v>
      </c>
      <c r="E288" s="391">
        <v>6800000</v>
      </c>
      <c r="F288" s="392">
        <v>0</v>
      </c>
      <c r="G288" s="393">
        <v>125</v>
      </c>
      <c r="H288" s="394">
        <v>0</v>
      </c>
      <c r="I288" s="393">
        <v>130</v>
      </c>
      <c r="J288" s="395">
        <v>0</v>
      </c>
    </row>
    <row r="289" spans="1:10" ht="51">
      <c r="A289" s="396" t="s">
        <v>898</v>
      </c>
      <c r="B289" s="397">
        <v>40</v>
      </c>
      <c r="C289" s="398">
        <v>12</v>
      </c>
      <c r="D289" s="399">
        <v>4</v>
      </c>
      <c r="E289" s="400">
        <v>6809001</v>
      </c>
      <c r="F289" s="401">
        <v>0</v>
      </c>
      <c r="G289" s="402">
        <v>125</v>
      </c>
      <c r="H289" s="403">
        <v>0</v>
      </c>
      <c r="I289" s="402">
        <v>130</v>
      </c>
      <c r="J289" s="404">
        <v>0</v>
      </c>
    </row>
    <row r="290" spans="1:10" ht="25.5">
      <c r="A290" s="387" t="s">
        <v>957</v>
      </c>
      <c r="B290" s="388">
        <v>40</v>
      </c>
      <c r="C290" s="389">
        <v>12</v>
      </c>
      <c r="D290" s="390">
        <v>4</v>
      </c>
      <c r="E290" s="391">
        <v>6809001</v>
      </c>
      <c r="F290" s="392" t="s">
        <v>958</v>
      </c>
      <c r="G290" s="393">
        <v>125</v>
      </c>
      <c r="H290" s="394">
        <v>0</v>
      </c>
      <c r="I290" s="393">
        <v>130</v>
      </c>
      <c r="J290" s="395">
        <v>0</v>
      </c>
    </row>
    <row r="291" spans="1:10" ht="25.5">
      <c r="A291" s="387" t="s">
        <v>677</v>
      </c>
      <c r="B291" s="388">
        <v>40</v>
      </c>
      <c r="C291" s="389">
        <v>13</v>
      </c>
      <c r="D291" s="390">
        <v>0</v>
      </c>
      <c r="E291" s="391">
        <v>0</v>
      </c>
      <c r="F291" s="392">
        <v>0</v>
      </c>
      <c r="G291" s="393">
        <v>1610</v>
      </c>
      <c r="H291" s="394">
        <v>0</v>
      </c>
      <c r="I291" s="393">
        <v>0</v>
      </c>
      <c r="J291" s="395">
        <v>0</v>
      </c>
    </row>
    <row r="292" spans="1:10" ht="25.5">
      <c r="A292" s="396" t="s">
        <v>678</v>
      </c>
      <c r="B292" s="397">
        <v>40</v>
      </c>
      <c r="C292" s="398">
        <v>13</v>
      </c>
      <c r="D292" s="399">
        <v>1</v>
      </c>
      <c r="E292" s="400">
        <v>0</v>
      </c>
      <c r="F292" s="401">
        <v>0</v>
      </c>
      <c r="G292" s="402">
        <v>1610</v>
      </c>
      <c r="H292" s="403">
        <v>0</v>
      </c>
      <c r="I292" s="402">
        <v>0</v>
      </c>
      <c r="J292" s="404">
        <v>0</v>
      </c>
    </row>
    <row r="293" spans="1:10" ht="51">
      <c r="A293" s="387" t="s">
        <v>937</v>
      </c>
      <c r="B293" s="388">
        <v>40</v>
      </c>
      <c r="C293" s="389">
        <v>13</v>
      </c>
      <c r="D293" s="390">
        <v>1</v>
      </c>
      <c r="E293" s="391">
        <v>6520000</v>
      </c>
      <c r="F293" s="392">
        <v>0</v>
      </c>
      <c r="G293" s="393">
        <v>1610</v>
      </c>
      <c r="H293" s="394">
        <v>0</v>
      </c>
      <c r="I293" s="393">
        <v>0</v>
      </c>
      <c r="J293" s="395">
        <v>0</v>
      </c>
    </row>
    <row r="294" spans="1:10" ht="63.75">
      <c r="A294" s="396" t="s">
        <v>939</v>
      </c>
      <c r="B294" s="397">
        <v>40</v>
      </c>
      <c r="C294" s="398">
        <v>13</v>
      </c>
      <c r="D294" s="399">
        <v>1</v>
      </c>
      <c r="E294" s="400">
        <v>6529001</v>
      </c>
      <c r="F294" s="401">
        <v>0</v>
      </c>
      <c r="G294" s="402">
        <v>1610</v>
      </c>
      <c r="H294" s="403">
        <v>0</v>
      </c>
      <c r="I294" s="402">
        <v>0</v>
      </c>
      <c r="J294" s="404">
        <v>0</v>
      </c>
    </row>
    <row r="295" spans="1:10">
      <c r="A295" s="387" t="s">
        <v>943</v>
      </c>
      <c r="B295" s="388">
        <v>40</v>
      </c>
      <c r="C295" s="389">
        <v>13</v>
      </c>
      <c r="D295" s="390">
        <v>1</v>
      </c>
      <c r="E295" s="391">
        <v>6529001</v>
      </c>
      <c r="F295" s="392" t="s">
        <v>944</v>
      </c>
      <c r="G295" s="393">
        <v>1610</v>
      </c>
      <c r="H295" s="394">
        <v>0</v>
      </c>
      <c r="I295" s="393">
        <v>0</v>
      </c>
      <c r="J295" s="395">
        <v>0</v>
      </c>
    </row>
    <row r="296" spans="1:10">
      <c r="A296" s="396" t="s">
        <v>984</v>
      </c>
      <c r="B296" s="397">
        <v>50</v>
      </c>
      <c r="C296" s="398">
        <v>0</v>
      </c>
      <c r="D296" s="399">
        <v>0</v>
      </c>
      <c r="E296" s="400">
        <v>0</v>
      </c>
      <c r="F296" s="401">
        <v>0</v>
      </c>
      <c r="G296" s="402">
        <v>40564</v>
      </c>
      <c r="H296" s="403">
        <v>0</v>
      </c>
      <c r="I296" s="402">
        <v>77184.5</v>
      </c>
      <c r="J296" s="404">
        <v>0</v>
      </c>
    </row>
    <row r="297" spans="1:10">
      <c r="A297" s="387" t="s">
        <v>643</v>
      </c>
      <c r="B297" s="388">
        <v>50</v>
      </c>
      <c r="C297" s="389">
        <v>1</v>
      </c>
      <c r="D297" s="390">
        <v>0</v>
      </c>
      <c r="E297" s="391">
        <v>0</v>
      </c>
      <c r="F297" s="392">
        <v>0</v>
      </c>
      <c r="G297" s="393">
        <v>36524</v>
      </c>
      <c r="H297" s="394">
        <v>0</v>
      </c>
      <c r="I297" s="393">
        <v>75384.5</v>
      </c>
      <c r="J297" s="395">
        <v>0</v>
      </c>
    </row>
    <row r="298" spans="1:10">
      <c r="A298" s="396" t="s">
        <v>650</v>
      </c>
      <c r="B298" s="397">
        <v>50</v>
      </c>
      <c r="C298" s="398">
        <v>1</v>
      </c>
      <c r="D298" s="399">
        <v>11</v>
      </c>
      <c r="E298" s="400">
        <v>0</v>
      </c>
      <c r="F298" s="401">
        <v>0</v>
      </c>
      <c r="G298" s="402">
        <v>874</v>
      </c>
      <c r="H298" s="403">
        <v>0</v>
      </c>
      <c r="I298" s="402">
        <v>1074</v>
      </c>
      <c r="J298" s="404">
        <v>0</v>
      </c>
    </row>
    <row r="299" spans="1:10">
      <c r="A299" s="387" t="s">
        <v>650</v>
      </c>
      <c r="B299" s="388">
        <v>50</v>
      </c>
      <c r="C299" s="389">
        <v>1</v>
      </c>
      <c r="D299" s="390">
        <v>11</v>
      </c>
      <c r="E299" s="391">
        <v>9080000</v>
      </c>
      <c r="F299" s="392">
        <v>0</v>
      </c>
      <c r="G299" s="393">
        <v>874</v>
      </c>
      <c r="H299" s="394">
        <v>0</v>
      </c>
      <c r="I299" s="393">
        <v>1074</v>
      </c>
      <c r="J299" s="395">
        <v>0</v>
      </c>
    </row>
    <row r="300" spans="1:10">
      <c r="A300" s="396" t="s">
        <v>706</v>
      </c>
      <c r="B300" s="397">
        <v>50</v>
      </c>
      <c r="C300" s="398">
        <v>1</v>
      </c>
      <c r="D300" s="399">
        <v>11</v>
      </c>
      <c r="E300" s="400">
        <v>9080001</v>
      </c>
      <c r="F300" s="401">
        <v>0</v>
      </c>
      <c r="G300" s="402">
        <v>874</v>
      </c>
      <c r="H300" s="403">
        <v>0</v>
      </c>
      <c r="I300" s="402">
        <v>1074</v>
      </c>
      <c r="J300" s="404">
        <v>0</v>
      </c>
    </row>
    <row r="301" spans="1:10">
      <c r="A301" s="387" t="s">
        <v>708</v>
      </c>
      <c r="B301" s="388">
        <v>50</v>
      </c>
      <c r="C301" s="389">
        <v>1</v>
      </c>
      <c r="D301" s="390">
        <v>11</v>
      </c>
      <c r="E301" s="391">
        <v>9080001</v>
      </c>
      <c r="F301" s="392" t="s">
        <v>709</v>
      </c>
      <c r="G301" s="393">
        <v>874</v>
      </c>
      <c r="H301" s="394">
        <v>0</v>
      </c>
      <c r="I301" s="393">
        <v>1074</v>
      </c>
      <c r="J301" s="395">
        <v>0</v>
      </c>
    </row>
    <row r="302" spans="1:10">
      <c r="A302" s="396" t="s">
        <v>651</v>
      </c>
      <c r="B302" s="397">
        <v>50</v>
      </c>
      <c r="C302" s="398">
        <v>1</v>
      </c>
      <c r="D302" s="399">
        <v>13</v>
      </c>
      <c r="E302" s="400">
        <v>0</v>
      </c>
      <c r="F302" s="401">
        <v>0</v>
      </c>
      <c r="G302" s="402">
        <v>35650</v>
      </c>
      <c r="H302" s="403">
        <v>0</v>
      </c>
      <c r="I302" s="402">
        <v>74310.5</v>
      </c>
      <c r="J302" s="404">
        <v>0</v>
      </c>
    </row>
    <row r="303" spans="1:10">
      <c r="A303" s="387" t="s">
        <v>732</v>
      </c>
      <c r="B303" s="388">
        <v>50</v>
      </c>
      <c r="C303" s="389">
        <v>1</v>
      </c>
      <c r="D303" s="390">
        <v>13</v>
      </c>
      <c r="E303" s="391">
        <v>9090000</v>
      </c>
      <c r="F303" s="392">
        <v>0</v>
      </c>
      <c r="G303" s="393">
        <v>35650</v>
      </c>
      <c r="H303" s="394">
        <v>0</v>
      </c>
      <c r="I303" s="393">
        <v>74310.5</v>
      </c>
      <c r="J303" s="395">
        <v>0</v>
      </c>
    </row>
    <row r="304" spans="1:10">
      <c r="A304" s="396" t="s">
        <v>732</v>
      </c>
      <c r="B304" s="397">
        <v>50</v>
      </c>
      <c r="C304" s="398">
        <v>1</v>
      </c>
      <c r="D304" s="399">
        <v>13</v>
      </c>
      <c r="E304" s="400">
        <v>9090000</v>
      </c>
      <c r="F304" s="401">
        <v>0</v>
      </c>
      <c r="G304" s="402">
        <v>35650</v>
      </c>
      <c r="H304" s="403">
        <v>0</v>
      </c>
      <c r="I304" s="402">
        <v>74310.5</v>
      </c>
      <c r="J304" s="404">
        <v>0</v>
      </c>
    </row>
    <row r="305" spans="1:10">
      <c r="A305" s="387" t="s">
        <v>734</v>
      </c>
      <c r="B305" s="388">
        <v>50</v>
      </c>
      <c r="C305" s="389">
        <v>1</v>
      </c>
      <c r="D305" s="390">
        <v>13</v>
      </c>
      <c r="E305" s="391">
        <v>9090000</v>
      </c>
      <c r="F305" s="392" t="s">
        <v>735</v>
      </c>
      <c r="G305" s="393">
        <v>35650</v>
      </c>
      <c r="H305" s="394">
        <v>0</v>
      </c>
      <c r="I305" s="393">
        <v>74310.5</v>
      </c>
      <c r="J305" s="395">
        <v>0</v>
      </c>
    </row>
    <row r="306" spans="1:10">
      <c r="A306" s="387" t="s">
        <v>663</v>
      </c>
      <c r="B306" s="388">
        <v>50</v>
      </c>
      <c r="C306" s="389">
        <v>8</v>
      </c>
      <c r="D306" s="390">
        <v>0</v>
      </c>
      <c r="E306" s="391">
        <v>0</v>
      </c>
      <c r="F306" s="392">
        <v>0</v>
      </c>
      <c r="G306" s="393">
        <v>4000</v>
      </c>
      <c r="H306" s="394">
        <v>0</v>
      </c>
      <c r="I306" s="393">
        <v>0</v>
      </c>
      <c r="J306" s="395">
        <v>0</v>
      </c>
    </row>
    <row r="307" spans="1:10">
      <c r="A307" s="396" t="s">
        <v>665</v>
      </c>
      <c r="B307" s="397">
        <v>50</v>
      </c>
      <c r="C307" s="398">
        <v>8</v>
      </c>
      <c r="D307" s="399">
        <v>4</v>
      </c>
      <c r="E307" s="400">
        <v>0</v>
      </c>
      <c r="F307" s="401">
        <v>0</v>
      </c>
      <c r="G307" s="402">
        <v>4000</v>
      </c>
      <c r="H307" s="403">
        <v>0</v>
      </c>
      <c r="I307" s="402">
        <v>0</v>
      </c>
      <c r="J307" s="404">
        <v>0</v>
      </c>
    </row>
    <row r="308" spans="1:10" ht="25.5">
      <c r="A308" s="387" t="s">
        <v>913</v>
      </c>
      <c r="B308" s="388">
        <v>50</v>
      </c>
      <c r="C308" s="389">
        <v>8</v>
      </c>
      <c r="D308" s="390">
        <v>4</v>
      </c>
      <c r="E308" s="391">
        <v>9050000</v>
      </c>
      <c r="F308" s="392">
        <v>0</v>
      </c>
      <c r="G308" s="393">
        <v>4000</v>
      </c>
      <c r="H308" s="394">
        <v>0</v>
      </c>
      <c r="I308" s="393">
        <v>0</v>
      </c>
      <c r="J308" s="395">
        <v>0</v>
      </c>
    </row>
    <row r="309" spans="1:10" ht="114.75">
      <c r="A309" s="396" t="s">
        <v>914</v>
      </c>
      <c r="B309" s="397">
        <v>50</v>
      </c>
      <c r="C309" s="398">
        <v>8</v>
      </c>
      <c r="D309" s="399">
        <v>4</v>
      </c>
      <c r="E309" s="400">
        <v>9055402</v>
      </c>
      <c r="F309" s="401">
        <v>0</v>
      </c>
      <c r="G309" s="402">
        <v>4000</v>
      </c>
      <c r="H309" s="403">
        <v>0</v>
      </c>
      <c r="I309" s="402">
        <v>0</v>
      </c>
      <c r="J309" s="404">
        <v>0</v>
      </c>
    </row>
    <row r="310" spans="1:10" ht="25.5">
      <c r="A310" s="387" t="s">
        <v>957</v>
      </c>
      <c r="B310" s="388">
        <v>50</v>
      </c>
      <c r="C310" s="389">
        <v>8</v>
      </c>
      <c r="D310" s="390">
        <v>4</v>
      </c>
      <c r="E310" s="391">
        <v>9055402</v>
      </c>
      <c r="F310" s="392" t="s">
        <v>958</v>
      </c>
      <c r="G310" s="393">
        <v>4000</v>
      </c>
      <c r="H310" s="394">
        <v>0</v>
      </c>
      <c r="I310" s="393">
        <v>0</v>
      </c>
      <c r="J310" s="395">
        <v>0</v>
      </c>
    </row>
    <row r="311" spans="1:10" ht="25.5">
      <c r="A311" s="387" t="s">
        <v>677</v>
      </c>
      <c r="B311" s="388">
        <v>50</v>
      </c>
      <c r="C311" s="389">
        <v>13</v>
      </c>
      <c r="D311" s="390">
        <v>0</v>
      </c>
      <c r="E311" s="391">
        <v>0</v>
      </c>
      <c r="F311" s="392">
        <v>0</v>
      </c>
      <c r="G311" s="393">
        <v>40</v>
      </c>
      <c r="H311" s="394">
        <v>0</v>
      </c>
      <c r="I311" s="393">
        <v>1800</v>
      </c>
      <c r="J311" s="395">
        <v>0</v>
      </c>
    </row>
    <row r="312" spans="1:10" ht="25.5">
      <c r="A312" s="396" t="s">
        <v>678</v>
      </c>
      <c r="B312" s="397">
        <v>50</v>
      </c>
      <c r="C312" s="398">
        <v>13</v>
      </c>
      <c r="D312" s="399">
        <v>1</v>
      </c>
      <c r="E312" s="400">
        <v>0</v>
      </c>
      <c r="F312" s="401">
        <v>0</v>
      </c>
      <c r="G312" s="402">
        <v>40</v>
      </c>
      <c r="H312" s="403">
        <v>0</v>
      </c>
      <c r="I312" s="402">
        <v>1800</v>
      </c>
      <c r="J312" s="404">
        <v>0</v>
      </c>
    </row>
    <row r="313" spans="1:10" ht="51">
      <c r="A313" s="387" t="s">
        <v>937</v>
      </c>
      <c r="B313" s="388">
        <v>50</v>
      </c>
      <c r="C313" s="389">
        <v>13</v>
      </c>
      <c r="D313" s="390">
        <v>1</v>
      </c>
      <c r="E313" s="391">
        <v>6520000</v>
      </c>
      <c r="F313" s="392">
        <v>0</v>
      </c>
      <c r="G313" s="393">
        <v>40</v>
      </c>
      <c r="H313" s="394">
        <v>0</v>
      </c>
      <c r="I313" s="393">
        <v>1800</v>
      </c>
      <c r="J313" s="395">
        <v>0</v>
      </c>
    </row>
    <row r="314" spans="1:10" ht="63.75">
      <c r="A314" s="396" t="s">
        <v>939</v>
      </c>
      <c r="B314" s="397">
        <v>50</v>
      </c>
      <c r="C314" s="398">
        <v>13</v>
      </c>
      <c r="D314" s="399">
        <v>1</v>
      </c>
      <c r="E314" s="400">
        <v>6529001</v>
      </c>
      <c r="F314" s="401">
        <v>0</v>
      </c>
      <c r="G314" s="402">
        <v>40</v>
      </c>
      <c r="H314" s="403">
        <v>0</v>
      </c>
      <c r="I314" s="402">
        <v>1800</v>
      </c>
      <c r="J314" s="404">
        <v>0</v>
      </c>
    </row>
    <row r="315" spans="1:10">
      <c r="A315" s="387" t="s">
        <v>943</v>
      </c>
      <c r="B315" s="388">
        <v>50</v>
      </c>
      <c r="C315" s="389">
        <v>13</v>
      </c>
      <c r="D315" s="390">
        <v>1</v>
      </c>
      <c r="E315" s="391">
        <v>6529001</v>
      </c>
      <c r="F315" s="392" t="s">
        <v>944</v>
      </c>
      <c r="G315" s="393">
        <v>40</v>
      </c>
      <c r="H315" s="394">
        <v>0</v>
      </c>
      <c r="I315" s="393">
        <v>1800</v>
      </c>
      <c r="J315" s="395">
        <v>0</v>
      </c>
    </row>
    <row r="316" spans="1:10" ht="25.5">
      <c r="A316" s="396" t="s">
        <v>985</v>
      </c>
      <c r="B316" s="397">
        <v>70</v>
      </c>
      <c r="C316" s="398">
        <v>0</v>
      </c>
      <c r="D316" s="399">
        <v>0</v>
      </c>
      <c r="E316" s="400">
        <v>0</v>
      </c>
      <c r="F316" s="401">
        <v>0</v>
      </c>
      <c r="G316" s="402">
        <v>16136.2</v>
      </c>
      <c r="H316" s="403">
        <v>8692.1</v>
      </c>
      <c r="I316" s="402">
        <v>16641.5</v>
      </c>
      <c r="J316" s="404">
        <v>9197.4</v>
      </c>
    </row>
    <row r="317" spans="1:10">
      <c r="A317" s="387" t="s">
        <v>643</v>
      </c>
      <c r="B317" s="388">
        <v>70</v>
      </c>
      <c r="C317" s="389">
        <v>1</v>
      </c>
      <c r="D317" s="390">
        <v>0</v>
      </c>
      <c r="E317" s="391">
        <v>0</v>
      </c>
      <c r="F317" s="392">
        <v>0</v>
      </c>
      <c r="G317" s="393">
        <v>4570</v>
      </c>
      <c r="H317" s="394">
        <v>0</v>
      </c>
      <c r="I317" s="393">
        <v>4570</v>
      </c>
      <c r="J317" s="395">
        <v>0</v>
      </c>
    </row>
    <row r="318" spans="1:10">
      <c r="A318" s="396" t="s">
        <v>651</v>
      </c>
      <c r="B318" s="397">
        <v>70</v>
      </c>
      <c r="C318" s="398">
        <v>1</v>
      </c>
      <c r="D318" s="399">
        <v>13</v>
      </c>
      <c r="E318" s="400">
        <v>0</v>
      </c>
      <c r="F318" s="401">
        <v>0</v>
      </c>
      <c r="G318" s="402">
        <v>4570</v>
      </c>
      <c r="H318" s="403">
        <v>0</v>
      </c>
      <c r="I318" s="402">
        <v>4570</v>
      </c>
      <c r="J318" s="404">
        <v>0</v>
      </c>
    </row>
    <row r="319" spans="1:10" ht="63.75">
      <c r="A319" s="387" t="s">
        <v>711</v>
      </c>
      <c r="B319" s="388">
        <v>70</v>
      </c>
      <c r="C319" s="389">
        <v>1</v>
      </c>
      <c r="D319" s="390">
        <v>13</v>
      </c>
      <c r="E319" s="391">
        <v>6710000</v>
      </c>
      <c r="F319" s="392">
        <v>0</v>
      </c>
      <c r="G319" s="393">
        <v>4570</v>
      </c>
      <c r="H319" s="394">
        <v>0</v>
      </c>
      <c r="I319" s="393">
        <v>4570</v>
      </c>
      <c r="J319" s="395">
        <v>0</v>
      </c>
    </row>
    <row r="320" spans="1:10" ht="63.75">
      <c r="A320" s="396" t="s">
        <v>712</v>
      </c>
      <c r="B320" s="397">
        <v>70</v>
      </c>
      <c r="C320" s="398">
        <v>1</v>
      </c>
      <c r="D320" s="399">
        <v>13</v>
      </c>
      <c r="E320" s="400">
        <v>6719001</v>
      </c>
      <c r="F320" s="401">
        <v>0</v>
      </c>
      <c r="G320" s="402">
        <v>4570</v>
      </c>
      <c r="H320" s="403">
        <v>0</v>
      </c>
      <c r="I320" s="402">
        <v>4570</v>
      </c>
      <c r="J320" s="404">
        <v>0</v>
      </c>
    </row>
    <row r="321" spans="1:10" ht="25.5">
      <c r="A321" s="387" t="s">
        <v>957</v>
      </c>
      <c r="B321" s="388">
        <v>70</v>
      </c>
      <c r="C321" s="389">
        <v>1</v>
      </c>
      <c r="D321" s="390">
        <v>13</v>
      </c>
      <c r="E321" s="391">
        <v>6719001</v>
      </c>
      <c r="F321" s="392" t="s">
        <v>958</v>
      </c>
      <c r="G321" s="393">
        <v>4440</v>
      </c>
      <c r="H321" s="394">
        <v>0</v>
      </c>
      <c r="I321" s="393">
        <v>4440</v>
      </c>
      <c r="J321" s="395">
        <v>0</v>
      </c>
    </row>
    <row r="322" spans="1:10">
      <c r="A322" s="387" t="s">
        <v>959</v>
      </c>
      <c r="B322" s="388">
        <v>70</v>
      </c>
      <c r="C322" s="389">
        <v>1</v>
      </c>
      <c r="D322" s="390">
        <v>13</v>
      </c>
      <c r="E322" s="391">
        <v>6719001</v>
      </c>
      <c r="F322" s="392" t="s">
        <v>960</v>
      </c>
      <c r="G322" s="393">
        <v>130</v>
      </c>
      <c r="H322" s="394">
        <v>0</v>
      </c>
      <c r="I322" s="393">
        <v>130</v>
      </c>
      <c r="J322" s="395">
        <v>0</v>
      </c>
    </row>
    <row r="323" spans="1:10">
      <c r="A323" s="387" t="s">
        <v>610</v>
      </c>
      <c r="B323" s="388">
        <v>70</v>
      </c>
      <c r="C323" s="389">
        <v>4</v>
      </c>
      <c r="D323" s="390">
        <v>0</v>
      </c>
      <c r="E323" s="391">
        <v>0</v>
      </c>
      <c r="F323" s="392">
        <v>0</v>
      </c>
      <c r="G323" s="393">
        <v>900</v>
      </c>
      <c r="H323" s="394">
        <v>0</v>
      </c>
      <c r="I323" s="393">
        <v>900</v>
      </c>
      <c r="J323" s="395">
        <v>0</v>
      </c>
    </row>
    <row r="324" spans="1:10">
      <c r="A324" s="396" t="s">
        <v>615</v>
      </c>
      <c r="B324" s="397">
        <v>70</v>
      </c>
      <c r="C324" s="398">
        <v>4</v>
      </c>
      <c r="D324" s="399">
        <v>12</v>
      </c>
      <c r="E324" s="400">
        <v>0</v>
      </c>
      <c r="F324" s="401">
        <v>0</v>
      </c>
      <c r="G324" s="402">
        <v>900</v>
      </c>
      <c r="H324" s="403">
        <v>0</v>
      </c>
      <c r="I324" s="402">
        <v>900</v>
      </c>
      <c r="J324" s="404">
        <v>0</v>
      </c>
    </row>
    <row r="325" spans="1:10" ht="63.75">
      <c r="A325" s="387" t="s">
        <v>711</v>
      </c>
      <c r="B325" s="388">
        <v>70</v>
      </c>
      <c r="C325" s="389">
        <v>4</v>
      </c>
      <c r="D325" s="390">
        <v>12</v>
      </c>
      <c r="E325" s="391">
        <v>6710000</v>
      </c>
      <c r="F325" s="392">
        <v>0</v>
      </c>
      <c r="G325" s="393">
        <v>900</v>
      </c>
      <c r="H325" s="394">
        <v>0</v>
      </c>
      <c r="I325" s="393">
        <v>900</v>
      </c>
      <c r="J325" s="395">
        <v>0</v>
      </c>
    </row>
    <row r="326" spans="1:10" ht="63.75">
      <c r="A326" s="396" t="s">
        <v>712</v>
      </c>
      <c r="B326" s="397">
        <v>70</v>
      </c>
      <c r="C326" s="398">
        <v>4</v>
      </c>
      <c r="D326" s="399">
        <v>12</v>
      </c>
      <c r="E326" s="400">
        <v>6719001</v>
      </c>
      <c r="F326" s="401">
        <v>0</v>
      </c>
      <c r="G326" s="402">
        <v>900</v>
      </c>
      <c r="H326" s="403">
        <v>0</v>
      </c>
      <c r="I326" s="402">
        <v>900</v>
      </c>
      <c r="J326" s="404">
        <v>0</v>
      </c>
    </row>
    <row r="327" spans="1:10" ht="25.5">
      <c r="A327" s="387" t="s">
        <v>955</v>
      </c>
      <c r="B327" s="388">
        <v>70</v>
      </c>
      <c r="C327" s="389">
        <v>4</v>
      </c>
      <c r="D327" s="390">
        <v>12</v>
      </c>
      <c r="E327" s="391">
        <v>6719001</v>
      </c>
      <c r="F327" s="392" t="s">
        <v>956</v>
      </c>
      <c r="G327" s="393">
        <v>54</v>
      </c>
      <c r="H327" s="394">
        <v>0</v>
      </c>
      <c r="I327" s="393">
        <v>54</v>
      </c>
      <c r="J327" s="395">
        <v>0</v>
      </c>
    </row>
    <row r="328" spans="1:10" ht="25.5">
      <c r="A328" s="387" t="s">
        <v>957</v>
      </c>
      <c r="B328" s="388">
        <v>70</v>
      </c>
      <c r="C328" s="389">
        <v>4</v>
      </c>
      <c r="D328" s="390">
        <v>12</v>
      </c>
      <c r="E328" s="391">
        <v>6719001</v>
      </c>
      <c r="F328" s="392" t="s">
        <v>958</v>
      </c>
      <c r="G328" s="393">
        <v>846</v>
      </c>
      <c r="H328" s="394">
        <v>0</v>
      </c>
      <c r="I328" s="393">
        <v>846</v>
      </c>
      <c r="J328" s="395">
        <v>0</v>
      </c>
    </row>
    <row r="329" spans="1:10">
      <c r="A329" s="387" t="s">
        <v>633</v>
      </c>
      <c r="B329" s="388">
        <v>70</v>
      </c>
      <c r="C329" s="389">
        <v>10</v>
      </c>
      <c r="D329" s="390">
        <v>0</v>
      </c>
      <c r="E329" s="391">
        <v>0</v>
      </c>
      <c r="F329" s="392">
        <v>0</v>
      </c>
      <c r="G329" s="393">
        <v>10666.2</v>
      </c>
      <c r="H329" s="394">
        <v>8692.1</v>
      </c>
      <c r="I329" s="393">
        <v>11171.5</v>
      </c>
      <c r="J329" s="395">
        <v>9197.4</v>
      </c>
    </row>
    <row r="330" spans="1:10">
      <c r="A330" s="396" t="s">
        <v>667</v>
      </c>
      <c r="B330" s="397">
        <v>70</v>
      </c>
      <c r="C330" s="398">
        <v>10</v>
      </c>
      <c r="D330" s="399">
        <v>3</v>
      </c>
      <c r="E330" s="400">
        <v>0</v>
      </c>
      <c r="F330" s="401">
        <v>0</v>
      </c>
      <c r="G330" s="402">
        <v>7826.3</v>
      </c>
      <c r="H330" s="403">
        <v>5852.2</v>
      </c>
      <c r="I330" s="402">
        <v>7826.3</v>
      </c>
      <c r="J330" s="404">
        <v>5852.2</v>
      </c>
    </row>
    <row r="331" spans="1:10" ht="51">
      <c r="A331" s="387" t="s">
        <v>915</v>
      </c>
      <c r="B331" s="388">
        <v>70</v>
      </c>
      <c r="C331" s="389">
        <v>10</v>
      </c>
      <c r="D331" s="390">
        <v>3</v>
      </c>
      <c r="E331" s="391">
        <v>5750000</v>
      </c>
      <c r="F331" s="392">
        <v>0</v>
      </c>
      <c r="G331" s="393">
        <v>1974.1</v>
      </c>
      <c r="H331" s="394">
        <v>0</v>
      </c>
      <c r="I331" s="393">
        <v>1974.1</v>
      </c>
      <c r="J331" s="395">
        <v>0</v>
      </c>
    </row>
    <row r="332" spans="1:10" ht="102">
      <c r="A332" s="396" t="s">
        <v>916</v>
      </c>
      <c r="B332" s="397">
        <v>70</v>
      </c>
      <c r="C332" s="398">
        <v>10</v>
      </c>
      <c r="D332" s="399">
        <v>3</v>
      </c>
      <c r="E332" s="400">
        <v>5755440</v>
      </c>
      <c r="F332" s="401">
        <v>0</v>
      </c>
      <c r="G332" s="402">
        <v>1644.4</v>
      </c>
      <c r="H332" s="403">
        <v>0</v>
      </c>
      <c r="I332" s="402">
        <v>1644.4</v>
      </c>
      <c r="J332" s="404">
        <v>0</v>
      </c>
    </row>
    <row r="333" spans="1:10">
      <c r="A333" s="387" t="s">
        <v>986</v>
      </c>
      <c r="B333" s="388">
        <v>70</v>
      </c>
      <c r="C333" s="389">
        <v>10</v>
      </c>
      <c r="D333" s="390">
        <v>3</v>
      </c>
      <c r="E333" s="391">
        <v>5755440</v>
      </c>
      <c r="F333" s="392" t="s">
        <v>987</v>
      </c>
      <c r="G333" s="393">
        <v>1644.4</v>
      </c>
      <c r="H333" s="394">
        <v>0</v>
      </c>
      <c r="I333" s="393">
        <v>1644.4</v>
      </c>
      <c r="J333" s="395">
        <v>0</v>
      </c>
    </row>
    <row r="334" spans="1:10" ht="102">
      <c r="A334" s="396" t="s">
        <v>917</v>
      </c>
      <c r="B334" s="397">
        <v>70</v>
      </c>
      <c r="C334" s="398">
        <v>10</v>
      </c>
      <c r="D334" s="399">
        <v>3</v>
      </c>
      <c r="E334" s="400">
        <v>5759011</v>
      </c>
      <c r="F334" s="401">
        <v>0</v>
      </c>
      <c r="G334" s="402">
        <v>329.7</v>
      </c>
      <c r="H334" s="403">
        <v>0</v>
      </c>
      <c r="I334" s="402">
        <v>329.7</v>
      </c>
      <c r="J334" s="404">
        <v>0</v>
      </c>
    </row>
    <row r="335" spans="1:10">
      <c r="A335" s="387" t="s">
        <v>986</v>
      </c>
      <c r="B335" s="388">
        <v>70</v>
      </c>
      <c r="C335" s="389">
        <v>10</v>
      </c>
      <c r="D335" s="390">
        <v>3</v>
      </c>
      <c r="E335" s="391">
        <v>5759011</v>
      </c>
      <c r="F335" s="392" t="s">
        <v>987</v>
      </c>
      <c r="G335" s="393">
        <v>329.7</v>
      </c>
      <c r="H335" s="394">
        <v>0</v>
      </c>
      <c r="I335" s="393">
        <v>329.7</v>
      </c>
      <c r="J335" s="395">
        <v>0</v>
      </c>
    </row>
    <row r="336" spans="1:10" ht="25.5">
      <c r="A336" s="387" t="s">
        <v>691</v>
      </c>
      <c r="B336" s="388">
        <v>70</v>
      </c>
      <c r="C336" s="389">
        <v>10</v>
      </c>
      <c r="D336" s="390">
        <v>3</v>
      </c>
      <c r="E336" s="391">
        <v>9040000</v>
      </c>
      <c r="F336" s="392">
        <v>0</v>
      </c>
      <c r="G336" s="393">
        <v>5852.2</v>
      </c>
      <c r="H336" s="394">
        <v>5852.2</v>
      </c>
      <c r="I336" s="393">
        <v>5852.2</v>
      </c>
      <c r="J336" s="395">
        <v>5852.2</v>
      </c>
    </row>
    <row r="337" spans="1:10" ht="153">
      <c r="A337" s="396" t="s">
        <v>919</v>
      </c>
      <c r="B337" s="397">
        <v>70</v>
      </c>
      <c r="C337" s="398">
        <v>10</v>
      </c>
      <c r="D337" s="399">
        <v>3</v>
      </c>
      <c r="E337" s="400">
        <v>9045135</v>
      </c>
      <c r="F337" s="401">
        <v>0</v>
      </c>
      <c r="G337" s="402">
        <v>5852.2</v>
      </c>
      <c r="H337" s="403">
        <v>5852.2</v>
      </c>
      <c r="I337" s="402">
        <v>5852.2</v>
      </c>
      <c r="J337" s="404">
        <v>5852.2</v>
      </c>
    </row>
    <row r="338" spans="1:10">
      <c r="A338" s="387" t="s">
        <v>986</v>
      </c>
      <c r="B338" s="388">
        <v>70</v>
      </c>
      <c r="C338" s="389">
        <v>10</v>
      </c>
      <c r="D338" s="390">
        <v>3</v>
      </c>
      <c r="E338" s="391">
        <v>9045135</v>
      </c>
      <c r="F338" s="392" t="s">
        <v>987</v>
      </c>
      <c r="G338" s="393">
        <v>5852.2</v>
      </c>
      <c r="H338" s="394">
        <v>5852.2</v>
      </c>
      <c r="I338" s="393">
        <v>5852.2</v>
      </c>
      <c r="J338" s="395">
        <v>5852.2</v>
      </c>
    </row>
    <row r="339" spans="1:10">
      <c r="A339" s="396" t="s">
        <v>668</v>
      </c>
      <c r="B339" s="397">
        <v>70</v>
      </c>
      <c r="C339" s="398">
        <v>10</v>
      </c>
      <c r="D339" s="399">
        <v>4</v>
      </c>
      <c r="E339" s="400">
        <v>0</v>
      </c>
      <c r="F339" s="401">
        <v>0</v>
      </c>
      <c r="G339" s="402">
        <v>2839.9</v>
      </c>
      <c r="H339" s="403">
        <v>2839.9</v>
      </c>
      <c r="I339" s="402">
        <v>3345.2</v>
      </c>
      <c r="J339" s="404">
        <v>3345.2</v>
      </c>
    </row>
    <row r="340" spans="1:10" ht="25.5">
      <c r="A340" s="387" t="s">
        <v>691</v>
      </c>
      <c r="B340" s="388">
        <v>70</v>
      </c>
      <c r="C340" s="389">
        <v>10</v>
      </c>
      <c r="D340" s="390">
        <v>4</v>
      </c>
      <c r="E340" s="391">
        <v>9040000</v>
      </c>
      <c r="F340" s="392">
        <v>0</v>
      </c>
      <c r="G340" s="393">
        <v>2839.9</v>
      </c>
      <c r="H340" s="394">
        <v>2839.9</v>
      </c>
      <c r="I340" s="393">
        <v>3345.2</v>
      </c>
      <c r="J340" s="395">
        <v>3345.2</v>
      </c>
    </row>
    <row r="341" spans="1:10" ht="114.75">
      <c r="A341" s="396" t="s">
        <v>922</v>
      </c>
      <c r="B341" s="397">
        <v>70</v>
      </c>
      <c r="C341" s="398">
        <v>10</v>
      </c>
      <c r="D341" s="399">
        <v>4</v>
      </c>
      <c r="E341" s="400">
        <v>9045511</v>
      </c>
      <c r="F341" s="401">
        <v>0</v>
      </c>
      <c r="G341" s="402">
        <v>2839.9</v>
      </c>
      <c r="H341" s="403">
        <v>2839.9</v>
      </c>
      <c r="I341" s="402">
        <v>2839.9</v>
      </c>
      <c r="J341" s="404">
        <v>2839.9</v>
      </c>
    </row>
    <row r="342" spans="1:10" ht="25.5">
      <c r="A342" s="387" t="s">
        <v>982</v>
      </c>
      <c r="B342" s="388">
        <v>70</v>
      </c>
      <c r="C342" s="389">
        <v>10</v>
      </c>
      <c r="D342" s="390">
        <v>4</v>
      </c>
      <c r="E342" s="391">
        <v>9045511</v>
      </c>
      <c r="F342" s="392" t="s">
        <v>983</v>
      </c>
      <c r="G342" s="393">
        <v>2839.9</v>
      </c>
      <c r="H342" s="394">
        <v>2839.9</v>
      </c>
      <c r="I342" s="393">
        <v>2839.9</v>
      </c>
      <c r="J342" s="395">
        <v>2839.9</v>
      </c>
    </row>
    <row r="343" spans="1:10" ht="102">
      <c r="A343" s="396" t="s">
        <v>923</v>
      </c>
      <c r="B343" s="397">
        <v>70</v>
      </c>
      <c r="C343" s="398">
        <v>10</v>
      </c>
      <c r="D343" s="399">
        <v>4</v>
      </c>
      <c r="E343" s="400">
        <v>9045512</v>
      </c>
      <c r="F343" s="401">
        <v>0</v>
      </c>
      <c r="G343" s="402">
        <v>0</v>
      </c>
      <c r="H343" s="403">
        <v>0</v>
      </c>
      <c r="I343" s="402">
        <v>505.3</v>
      </c>
      <c r="J343" s="404">
        <v>505.3</v>
      </c>
    </row>
    <row r="344" spans="1:10" ht="25.5">
      <c r="A344" s="387" t="s">
        <v>982</v>
      </c>
      <c r="B344" s="388">
        <v>70</v>
      </c>
      <c r="C344" s="389">
        <v>10</v>
      </c>
      <c r="D344" s="390">
        <v>4</v>
      </c>
      <c r="E344" s="391">
        <v>9045512</v>
      </c>
      <c r="F344" s="392" t="s">
        <v>983</v>
      </c>
      <c r="G344" s="393">
        <v>0</v>
      </c>
      <c r="H344" s="394">
        <v>0</v>
      </c>
      <c r="I344" s="393">
        <v>505.3</v>
      </c>
      <c r="J344" s="395">
        <v>505.3</v>
      </c>
    </row>
    <row r="345" spans="1:10" ht="25.5">
      <c r="A345" s="396" t="s">
        <v>988</v>
      </c>
      <c r="B345" s="397">
        <v>231</v>
      </c>
      <c r="C345" s="398">
        <v>0</v>
      </c>
      <c r="D345" s="399">
        <v>0</v>
      </c>
      <c r="E345" s="400">
        <v>0</v>
      </c>
      <c r="F345" s="401">
        <v>0</v>
      </c>
      <c r="G345" s="402">
        <v>1387942.6</v>
      </c>
      <c r="H345" s="403">
        <v>902601.4</v>
      </c>
      <c r="I345" s="402">
        <v>1448817.8</v>
      </c>
      <c r="J345" s="404">
        <v>952362.6</v>
      </c>
    </row>
    <row r="346" spans="1:10">
      <c r="A346" s="387" t="s">
        <v>658</v>
      </c>
      <c r="B346" s="388">
        <v>231</v>
      </c>
      <c r="C346" s="389">
        <v>7</v>
      </c>
      <c r="D346" s="390">
        <v>0</v>
      </c>
      <c r="E346" s="391">
        <v>0</v>
      </c>
      <c r="F346" s="392">
        <v>0</v>
      </c>
      <c r="G346" s="393">
        <v>1369919.6</v>
      </c>
      <c r="H346" s="394">
        <v>884578.4</v>
      </c>
      <c r="I346" s="393">
        <v>1430645.8</v>
      </c>
      <c r="J346" s="395">
        <v>934190.6</v>
      </c>
    </row>
    <row r="347" spans="1:10">
      <c r="A347" s="396" t="s">
        <v>659</v>
      </c>
      <c r="B347" s="397">
        <v>231</v>
      </c>
      <c r="C347" s="398">
        <v>7</v>
      </c>
      <c r="D347" s="399">
        <v>1</v>
      </c>
      <c r="E347" s="400">
        <v>0</v>
      </c>
      <c r="F347" s="401">
        <v>0</v>
      </c>
      <c r="G347" s="402">
        <v>562969.4</v>
      </c>
      <c r="H347" s="403">
        <v>250849</v>
      </c>
      <c r="I347" s="402">
        <v>593545</v>
      </c>
      <c r="J347" s="404">
        <v>274766</v>
      </c>
    </row>
    <row r="348" spans="1:10" ht="51">
      <c r="A348" s="387" t="s">
        <v>1387</v>
      </c>
      <c r="B348" s="388">
        <v>231</v>
      </c>
      <c r="C348" s="389">
        <v>7</v>
      </c>
      <c r="D348" s="390">
        <v>1</v>
      </c>
      <c r="E348" s="391">
        <v>5110000</v>
      </c>
      <c r="F348" s="392">
        <v>0</v>
      </c>
      <c r="G348" s="393">
        <v>562950</v>
      </c>
      <c r="H348" s="394">
        <v>250849</v>
      </c>
      <c r="I348" s="393">
        <v>593545</v>
      </c>
      <c r="J348" s="395">
        <v>274766</v>
      </c>
    </row>
    <row r="349" spans="1:10" ht="76.5">
      <c r="A349" s="396" t="s">
        <v>1388</v>
      </c>
      <c r="B349" s="397">
        <v>231</v>
      </c>
      <c r="C349" s="398">
        <v>7</v>
      </c>
      <c r="D349" s="399">
        <v>1</v>
      </c>
      <c r="E349" s="400">
        <v>5110159</v>
      </c>
      <c r="F349" s="401">
        <v>0</v>
      </c>
      <c r="G349" s="402">
        <v>309391</v>
      </c>
      <c r="H349" s="403">
        <v>0</v>
      </c>
      <c r="I349" s="402">
        <v>315933</v>
      </c>
      <c r="J349" s="404">
        <v>0</v>
      </c>
    </row>
    <row r="350" spans="1:10" ht="63.75">
      <c r="A350" s="387" t="s">
        <v>991</v>
      </c>
      <c r="B350" s="388">
        <v>231</v>
      </c>
      <c r="C350" s="389">
        <v>7</v>
      </c>
      <c r="D350" s="390">
        <v>1</v>
      </c>
      <c r="E350" s="391">
        <v>5110159</v>
      </c>
      <c r="F350" s="392" t="s">
        <v>992</v>
      </c>
      <c r="G350" s="393">
        <v>80698</v>
      </c>
      <c r="H350" s="394">
        <v>0</v>
      </c>
      <c r="I350" s="393">
        <v>82275</v>
      </c>
      <c r="J350" s="395">
        <v>0</v>
      </c>
    </row>
    <row r="351" spans="1:10">
      <c r="A351" s="387" t="s">
        <v>970</v>
      </c>
      <c r="B351" s="388">
        <v>231</v>
      </c>
      <c r="C351" s="389">
        <v>7</v>
      </c>
      <c r="D351" s="390">
        <v>1</v>
      </c>
      <c r="E351" s="391">
        <v>5110159</v>
      </c>
      <c r="F351" s="392" t="s">
        <v>971</v>
      </c>
      <c r="G351" s="393">
        <v>3105</v>
      </c>
      <c r="H351" s="394">
        <v>0</v>
      </c>
      <c r="I351" s="393">
        <v>3260</v>
      </c>
      <c r="J351" s="395">
        <v>0</v>
      </c>
    </row>
    <row r="352" spans="1:10" ht="63.75">
      <c r="A352" s="387" t="s">
        <v>993</v>
      </c>
      <c r="B352" s="388">
        <v>231</v>
      </c>
      <c r="C352" s="389">
        <v>7</v>
      </c>
      <c r="D352" s="390">
        <v>1</v>
      </c>
      <c r="E352" s="391">
        <v>5110159</v>
      </c>
      <c r="F352" s="392" t="s">
        <v>994</v>
      </c>
      <c r="G352" s="393">
        <v>216977</v>
      </c>
      <c r="H352" s="394">
        <v>0</v>
      </c>
      <c r="I352" s="393">
        <v>221356</v>
      </c>
      <c r="J352" s="395">
        <v>0</v>
      </c>
    </row>
    <row r="353" spans="1:10">
      <c r="A353" s="387" t="s">
        <v>989</v>
      </c>
      <c r="B353" s="388">
        <v>231</v>
      </c>
      <c r="C353" s="389">
        <v>7</v>
      </c>
      <c r="D353" s="390">
        <v>1</v>
      </c>
      <c r="E353" s="391">
        <v>5110159</v>
      </c>
      <c r="F353" s="392" t="s">
        <v>990</v>
      </c>
      <c r="G353" s="393">
        <v>8611</v>
      </c>
      <c r="H353" s="394">
        <v>0</v>
      </c>
      <c r="I353" s="393">
        <v>9042</v>
      </c>
      <c r="J353" s="395">
        <v>0</v>
      </c>
    </row>
    <row r="354" spans="1:10" ht="102">
      <c r="A354" s="396" t="s">
        <v>1390</v>
      </c>
      <c r="B354" s="397">
        <v>231</v>
      </c>
      <c r="C354" s="398">
        <v>7</v>
      </c>
      <c r="D354" s="399">
        <v>1</v>
      </c>
      <c r="E354" s="400">
        <v>5115425</v>
      </c>
      <c r="F354" s="401">
        <v>0</v>
      </c>
      <c r="G354" s="402">
        <v>2710</v>
      </c>
      <c r="H354" s="403">
        <v>0</v>
      </c>
      <c r="I354" s="402">
        <v>2846</v>
      </c>
      <c r="J354" s="404">
        <v>0</v>
      </c>
    </row>
    <row r="355" spans="1:10" ht="25.5">
      <c r="A355" s="387" t="s">
        <v>957</v>
      </c>
      <c r="B355" s="388">
        <v>231</v>
      </c>
      <c r="C355" s="389">
        <v>7</v>
      </c>
      <c r="D355" s="390">
        <v>1</v>
      </c>
      <c r="E355" s="391">
        <v>5115425</v>
      </c>
      <c r="F355" s="392" t="s">
        <v>958</v>
      </c>
      <c r="G355" s="393">
        <v>1509.4</v>
      </c>
      <c r="H355" s="394">
        <v>0</v>
      </c>
      <c r="I355" s="393">
        <v>1645.4</v>
      </c>
      <c r="J355" s="395">
        <v>0</v>
      </c>
    </row>
    <row r="356" spans="1:10">
      <c r="A356" s="387" t="s">
        <v>970</v>
      </c>
      <c r="B356" s="388">
        <v>231</v>
      </c>
      <c r="C356" s="389">
        <v>7</v>
      </c>
      <c r="D356" s="390">
        <v>1</v>
      </c>
      <c r="E356" s="391">
        <v>5115425</v>
      </c>
      <c r="F356" s="392" t="s">
        <v>971</v>
      </c>
      <c r="G356" s="393">
        <v>266.8</v>
      </c>
      <c r="H356" s="394">
        <v>0</v>
      </c>
      <c r="I356" s="393">
        <v>266.8</v>
      </c>
      <c r="J356" s="395">
        <v>0</v>
      </c>
    </row>
    <row r="357" spans="1:10">
      <c r="A357" s="387" t="s">
        <v>989</v>
      </c>
      <c r="B357" s="388">
        <v>231</v>
      </c>
      <c r="C357" s="389">
        <v>7</v>
      </c>
      <c r="D357" s="390">
        <v>1</v>
      </c>
      <c r="E357" s="391">
        <v>5115425</v>
      </c>
      <c r="F357" s="392" t="s">
        <v>990</v>
      </c>
      <c r="G357" s="393">
        <v>933.8</v>
      </c>
      <c r="H357" s="394">
        <v>0</v>
      </c>
      <c r="I357" s="393">
        <v>933.8</v>
      </c>
      <c r="J357" s="395">
        <v>0</v>
      </c>
    </row>
    <row r="358" spans="1:10" ht="89.25">
      <c r="A358" s="396" t="s">
        <v>1391</v>
      </c>
      <c r="B358" s="397">
        <v>231</v>
      </c>
      <c r="C358" s="398">
        <v>7</v>
      </c>
      <c r="D358" s="399">
        <v>1</v>
      </c>
      <c r="E358" s="400">
        <v>5115503</v>
      </c>
      <c r="F358" s="401">
        <v>0</v>
      </c>
      <c r="G358" s="402">
        <v>249271</v>
      </c>
      <c r="H358" s="403">
        <v>249271</v>
      </c>
      <c r="I358" s="402">
        <v>273188</v>
      </c>
      <c r="J358" s="404">
        <v>273188</v>
      </c>
    </row>
    <row r="359" spans="1:10" ht="63.75">
      <c r="A359" s="387" t="s">
        <v>991</v>
      </c>
      <c r="B359" s="388">
        <v>231</v>
      </c>
      <c r="C359" s="389">
        <v>7</v>
      </c>
      <c r="D359" s="390">
        <v>1</v>
      </c>
      <c r="E359" s="391">
        <v>5115503</v>
      </c>
      <c r="F359" s="392" t="s">
        <v>992</v>
      </c>
      <c r="G359" s="393">
        <v>63196.4</v>
      </c>
      <c r="H359" s="394">
        <v>63196.4</v>
      </c>
      <c r="I359" s="393">
        <v>69298.3</v>
      </c>
      <c r="J359" s="395">
        <v>69298.3</v>
      </c>
    </row>
    <row r="360" spans="1:10" ht="63.75">
      <c r="A360" s="387" t="s">
        <v>993</v>
      </c>
      <c r="B360" s="388">
        <v>231</v>
      </c>
      <c r="C360" s="389">
        <v>7</v>
      </c>
      <c r="D360" s="390">
        <v>1</v>
      </c>
      <c r="E360" s="391">
        <v>5115503</v>
      </c>
      <c r="F360" s="392" t="s">
        <v>994</v>
      </c>
      <c r="G360" s="393">
        <v>186074.6</v>
      </c>
      <c r="H360" s="394">
        <v>186074.6</v>
      </c>
      <c r="I360" s="393">
        <v>203889.7</v>
      </c>
      <c r="J360" s="395">
        <v>203889.7</v>
      </c>
    </row>
    <row r="361" spans="1:10" ht="89.25">
      <c r="A361" s="396" t="s">
        <v>1392</v>
      </c>
      <c r="B361" s="397">
        <v>231</v>
      </c>
      <c r="C361" s="398">
        <v>7</v>
      </c>
      <c r="D361" s="399">
        <v>1</v>
      </c>
      <c r="E361" s="400">
        <v>5115507</v>
      </c>
      <c r="F361" s="401">
        <v>0</v>
      </c>
      <c r="G361" s="402">
        <v>1578</v>
      </c>
      <c r="H361" s="403">
        <v>1578</v>
      </c>
      <c r="I361" s="402">
        <v>1578</v>
      </c>
      <c r="J361" s="404">
        <v>1578</v>
      </c>
    </row>
    <row r="362" spans="1:10">
      <c r="A362" s="387" t="s">
        <v>970</v>
      </c>
      <c r="B362" s="388">
        <v>231</v>
      </c>
      <c r="C362" s="389">
        <v>7</v>
      </c>
      <c r="D362" s="390">
        <v>1</v>
      </c>
      <c r="E362" s="391">
        <v>5115507</v>
      </c>
      <c r="F362" s="392" t="s">
        <v>971</v>
      </c>
      <c r="G362" s="393">
        <v>402</v>
      </c>
      <c r="H362" s="394">
        <v>402</v>
      </c>
      <c r="I362" s="393">
        <v>402</v>
      </c>
      <c r="J362" s="395">
        <v>402</v>
      </c>
    </row>
    <row r="363" spans="1:10">
      <c r="A363" s="387" t="s">
        <v>989</v>
      </c>
      <c r="B363" s="388">
        <v>231</v>
      </c>
      <c r="C363" s="389">
        <v>7</v>
      </c>
      <c r="D363" s="390">
        <v>1</v>
      </c>
      <c r="E363" s="391">
        <v>5115507</v>
      </c>
      <c r="F363" s="392" t="s">
        <v>990</v>
      </c>
      <c r="G363" s="393">
        <v>1176</v>
      </c>
      <c r="H363" s="394">
        <v>1176</v>
      </c>
      <c r="I363" s="393">
        <v>1176</v>
      </c>
      <c r="J363" s="395">
        <v>1176</v>
      </c>
    </row>
    <row r="364" spans="1:10" ht="63.75">
      <c r="A364" s="387" t="s">
        <v>1393</v>
      </c>
      <c r="B364" s="388">
        <v>231</v>
      </c>
      <c r="C364" s="389">
        <v>7</v>
      </c>
      <c r="D364" s="390">
        <v>1</v>
      </c>
      <c r="E364" s="391">
        <v>6020000</v>
      </c>
      <c r="F364" s="392">
        <v>0</v>
      </c>
      <c r="G364" s="393">
        <v>19.399999999999999</v>
      </c>
      <c r="H364" s="394">
        <v>0</v>
      </c>
      <c r="I364" s="393">
        <v>0</v>
      </c>
      <c r="J364" s="395">
        <v>0</v>
      </c>
    </row>
    <row r="365" spans="1:10" ht="76.5">
      <c r="A365" s="396" t="s">
        <v>1395</v>
      </c>
      <c r="B365" s="397">
        <v>231</v>
      </c>
      <c r="C365" s="398">
        <v>7</v>
      </c>
      <c r="D365" s="399">
        <v>1</v>
      </c>
      <c r="E365" s="400">
        <v>6029001</v>
      </c>
      <c r="F365" s="401">
        <v>0</v>
      </c>
      <c r="G365" s="402">
        <v>19.399999999999999</v>
      </c>
      <c r="H365" s="403">
        <v>0</v>
      </c>
      <c r="I365" s="402">
        <v>0</v>
      </c>
      <c r="J365" s="404">
        <v>0</v>
      </c>
    </row>
    <row r="366" spans="1:10">
      <c r="A366" s="387" t="s">
        <v>970</v>
      </c>
      <c r="B366" s="388">
        <v>231</v>
      </c>
      <c r="C366" s="389">
        <v>7</v>
      </c>
      <c r="D366" s="390">
        <v>1</v>
      </c>
      <c r="E366" s="391">
        <v>6029001</v>
      </c>
      <c r="F366" s="392" t="s">
        <v>971</v>
      </c>
      <c r="G366" s="393">
        <v>19.399999999999999</v>
      </c>
      <c r="H366" s="394">
        <v>0</v>
      </c>
      <c r="I366" s="393">
        <v>0</v>
      </c>
      <c r="J366" s="395">
        <v>0</v>
      </c>
    </row>
    <row r="367" spans="1:10">
      <c r="A367" s="396" t="s">
        <v>660</v>
      </c>
      <c r="B367" s="397">
        <v>231</v>
      </c>
      <c r="C367" s="398">
        <v>7</v>
      </c>
      <c r="D367" s="399">
        <v>2</v>
      </c>
      <c r="E367" s="400">
        <v>0</v>
      </c>
      <c r="F367" s="401">
        <v>0</v>
      </c>
      <c r="G367" s="402">
        <v>703755.1</v>
      </c>
      <c r="H367" s="403">
        <v>629083.5</v>
      </c>
      <c r="I367" s="402">
        <v>733710.2</v>
      </c>
      <c r="J367" s="404">
        <v>654828.19999999995</v>
      </c>
    </row>
    <row r="368" spans="1:10" ht="51">
      <c r="A368" s="387" t="s">
        <v>1387</v>
      </c>
      <c r="B368" s="388">
        <v>231</v>
      </c>
      <c r="C368" s="389">
        <v>7</v>
      </c>
      <c r="D368" s="390">
        <v>2</v>
      </c>
      <c r="E368" s="391">
        <v>5110000</v>
      </c>
      <c r="F368" s="392">
        <v>0</v>
      </c>
      <c r="G368" s="393">
        <v>702809.5</v>
      </c>
      <c r="H368" s="394">
        <v>629083.5</v>
      </c>
      <c r="I368" s="393">
        <v>732392.2</v>
      </c>
      <c r="J368" s="395">
        <v>654828.19999999995</v>
      </c>
    </row>
    <row r="369" spans="1:10" ht="76.5">
      <c r="A369" s="396" t="s">
        <v>1397</v>
      </c>
      <c r="B369" s="397">
        <v>231</v>
      </c>
      <c r="C369" s="398">
        <v>7</v>
      </c>
      <c r="D369" s="399">
        <v>2</v>
      </c>
      <c r="E369" s="400">
        <v>5110259</v>
      </c>
      <c r="F369" s="401">
        <v>0</v>
      </c>
      <c r="G369" s="402">
        <v>47522</v>
      </c>
      <c r="H369" s="403">
        <v>0</v>
      </c>
      <c r="I369" s="402">
        <v>49799</v>
      </c>
      <c r="J369" s="404">
        <v>0</v>
      </c>
    </row>
    <row r="370" spans="1:10" ht="63.75">
      <c r="A370" s="387" t="s">
        <v>991</v>
      </c>
      <c r="B370" s="388">
        <v>231</v>
      </c>
      <c r="C370" s="389">
        <v>7</v>
      </c>
      <c r="D370" s="390">
        <v>2</v>
      </c>
      <c r="E370" s="391">
        <v>5110259</v>
      </c>
      <c r="F370" s="392" t="s">
        <v>992</v>
      </c>
      <c r="G370" s="393">
        <v>35935</v>
      </c>
      <c r="H370" s="394">
        <v>0</v>
      </c>
      <c r="I370" s="393">
        <v>37632</v>
      </c>
      <c r="J370" s="395">
        <v>0</v>
      </c>
    </row>
    <row r="371" spans="1:10">
      <c r="A371" s="387" t="s">
        <v>970</v>
      </c>
      <c r="B371" s="388">
        <v>231</v>
      </c>
      <c r="C371" s="389">
        <v>7</v>
      </c>
      <c r="D371" s="390">
        <v>2</v>
      </c>
      <c r="E371" s="391">
        <v>5110259</v>
      </c>
      <c r="F371" s="392" t="s">
        <v>971</v>
      </c>
      <c r="G371" s="393">
        <v>11587</v>
      </c>
      <c r="H371" s="394">
        <v>0</v>
      </c>
      <c r="I371" s="393">
        <v>12167</v>
      </c>
      <c r="J371" s="395">
        <v>0</v>
      </c>
    </row>
    <row r="372" spans="1:10" ht="76.5">
      <c r="A372" s="396" t="s">
        <v>866</v>
      </c>
      <c r="B372" s="397">
        <v>231</v>
      </c>
      <c r="C372" s="398">
        <v>7</v>
      </c>
      <c r="D372" s="399">
        <v>2</v>
      </c>
      <c r="E372" s="400">
        <v>5110359</v>
      </c>
      <c r="F372" s="401">
        <v>0</v>
      </c>
      <c r="G372" s="402">
        <v>26204</v>
      </c>
      <c r="H372" s="403">
        <v>0</v>
      </c>
      <c r="I372" s="402">
        <v>27765</v>
      </c>
      <c r="J372" s="404">
        <v>0</v>
      </c>
    </row>
    <row r="373" spans="1:10" ht="63.75">
      <c r="A373" s="387" t="s">
        <v>993</v>
      </c>
      <c r="B373" s="388">
        <v>231</v>
      </c>
      <c r="C373" s="389">
        <v>7</v>
      </c>
      <c r="D373" s="390">
        <v>2</v>
      </c>
      <c r="E373" s="391">
        <v>5110359</v>
      </c>
      <c r="F373" s="392" t="s">
        <v>994</v>
      </c>
      <c r="G373" s="393">
        <v>25578</v>
      </c>
      <c r="H373" s="394">
        <v>0</v>
      </c>
      <c r="I373" s="393">
        <v>27108</v>
      </c>
      <c r="J373" s="395">
        <v>0</v>
      </c>
    </row>
    <row r="374" spans="1:10">
      <c r="A374" s="387" t="s">
        <v>989</v>
      </c>
      <c r="B374" s="388">
        <v>231</v>
      </c>
      <c r="C374" s="389">
        <v>7</v>
      </c>
      <c r="D374" s="390">
        <v>2</v>
      </c>
      <c r="E374" s="391">
        <v>5110359</v>
      </c>
      <c r="F374" s="392" t="s">
        <v>990</v>
      </c>
      <c r="G374" s="393">
        <v>626</v>
      </c>
      <c r="H374" s="394">
        <v>0</v>
      </c>
      <c r="I374" s="393">
        <v>657</v>
      </c>
      <c r="J374" s="395">
        <v>0</v>
      </c>
    </row>
    <row r="375" spans="1:10" ht="63.75">
      <c r="A375" s="396" t="s">
        <v>868</v>
      </c>
      <c r="B375" s="397">
        <v>231</v>
      </c>
      <c r="C375" s="398">
        <v>7</v>
      </c>
      <c r="D375" s="399">
        <v>2</v>
      </c>
      <c r="E375" s="400">
        <v>5115502</v>
      </c>
      <c r="F375" s="401">
        <v>0</v>
      </c>
      <c r="G375" s="402">
        <v>575227.5</v>
      </c>
      <c r="H375" s="403">
        <v>575227.5</v>
      </c>
      <c r="I375" s="402">
        <v>598477.19999999995</v>
      </c>
      <c r="J375" s="404">
        <v>598477.19999999995</v>
      </c>
    </row>
    <row r="376" spans="1:10" ht="63.75">
      <c r="A376" s="387" t="s">
        <v>991</v>
      </c>
      <c r="B376" s="388">
        <v>231</v>
      </c>
      <c r="C376" s="389">
        <v>7</v>
      </c>
      <c r="D376" s="390">
        <v>2</v>
      </c>
      <c r="E376" s="391">
        <v>5115502</v>
      </c>
      <c r="F376" s="392" t="s">
        <v>992</v>
      </c>
      <c r="G376" s="393">
        <v>567562.5</v>
      </c>
      <c r="H376" s="394">
        <v>567562.5</v>
      </c>
      <c r="I376" s="393">
        <v>590468.19999999995</v>
      </c>
      <c r="J376" s="395">
        <v>590468.19999999995</v>
      </c>
    </row>
    <row r="377" spans="1:10">
      <c r="A377" s="387" t="s">
        <v>970</v>
      </c>
      <c r="B377" s="388">
        <v>231</v>
      </c>
      <c r="C377" s="389">
        <v>7</v>
      </c>
      <c r="D377" s="390">
        <v>2</v>
      </c>
      <c r="E377" s="391">
        <v>5115502</v>
      </c>
      <c r="F377" s="392" t="s">
        <v>971</v>
      </c>
      <c r="G377" s="393">
        <v>7665</v>
      </c>
      <c r="H377" s="394">
        <v>7665</v>
      </c>
      <c r="I377" s="393">
        <v>8009</v>
      </c>
      <c r="J377" s="395">
        <v>8009</v>
      </c>
    </row>
    <row r="378" spans="1:10" ht="114.75">
      <c r="A378" s="396" t="s">
        <v>869</v>
      </c>
      <c r="B378" s="397">
        <v>231</v>
      </c>
      <c r="C378" s="398">
        <v>7</v>
      </c>
      <c r="D378" s="399">
        <v>2</v>
      </c>
      <c r="E378" s="400">
        <v>5115504</v>
      </c>
      <c r="F378" s="401">
        <v>0</v>
      </c>
      <c r="G378" s="402">
        <v>52897</v>
      </c>
      <c r="H378" s="403">
        <v>52897</v>
      </c>
      <c r="I378" s="402">
        <v>55392</v>
      </c>
      <c r="J378" s="404">
        <v>55392</v>
      </c>
    </row>
    <row r="379" spans="1:10">
      <c r="A379" s="387" t="s">
        <v>970</v>
      </c>
      <c r="B379" s="388">
        <v>231</v>
      </c>
      <c r="C379" s="389">
        <v>7</v>
      </c>
      <c r="D379" s="390">
        <v>2</v>
      </c>
      <c r="E379" s="391">
        <v>5115504</v>
      </c>
      <c r="F379" s="392" t="s">
        <v>971</v>
      </c>
      <c r="G379" s="393">
        <v>52897</v>
      </c>
      <c r="H379" s="394">
        <v>52897</v>
      </c>
      <c r="I379" s="393">
        <v>55392</v>
      </c>
      <c r="J379" s="395">
        <v>55392</v>
      </c>
    </row>
    <row r="380" spans="1:10" ht="89.25">
      <c r="A380" s="396" t="s">
        <v>870</v>
      </c>
      <c r="B380" s="397">
        <v>231</v>
      </c>
      <c r="C380" s="398">
        <v>7</v>
      </c>
      <c r="D380" s="399">
        <v>2</v>
      </c>
      <c r="E380" s="400">
        <v>5115506</v>
      </c>
      <c r="F380" s="401">
        <v>0</v>
      </c>
      <c r="G380" s="402">
        <v>959</v>
      </c>
      <c r="H380" s="403">
        <v>959</v>
      </c>
      <c r="I380" s="402">
        <v>959</v>
      </c>
      <c r="J380" s="404">
        <v>959</v>
      </c>
    </row>
    <row r="381" spans="1:10" ht="25.5">
      <c r="A381" s="387" t="s">
        <v>957</v>
      </c>
      <c r="B381" s="388">
        <v>231</v>
      </c>
      <c r="C381" s="389">
        <v>7</v>
      </c>
      <c r="D381" s="390">
        <v>2</v>
      </c>
      <c r="E381" s="391">
        <v>5115506</v>
      </c>
      <c r="F381" s="392" t="s">
        <v>958</v>
      </c>
      <c r="G381" s="393">
        <v>125.3</v>
      </c>
      <c r="H381" s="394">
        <v>125.3</v>
      </c>
      <c r="I381" s="393">
        <v>125.3</v>
      </c>
      <c r="J381" s="395">
        <v>125.3</v>
      </c>
    </row>
    <row r="382" spans="1:10">
      <c r="A382" s="387" t="s">
        <v>970</v>
      </c>
      <c r="B382" s="388">
        <v>231</v>
      </c>
      <c r="C382" s="389">
        <v>7</v>
      </c>
      <c r="D382" s="390">
        <v>2</v>
      </c>
      <c r="E382" s="391">
        <v>5115506</v>
      </c>
      <c r="F382" s="392" t="s">
        <v>971</v>
      </c>
      <c r="G382" s="393">
        <v>833.7</v>
      </c>
      <c r="H382" s="394">
        <v>833.7</v>
      </c>
      <c r="I382" s="393">
        <v>833.7</v>
      </c>
      <c r="J382" s="395">
        <v>833.7</v>
      </c>
    </row>
    <row r="383" spans="1:10" ht="63.75">
      <c r="A383" s="387" t="s">
        <v>1393</v>
      </c>
      <c r="B383" s="388">
        <v>231</v>
      </c>
      <c r="C383" s="389">
        <v>7</v>
      </c>
      <c r="D383" s="390">
        <v>2</v>
      </c>
      <c r="E383" s="391">
        <v>6020000</v>
      </c>
      <c r="F383" s="392">
        <v>0</v>
      </c>
      <c r="G383" s="393">
        <v>945.6</v>
      </c>
      <c r="H383" s="394">
        <v>0</v>
      </c>
      <c r="I383" s="393">
        <v>1318</v>
      </c>
      <c r="J383" s="395">
        <v>0</v>
      </c>
    </row>
    <row r="384" spans="1:10" ht="76.5">
      <c r="A384" s="396" t="s">
        <v>1395</v>
      </c>
      <c r="B384" s="397">
        <v>231</v>
      </c>
      <c r="C384" s="398">
        <v>7</v>
      </c>
      <c r="D384" s="399">
        <v>2</v>
      </c>
      <c r="E384" s="400">
        <v>6029001</v>
      </c>
      <c r="F384" s="401">
        <v>0</v>
      </c>
      <c r="G384" s="402">
        <v>945.6</v>
      </c>
      <c r="H384" s="403">
        <v>0</v>
      </c>
      <c r="I384" s="402">
        <v>1318</v>
      </c>
      <c r="J384" s="404">
        <v>0</v>
      </c>
    </row>
    <row r="385" spans="1:10">
      <c r="A385" s="387" t="s">
        <v>970</v>
      </c>
      <c r="B385" s="388">
        <v>231</v>
      </c>
      <c r="C385" s="389">
        <v>7</v>
      </c>
      <c r="D385" s="390">
        <v>2</v>
      </c>
      <c r="E385" s="391">
        <v>6029001</v>
      </c>
      <c r="F385" s="392" t="s">
        <v>971</v>
      </c>
      <c r="G385" s="393">
        <v>945.6</v>
      </c>
      <c r="H385" s="394">
        <v>0</v>
      </c>
      <c r="I385" s="393">
        <v>1318</v>
      </c>
      <c r="J385" s="395">
        <v>0</v>
      </c>
    </row>
    <row r="386" spans="1:10">
      <c r="A386" s="396" t="s">
        <v>661</v>
      </c>
      <c r="B386" s="397">
        <v>231</v>
      </c>
      <c r="C386" s="398">
        <v>7</v>
      </c>
      <c r="D386" s="399">
        <v>7</v>
      </c>
      <c r="E386" s="400">
        <v>0</v>
      </c>
      <c r="F386" s="401">
        <v>0</v>
      </c>
      <c r="G386" s="402">
        <v>55918.1</v>
      </c>
      <c r="H386" s="403">
        <v>4645.8999999999996</v>
      </c>
      <c r="I386" s="402">
        <v>56018.6</v>
      </c>
      <c r="J386" s="404">
        <v>4596.3999999999996</v>
      </c>
    </row>
    <row r="387" spans="1:10" ht="38.25">
      <c r="A387" s="387" t="s">
        <v>880</v>
      </c>
      <c r="B387" s="388">
        <v>231</v>
      </c>
      <c r="C387" s="389">
        <v>7</v>
      </c>
      <c r="D387" s="390">
        <v>7</v>
      </c>
      <c r="E387" s="391">
        <v>5120000</v>
      </c>
      <c r="F387" s="392">
        <v>0</v>
      </c>
      <c r="G387" s="393">
        <v>38479</v>
      </c>
      <c r="H387" s="394">
        <v>0</v>
      </c>
      <c r="I387" s="393">
        <v>38629</v>
      </c>
      <c r="J387" s="395">
        <v>0</v>
      </c>
    </row>
    <row r="388" spans="1:10" ht="63.75">
      <c r="A388" s="396" t="s">
        <v>881</v>
      </c>
      <c r="B388" s="397">
        <v>231</v>
      </c>
      <c r="C388" s="398">
        <v>7</v>
      </c>
      <c r="D388" s="399">
        <v>7</v>
      </c>
      <c r="E388" s="400">
        <v>5120659</v>
      </c>
      <c r="F388" s="401">
        <v>0</v>
      </c>
      <c r="G388" s="402">
        <v>38479</v>
      </c>
      <c r="H388" s="403">
        <v>0</v>
      </c>
      <c r="I388" s="402">
        <v>38629</v>
      </c>
      <c r="J388" s="404">
        <v>0</v>
      </c>
    </row>
    <row r="389" spans="1:10" ht="63.75">
      <c r="A389" s="387" t="s">
        <v>993</v>
      </c>
      <c r="B389" s="388">
        <v>231</v>
      </c>
      <c r="C389" s="389">
        <v>7</v>
      </c>
      <c r="D389" s="390">
        <v>7</v>
      </c>
      <c r="E389" s="391">
        <v>5120659</v>
      </c>
      <c r="F389" s="392" t="s">
        <v>994</v>
      </c>
      <c r="G389" s="393">
        <v>37706</v>
      </c>
      <c r="H389" s="394">
        <v>0</v>
      </c>
      <c r="I389" s="393">
        <v>37836</v>
      </c>
      <c r="J389" s="395">
        <v>0</v>
      </c>
    </row>
    <row r="390" spans="1:10">
      <c r="A390" s="387" t="s">
        <v>989</v>
      </c>
      <c r="B390" s="388">
        <v>231</v>
      </c>
      <c r="C390" s="389">
        <v>7</v>
      </c>
      <c r="D390" s="390">
        <v>7</v>
      </c>
      <c r="E390" s="391">
        <v>5120659</v>
      </c>
      <c r="F390" s="392" t="s">
        <v>990</v>
      </c>
      <c r="G390" s="393">
        <v>773</v>
      </c>
      <c r="H390" s="394">
        <v>0</v>
      </c>
      <c r="I390" s="393">
        <v>793</v>
      </c>
      <c r="J390" s="395">
        <v>0</v>
      </c>
    </row>
    <row r="391" spans="1:10" ht="38.25">
      <c r="A391" s="387" t="s">
        <v>883</v>
      </c>
      <c r="B391" s="388">
        <v>231</v>
      </c>
      <c r="C391" s="389">
        <v>7</v>
      </c>
      <c r="D391" s="390">
        <v>7</v>
      </c>
      <c r="E391" s="391">
        <v>6900000</v>
      </c>
      <c r="F391" s="392">
        <v>0</v>
      </c>
      <c r="G391" s="393">
        <v>17439.099999999999</v>
      </c>
      <c r="H391" s="394">
        <v>4645.8999999999996</v>
      </c>
      <c r="I391" s="393">
        <v>17389.599999999999</v>
      </c>
      <c r="J391" s="395">
        <v>4596.3999999999996</v>
      </c>
    </row>
    <row r="392" spans="1:10" ht="76.5">
      <c r="A392" s="396" t="s">
        <v>884</v>
      </c>
      <c r="B392" s="397">
        <v>231</v>
      </c>
      <c r="C392" s="398">
        <v>7</v>
      </c>
      <c r="D392" s="399">
        <v>7</v>
      </c>
      <c r="E392" s="400">
        <v>6905407</v>
      </c>
      <c r="F392" s="401">
        <v>0</v>
      </c>
      <c r="G392" s="402">
        <v>6714.5</v>
      </c>
      <c r="H392" s="403">
        <v>0</v>
      </c>
      <c r="I392" s="402">
        <v>6714.5</v>
      </c>
      <c r="J392" s="404">
        <v>0</v>
      </c>
    </row>
    <row r="393" spans="1:10" ht="25.5">
      <c r="A393" s="387" t="s">
        <v>957</v>
      </c>
      <c r="B393" s="388">
        <v>231</v>
      </c>
      <c r="C393" s="389">
        <v>7</v>
      </c>
      <c r="D393" s="390">
        <v>7</v>
      </c>
      <c r="E393" s="391">
        <v>6905407</v>
      </c>
      <c r="F393" s="392" t="s">
        <v>958</v>
      </c>
      <c r="G393" s="393">
        <v>2366.9</v>
      </c>
      <c r="H393" s="394">
        <v>0</v>
      </c>
      <c r="I393" s="393">
        <v>2366.9</v>
      </c>
      <c r="J393" s="395">
        <v>0</v>
      </c>
    </row>
    <row r="394" spans="1:10">
      <c r="A394" s="387" t="s">
        <v>970</v>
      </c>
      <c r="B394" s="388">
        <v>231</v>
      </c>
      <c r="C394" s="389">
        <v>7</v>
      </c>
      <c r="D394" s="390">
        <v>7</v>
      </c>
      <c r="E394" s="391">
        <v>6905407</v>
      </c>
      <c r="F394" s="392" t="s">
        <v>971</v>
      </c>
      <c r="G394" s="393">
        <v>3745.5</v>
      </c>
      <c r="H394" s="394">
        <v>0</v>
      </c>
      <c r="I394" s="393">
        <v>3745.5</v>
      </c>
      <c r="J394" s="395">
        <v>0</v>
      </c>
    </row>
    <row r="395" spans="1:10">
      <c r="A395" s="387" t="s">
        <v>989</v>
      </c>
      <c r="B395" s="388">
        <v>231</v>
      </c>
      <c r="C395" s="389">
        <v>7</v>
      </c>
      <c r="D395" s="390">
        <v>7</v>
      </c>
      <c r="E395" s="391">
        <v>6905407</v>
      </c>
      <c r="F395" s="392" t="s">
        <v>990</v>
      </c>
      <c r="G395" s="393">
        <v>602.1</v>
      </c>
      <c r="H395" s="394">
        <v>0</v>
      </c>
      <c r="I395" s="393">
        <v>602.1</v>
      </c>
      <c r="J395" s="395">
        <v>0</v>
      </c>
    </row>
    <row r="396" spans="1:10" ht="51">
      <c r="A396" s="396" t="s">
        <v>885</v>
      </c>
      <c r="B396" s="397">
        <v>231</v>
      </c>
      <c r="C396" s="398">
        <v>7</v>
      </c>
      <c r="D396" s="399">
        <v>7</v>
      </c>
      <c r="E396" s="400">
        <v>6905510</v>
      </c>
      <c r="F396" s="401">
        <v>0</v>
      </c>
      <c r="G396" s="402">
        <v>4645.8999999999996</v>
      </c>
      <c r="H396" s="403">
        <v>4645.8999999999996</v>
      </c>
      <c r="I396" s="402">
        <v>4596.3999999999996</v>
      </c>
      <c r="J396" s="404">
        <v>4596.3999999999996</v>
      </c>
    </row>
    <row r="397" spans="1:10" ht="38.25">
      <c r="A397" s="387" t="s">
        <v>953</v>
      </c>
      <c r="B397" s="388">
        <v>231</v>
      </c>
      <c r="C397" s="389">
        <v>7</v>
      </c>
      <c r="D397" s="390">
        <v>7</v>
      </c>
      <c r="E397" s="391">
        <v>6905510</v>
      </c>
      <c r="F397" s="392" t="s">
        <v>954</v>
      </c>
      <c r="G397" s="393">
        <v>0</v>
      </c>
      <c r="H397" s="394">
        <v>0</v>
      </c>
      <c r="I397" s="393">
        <v>0</v>
      </c>
      <c r="J397" s="395">
        <v>0</v>
      </c>
    </row>
    <row r="398" spans="1:10" ht="25.5">
      <c r="A398" s="387" t="s">
        <v>957</v>
      </c>
      <c r="B398" s="388">
        <v>231</v>
      </c>
      <c r="C398" s="389">
        <v>7</v>
      </c>
      <c r="D398" s="390">
        <v>7</v>
      </c>
      <c r="E398" s="391">
        <v>6905510</v>
      </c>
      <c r="F398" s="392" t="s">
        <v>958</v>
      </c>
      <c r="G398" s="393">
        <v>4645.8999999999996</v>
      </c>
      <c r="H398" s="394">
        <v>4645.8999999999996</v>
      </c>
      <c r="I398" s="393">
        <v>4596.3999999999996</v>
      </c>
      <c r="J398" s="395">
        <v>4596.3999999999996</v>
      </c>
    </row>
    <row r="399" spans="1:10" ht="51">
      <c r="A399" s="396" t="s">
        <v>886</v>
      </c>
      <c r="B399" s="397">
        <v>231</v>
      </c>
      <c r="C399" s="398">
        <v>7</v>
      </c>
      <c r="D399" s="399">
        <v>7</v>
      </c>
      <c r="E399" s="400">
        <v>6909001</v>
      </c>
      <c r="F399" s="401">
        <v>0</v>
      </c>
      <c r="G399" s="402">
        <v>5490.9</v>
      </c>
      <c r="H399" s="403">
        <v>0</v>
      </c>
      <c r="I399" s="402">
        <v>5490.9</v>
      </c>
      <c r="J399" s="404">
        <v>0</v>
      </c>
    </row>
    <row r="400" spans="1:10" ht="38.25">
      <c r="A400" s="387" t="s">
        <v>953</v>
      </c>
      <c r="B400" s="388">
        <v>231</v>
      </c>
      <c r="C400" s="389">
        <v>7</v>
      </c>
      <c r="D400" s="390">
        <v>7</v>
      </c>
      <c r="E400" s="391">
        <v>6909001</v>
      </c>
      <c r="F400" s="392" t="s">
        <v>954</v>
      </c>
      <c r="G400" s="393">
        <v>3</v>
      </c>
      <c r="H400" s="394">
        <v>0</v>
      </c>
      <c r="I400" s="393">
        <v>3</v>
      </c>
      <c r="J400" s="395">
        <v>0</v>
      </c>
    </row>
    <row r="401" spans="1:10" ht="25.5">
      <c r="A401" s="387" t="s">
        <v>955</v>
      </c>
      <c r="B401" s="388">
        <v>231</v>
      </c>
      <c r="C401" s="389">
        <v>7</v>
      </c>
      <c r="D401" s="390">
        <v>7</v>
      </c>
      <c r="E401" s="391">
        <v>6909001</v>
      </c>
      <c r="F401" s="392" t="s">
        <v>956</v>
      </c>
      <c r="G401" s="393">
        <v>27</v>
      </c>
      <c r="H401" s="394">
        <v>0</v>
      </c>
      <c r="I401" s="393">
        <v>27</v>
      </c>
      <c r="J401" s="395">
        <v>0</v>
      </c>
    </row>
    <row r="402" spans="1:10" ht="25.5">
      <c r="A402" s="387" t="s">
        <v>957</v>
      </c>
      <c r="B402" s="388">
        <v>231</v>
      </c>
      <c r="C402" s="389">
        <v>7</v>
      </c>
      <c r="D402" s="390">
        <v>7</v>
      </c>
      <c r="E402" s="391">
        <v>6909001</v>
      </c>
      <c r="F402" s="392" t="s">
        <v>958</v>
      </c>
      <c r="G402" s="393">
        <v>1861.5</v>
      </c>
      <c r="H402" s="394">
        <v>0</v>
      </c>
      <c r="I402" s="393">
        <v>1861.5</v>
      </c>
      <c r="J402" s="395">
        <v>0</v>
      </c>
    </row>
    <row r="403" spans="1:10">
      <c r="A403" s="387" t="s">
        <v>970</v>
      </c>
      <c r="B403" s="388">
        <v>231</v>
      </c>
      <c r="C403" s="389">
        <v>7</v>
      </c>
      <c r="D403" s="390">
        <v>7</v>
      </c>
      <c r="E403" s="391">
        <v>6909001</v>
      </c>
      <c r="F403" s="392" t="s">
        <v>971</v>
      </c>
      <c r="G403" s="393">
        <v>3024.2</v>
      </c>
      <c r="H403" s="394">
        <v>0</v>
      </c>
      <c r="I403" s="393">
        <v>3024.2</v>
      </c>
      <c r="J403" s="395">
        <v>0</v>
      </c>
    </row>
    <row r="404" spans="1:10">
      <c r="A404" s="387" t="s">
        <v>989</v>
      </c>
      <c r="B404" s="388">
        <v>231</v>
      </c>
      <c r="C404" s="389">
        <v>7</v>
      </c>
      <c r="D404" s="390">
        <v>7</v>
      </c>
      <c r="E404" s="391">
        <v>6909001</v>
      </c>
      <c r="F404" s="392" t="s">
        <v>990</v>
      </c>
      <c r="G404" s="393">
        <v>575.20000000000005</v>
      </c>
      <c r="H404" s="394">
        <v>0</v>
      </c>
      <c r="I404" s="393">
        <v>575.20000000000005</v>
      </c>
      <c r="J404" s="395">
        <v>0</v>
      </c>
    </row>
    <row r="405" spans="1:10" ht="89.25">
      <c r="A405" s="396" t="s">
        <v>888</v>
      </c>
      <c r="B405" s="397">
        <v>231</v>
      </c>
      <c r="C405" s="398">
        <v>7</v>
      </c>
      <c r="D405" s="399">
        <v>7</v>
      </c>
      <c r="E405" s="400">
        <v>6909011</v>
      </c>
      <c r="F405" s="401">
        <v>0</v>
      </c>
      <c r="G405" s="402">
        <v>587.79999999999995</v>
      </c>
      <c r="H405" s="403">
        <v>0</v>
      </c>
      <c r="I405" s="402">
        <v>587.79999999999995</v>
      </c>
      <c r="J405" s="404">
        <v>0</v>
      </c>
    </row>
    <row r="406" spans="1:10">
      <c r="A406" s="387" t="s">
        <v>970</v>
      </c>
      <c r="B406" s="388">
        <v>231</v>
      </c>
      <c r="C406" s="389">
        <v>7</v>
      </c>
      <c r="D406" s="390">
        <v>7</v>
      </c>
      <c r="E406" s="391">
        <v>6909011</v>
      </c>
      <c r="F406" s="392" t="s">
        <v>971</v>
      </c>
      <c r="G406" s="393">
        <v>454.1</v>
      </c>
      <c r="H406" s="394">
        <v>0</v>
      </c>
      <c r="I406" s="393">
        <v>454.1</v>
      </c>
      <c r="J406" s="395">
        <v>0</v>
      </c>
    </row>
    <row r="407" spans="1:10">
      <c r="A407" s="387" t="s">
        <v>989</v>
      </c>
      <c r="B407" s="388">
        <v>231</v>
      </c>
      <c r="C407" s="389">
        <v>7</v>
      </c>
      <c r="D407" s="390">
        <v>7</v>
      </c>
      <c r="E407" s="391">
        <v>6909011</v>
      </c>
      <c r="F407" s="392" t="s">
        <v>990</v>
      </c>
      <c r="G407" s="393">
        <v>133.69999999999999</v>
      </c>
      <c r="H407" s="394">
        <v>0</v>
      </c>
      <c r="I407" s="393">
        <v>133.69999999999999</v>
      </c>
      <c r="J407" s="395">
        <v>0</v>
      </c>
    </row>
    <row r="408" spans="1:10">
      <c r="A408" s="396" t="s">
        <v>662</v>
      </c>
      <c r="B408" s="397">
        <v>231</v>
      </c>
      <c r="C408" s="398">
        <v>7</v>
      </c>
      <c r="D408" s="399">
        <v>9</v>
      </c>
      <c r="E408" s="400">
        <v>0</v>
      </c>
      <c r="F408" s="401">
        <v>0</v>
      </c>
      <c r="G408" s="402">
        <v>47277</v>
      </c>
      <c r="H408" s="403">
        <v>0</v>
      </c>
      <c r="I408" s="402">
        <v>47372</v>
      </c>
      <c r="J408" s="404">
        <v>0</v>
      </c>
    </row>
    <row r="409" spans="1:10" ht="51">
      <c r="A409" s="387" t="s">
        <v>1387</v>
      </c>
      <c r="B409" s="388">
        <v>231</v>
      </c>
      <c r="C409" s="389">
        <v>7</v>
      </c>
      <c r="D409" s="390">
        <v>9</v>
      </c>
      <c r="E409" s="391">
        <v>5110000</v>
      </c>
      <c r="F409" s="392">
        <v>0</v>
      </c>
      <c r="G409" s="393">
        <v>12365</v>
      </c>
      <c r="H409" s="394">
        <v>0</v>
      </c>
      <c r="I409" s="393">
        <v>12453</v>
      </c>
      <c r="J409" s="395">
        <v>0</v>
      </c>
    </row>
    <row r="410" spans="1:10" ht="76.5">
      <c r="A410" s="396" t="s">
        <v>890</v>
      </c>
      <c r="B410" s="397">
        <v>231</v>
      </c>
      <c r="C410" s="398">
        <v>7</v>
      </c>
      <c r="D410" s="399">
        <v>9</v>
      </c>
      <c r="E410" s="400">
        <v>5110459</v>
      </c>
      <c r="F410" s="401">
        <v>0</v>
      </c>
      <c r="G410" s="402">
        <v>12365</v>
      </c>
      <c r="H410" s="403">
        <v>0</v>
      </c>
      <c r="I410" s="402">
        <v>12453</v>
      </c>
      <c r="J410" s="404">
        <v>0</v>
      </c>
    </row>
    <row r="411" spans="1:10" ht="63.75">
      <c r="A411" s="387" t="s">
        <v>993</v>
      </c>
      <c r="B411" s="388">
        <v>231</v>
      </c>
      <c r="C411" s="389">
        <v>7</v>
      </c>
      <c r="D411" s="390">
        <v>9</v>
      </c>
      <c r="E411" s="391">
        <v>5110459</v>
      </c>
      <c r="F411" s="392" t="s">
        <v>994</v>
      </c>
      <c r="G411" s="393">
        <v>11959</v>
      </c>
      <c r="H411" s="394">
        <v>0</v>
      </c>
      <c r="I411" s="393">
        <v>12027</v>
      </c>
      <c r="J411" s="395">
        <v>0</v>
      </c>
    </row>
    <row r="412" spans="1:10">
      <c r="A412" s="387" t="s">
        <v>989</v>
      </c>
      <c r="B412" s="388">
        <v>231</v>
      </c>
      <c r="C412" s="389">
        <v>7</v>
      </c>
      <c r="D412" s="390">
        <v>9</v>
      </c>
      <c r="E412" s="391">
        <v>5110459</v>
      </c>
      <c r="F412" s="392" t="s">
        <v>990</v>
      </c>
      <c r="G412" s="393">
        <v>406</v>
      </c>
      <c r="H412" s="394">
        <v>0</v>
      </c>
      <c r="I412" s="393">
        <v>426</v>
      </c>
      <c r="J412" s="395">
        <v>0</v>
      </c>
    </row>
    <row r="413" spans="1:10" ht="51">
      <c r="A413" s="387" t="s">
        <v>892</v>
      </c>
      <c r="B413" s="388">
        <v>231</v>
      </c>
      <c r="C413" s="389">
        <v>7</v>
      </c>
      <c r="D413" s="390">
        <v>9</v>
      </c>
      <c r="E413" s="391">
        <v>5140000</v>
      </c>
      <c r="F413" s="392">
        <v>0</v>
      </c>
      <c r="G413" s="393">
        <v>34770</v>
      </c>
      <c r="H413" s="394">
        <v>0</v>
      </c>
      <c r="I413" s="393">
        <v>34770</v>
      </c>
      <c r="J413" s="395">
        <v>0</v>
      </c>
    </row>
    <row r="414" spans="1:10" ht="76.5">
      <c r="A414" s="396" t="s">
        <v>894</v>
      </c>
      <c r="B414" s="397">
        <v>231</v>
      </c>
      <c r="C414" s="398">
        <v>7</v>
      </c>
      <c r="D414" s="399">
        <v>9</v>
      </c>
      <c r="E414" s="400">
        <v>5140204</v>
      </c>
      <c r="F414" s="401">
        <v>0</v>
      </c>
      <c r="G414" s="402">
        <v>34770</v>
      </c>
      <c r="H414" s="403">
        <v>0</v>
      </c>
      <c r="I414" s="402">
        <v>34770</v>
      </c>
      <c r="J414" s="404">
        <v>0</v>
      </c>
    </row>
    <row r="415" spans="1:10" ht="38.25">
      <c r="A415" s="387" t="s">
        <v>951</v>
      </c>
      <c r="B415" s="388">
        <v>231</v>
      </c>
      <c r="C415" s="389">
        <v>7</v>
      </c>
      <c r="D415" s="390">
        <v>9</v>
      </c>
      <c r="E415" s="391">
        <v>5140204</v>
      </c>
      <c r="F415" s="392" t="s">
        <v>952</v>
      </c>
      <c r="G415" s="393">
        <v>31625</v>
      </c>
      <c r="H415" s="394">
        <v>0</v>
      </c>
      <c r="I415" s="393">
        <v>31625</v>
      </c>
      <c r="J415" s="395">
        <v>0</v>
      </c>
    </row>
    <row r="416" spans="1:10" ht="38.25">
      <c r="A416" s="387" t="s">
        <v>953</v>
      </c>
      <c r="B416" s="388">
        <v>231</v>
      </c>
      <c r="C416" s="389">
        <v>7</v>
      </c>
      <c r="D416" s="390">
        <v>9</v>
      </c>
      <c r="E416" s="391">
        <v>5140204</v>
      </c>
      <c r="F416" s="392" t="s">
        <v>954</v>
      </c>
      <c r="G416" s="393">
        <v>780</v>
      </c>
      <c r="H416" s="394">
        <v>0</v>
      </c>
      <c r="I416" s="393">
        <v>780</v>
      </c>
      <c r="J416" s="395">
        <v>0</v>
      </c>
    </row>
    <row r="417" spans="1:10" ht="25.5">
      <c r="A417" s="387" t="s">
        <v>955</v>
      </c>
      <c r="B417" s="388">
        <v>231</v>
      </c>
      <c r="C417" s="389">
        <v>7</v>
      </c>
      <c r="D417" s="390">
        <v>9</v>
      </c>
      <c r="E417" s="391">
        <v>5140204</v>
      </c>
      <c r="F417" s="392" t="s">
        <v>956</v>
      </c>
      <c r="G417" s="393">
        <v>1116</v>
      </c>
      <c r="H417" s="394">
        <v>0</v>
      </c>
      <c r="I417" s="393">
        <v>1116</v>
      </c>
      <c r="J417" s="395">
        <v>0</v>
      </c>
    </row>
    <row r="418" spans="1:10" ht="25.5">
      <c r="A418" s="387" t="s">
        <v>957</v>
      </c>
      <c r="B418" s="388">
        <v>231</v>
      </c>
      <c r="C418" s="389">
        <v>7</v>
      </c>
      <c r="D418" s="390">
        <v>9</v>
      </c>
      <c r="E418" s="391">
        <v>5140204</v>
      </c>
      <c r="F418" s="392" t="s">
        <v>958</v>
      </c>
      <c r="G418" s="393">
        <v>1241</v>
      </c>
      <c r="H418" s="394">
        <v>0</v>
      </c>
      <c r="I418" s="393">
        <v>1241</v>
      </c>
      <c r="J418" s="395">
        <v>0</v>
      </c>
    </row>
    <row r="419" spans="1:10">
      <c r="A419" s="387" t="s">
        <v>959</v>
      </c>
      <c r="B419" s="388">
        <v>231</v>
      </c>
      <c r="C419" s="389">
        <v>7</v>
      </c>
      <c r="D419" s="390">
        <v>9</v>
      </c>
      <c r="E419" s="391">
        <v>5140204</v>
      </c>
      <c r="F419" s="392" t="s">
        <v>960</v>
      </c>
      <c r="G419" s="393">
        <v>8</v>
      </c>
      <c r="H419" s="394">
        <v>0</v>
      </c>
      <c r="I419" s="393">
        <v>8</v>
      </c>
      <c r="J419" s="395">
        <v>0</v>
      </c>
    </row>
    <row r="420" spans="1:10" ht="38.25">
      <c r="A420" s="387" t="s">
        <v>896</v>
      </c>
      <c r="B420" s="388">
        <v>231</v>
      </c>
      <c r="C420" s="389">
        <v>7</v>
      </c>
      <c r="D420" s="390">
        <v>9</v>
      </c>
      <c r="E420" s="391">
        <v>6800000</v>
      </c>
      <c r="F420" s="392">
        <v>0</v>
      </c>
      <c r="G420" s="393">
        <v>142</v>
      </c>
      <c r="H420" s="394">
        <v>0</v>
      </c>
      <c r="I420" s="393">
        <v>149</v>
      </c>
      <c r="J420" s="395">
        <v>0</v>
      </c>
    </row>
    <row r="421" spans="1:10" ht="51">
      <c r="A421" s="396" t="s">
        <v>898</v>
      </c>
      <c r="B421" s="397">
        <v>231</v>
      </c>
      <c r="C421" s="398">
        <v>7</v>
      </c>
      <c r="D421" s="399">
        <v>9</v>
      </c>
      <c r="E421" s="400">
        <v>6809001</v>
      </c>
      <c r="F421" s="401">
        <v>0</v>
      </c>
      <c r="G421" s="402">
        <v>142</v>
      </c>
      <c r="H421" s="403">
        <v>0</v>
      </c>
      <c r="I421" s="402">
        <v>149</v>
      </c>
      <c r="J421" s="404">
        <v>0</v>
      </c>
    </row>
    <row r="422" spans="1:10">
      <c r="A422" s="387" t="s">
        <v>989</v>
      </c>
      <c r="B422" s="388">
        <v>231</v>
      </c>
      <c r="C422" s="389">
        <v>7</v>
      </c>
      <c r="D422" s="390">
        <v>9</v>
      </c>
      <c r="E422" s="391">
        <v>6809001</v>
      </c>
      <c r="F422" s="392" t="s">
        <v>990</v>
      </c>
      <c r="G422" s="393">
        <v>142</v>
      </c>
      <c r="H422" s="394">
        <v>0</v>
      </c>
      <c r="I422" s="393">
        <v>149</v>
      </c>
      <c r="J422" s="395">
        <v>0</v>
      </c>
    </row>
    <row r="423" spans="1:10">
      <c r="A423" s="387" t="s">
        <v>633</v>
      </c>
      <c r="B423" s="388">
        <v>231</v>
      </c>
      <c r="C423" s="389">
        <v>10</v>
      </c>
      <c r="D423" s="390">
        <v>0</v>
      </c>
      <c r="E423" s="391">
        <v>0</v>
      </c>
      <c r="F423" s="392">
        <v>0</v>
      </c>
      <c r="G423" s="393">
        <v>18023</v>
      </c>
      <c r="H423" s="394">
        <v>18023</v>
      </c>
      <c r="I423" s="393">
        <v>18172</v>
      </c>
      <c r="J423" s="395">
        <v>18172</v>
      </c>
    </row>
    <row r="424" spans="1:10">
      <c r="A424" s="396" t="s">
        <v>668</v>
      </c>
      <c r="B424" s="397">
        <v>231</v>
      </c>
      <c r="C424" s="398">
        <v>10</v>
      </c>
      <c r="D424" s="399">
        <v>4</v>
      </c>
      <c r="E424" s="400">
        <v>0</v>
      </c>
      <c r="F424" s="401">
        <v>0</v>
      </c>
      <c r="G424" s="402">
        <v>18023</v>
      </c>
      <c r="H424" s="403">
        <v>18023</v>
      </c>
      <c r="I424" s="402">
        <v>18172</v>
      </c>
      <c r="J424" s="404">
        <v>18172</v>
      </c>
    </row>
    <row r="425" spans="1:10" ht="51">
      <c r="A425" s="387" t="s">
        <v>1387</v>
      </c>
      <c r="B425" s="388">
        <v>231</v>
      </c>
      <c r="C425" s="389">
        <v>10</v>
      </c>
      <c r="D425" s="390">
        <v>4</v>
      </c>
      <c r="E425" s="391">
        <v>5110000</v>
      </c>
      <c r="F425" s="392">
        <v>0</v>
      </c>
      <c r="G425" s="393">
        <v>18023</v>
      </c>
      <c r="H425" s="394">
        <v>18023</v>
      </c>
      <c r="I425" s="393">
        <v>18172</v>
      </c>
      <c r="J425" s="395">
        <v>18172</v>
      </c>
    </row>
    <row r="426" spans="1:10" ht="89.25">
      <c r="A426" s="396" t="s">
        <v>1392</v>
      </c>
      <c r="B426" s="397">
        <v>231</v>
      </c>
      <c r="C426" s="398">
        <v>10</v>
      </c>
      <c r="D426" s="399">
        <v>4</v>
      </c>
      <c r="E426" s="400">
        <v>5115507</v>
      </c>
      <c r="F426" s="401">
        <v>0</v>
      </c>
      <c r="G426" s="402">
        <v>18023</v>
      </c>
      <c r="H426" s="403">
        <v>18023</v>
      </c>
      <c r="I426" s="402">
        <v>18172</v>
      </c>
      <c r="J426" s="404">
        <v>18172</v>
      </c>
    </row>
    <row r="427" spans="1:10" ht="25.5">
      <c r="A427" s="387" t="s">
        <v>980</v>
      </c>
      <c r="B427" s="388">
        <v>231</v>
      </c>
      <c r="C427" s="389">
        <v>10</v>
      </c>
      <c r="D427" s="390">
        <v>4</v>
      </c>
      <c r="E427" s="391">
        <v>5115507</v>
      </c>
      <c r="F427" s="392" t="s">
        <v>981</v>
      </c>
      <c r="G427" s="393">
        <v>18023</v>
      </c>
      <c r="H427" s="394">
        <v>18023</v>
      </c>
      <c r="I427" s="393">
        <v>18172</v>
      </c>
      <c r="J427" s="395">
        <v>18172</v>
      </c>
    </row>
    <row r="428" spans="1:10" ht="25.5">
      <c r="A428" s="396" t="s">
        <v>995</v>
      </c>
      <c r="B428" s="397">
        <v>241</v>
      </c>
      <c r="C428" s="398">
        <v>0</v>
      </c>
      <c r="D428" s="399">
        <v>0</v>
      </c>
      <c r="E428" s="400">
        <v>0</v>
      </c>
      <c r="F428" s="401">
        <v>0</v>
      </c>
      <c r="G428" s="402">
        <v>136772</v>
      </c>
      <c r="H428" s="403">
        <v>0</v>
      </c>
      <c r="I428" s="402">
        <v>147666.4</v>
      </c>
      <c r="J428" s="404">
        <v>0</v>
      </c>
    </row>
    <row r="429" spans="1:10">
      <c r="A429" s="387" t="s">
        <v>658</v>
      </c>
      <c r="B429" s="388">
        <v>241</v>
      </c>
      <c r="C429" s="389">
        <v>7</v>
      </c>
      <c r="D429" s="390">
        <v>0</v>
      </c>
      <c r="E429" s="391">
        <v>0</v>
      </c>
      <c r="F429" s="392">
        <v>0</v>
      </c>
      <c r="G429" s="393">
        <v>57643.8</v>
      </c>
      <c r="H429" s="394">
        <v>0</v>
      </c>
      <c r="I429" s="393">
        <v>60462.8</v>
      </c>
      <c r="J429" s="395">
        <v>0</v>
      </c>
    </row>
    <row r="430" spans="1:10">
      <c r="A430" s="396" t="s">
        <v>660</v>
      </c>
      <c r="B430" s="397">
        <v>241</v>
      </c>
      <c r="C430" s="398">
        <v>7</v>
      </c>
      <c r="D430" s="399">
        <v>2</v>
      </c>
      <c r="E430" s="400">
        <v>0</v>
      </c>
      <c r="F430" s="401">
        <v>0</v>
      </c>
      <c r="G430" s="402">
        <v>57266</v>
      </c>
      <c r="H430" s="403">
        <v>0</v>
      </c>
      <c r="I430" s="402">
        <v>59911</v>
      </c>
      <c r="J430" s="404">
        <v>0</v>
      </c>
    </row>
    <row r="431" spans="1:10" ht="51">
      <c r="A431" s="387" t="s">
        <v>872</v>
      </c>
      <c r="B431" s="388">
        <v>241</v>
      </c>
      <c r="C431" s="389">
        <v>7</v>
      </c>
      <c r="D431" s="390">
        <v>2</v>
      </c>
      <c r="E431" s="391">
        <v>5410000</v>
      </c>
      <c r="F431" s="392">
        <v>0</v>
      </c>
      <c r="G431" s="393">
        <v>57266</v>
      </c>
      <c r="H431" s="394">
        <v>0</v>
      </c>
      <c r="I431" s="393">
        <v>59911</v>
      </c>
      <c r="J431" s="395">
        <v>0</v>
      </c>
    </row>
    <row r="432" spans="1:10" ht="76.5">
      <c r="A432" s="396" t="s">
        <v>874</v>
      </c>
      <c r="B432" s="397">
        <v>241</v>
      </c>
      <c r="C432" s="398">
        <v>7</v>
      </c>
      <c r="D432" s="399">
        <v>2</v>
      </c>
      <c r="E432" s="400">
        <v>5410359</v>
      </c>
      <c r="F432" s="401">
        <v>0</v>
      </c>
      <c r="G432" s="402">
        <v>57266</v>
      </c>
      <c r="H432" s="403">
        <v>0</v>
      </c>
      <c r="I432" s="402">
        <v>59911</v>
      </c>
      <c r="J432" s="404">
        <v>0</v>
      </c>
    </row>
    <row r="433" spans="1:10" ht="63.75">
      <c r="A433" s="387" t="s">
        <v>993</v>
      </c>
      <c r="B433" s="388">
        <v>241</v>
      </c>
      <c r="C433" s="389">
        <v>7</v>
      </c>
      <c r="D433" s="390">
        <v>2</v>
      </c>
      <c r="E433" s="391">
        <v>5410359</v>
      </c>
      <c r="F433" s="392" t="s">
        <v>994</v>
      </c>
      <c r="G433" s="393">
        <v>55652</v>
      </c>
      <c r="H433" s="394">
        <v>0</v>
      </c>
      <c r="I433" s="393">
        <v>58216</v>
      </c>
      <c r="J433" s="395">
        <v>0</v>
      </c>
    </row>
    <row r="434" spans="1:10">
      <c r="A434" s="387" t="s">
        <v>989</v>
      </c>
      <c r="B434" s="388">
        <v>241</v>
      </c>
      <c r="C434" s="389">
        <v>7</v>
      </c>
      <c r="D434" s="390">
        <v>2</v>
      </c>
      <c r="E434" s="391">
        <v>5410359</v>
      </c>
      <c r="F434" s="392" t="s">
        <v>990</v>
      </c>
      <c r="G434" s="393">
        <v>1614</v>
      </c>
      <c r="H434" s="394">
        <v>0</v>
      </c>
      <c r="I434" s="393">
        <v>1695</v>
      </c>
      <c r="J434" s="395">
        <v>0</v>
      </c>
    </row>
    <row r="435" spans="1:10">
      <c r="A435" s="396" t="s">
        <v>661</v>
      </c>
      <c r="B435" s="397">
        <v>241</v>
      </c>
      <c r="C435" s="398">
        <v>7</v>
      </c>
      <c r="D435" s="399">
        <v>7</v>
      </c>
      <c r="E435" s="400">
        <v>0</v>
      </c>
      <c r="F435" s="401">
        <v>0</v>
      </c>
      <c r="G435" s="402">
        <v>377.8</v>
      </c>
      <c r="H435" s="403">
        <v>0</v>
      </c>
      <c r="I435" s="402">
        <v>377.8</v>
      </c>
      <c r="J435" s="404">
        <v>0</v>
      </c>
    </row>
    <row r="436" spans="1:10" ht="38.25">
      <c r="A436" s="387" t="s">
        <v>883</v>
      </c>
      <c r="B436" s="388">
        <v>241</v>
      </c>
      <c r="C436" s="389">
        <v>7</v>
      </c>
      <c r="D436" s="390">
        <v>7</v>
      </c>
      <c r="E436" s="391">
        <v>6900000</v>
      </c>
      <c r="F436" s="392">
        <v>0</v>
      </c>
      <c r="G436" s="393">
        <v>377.8</v>
      </c>
      <c r="H436" s="394">
        <v>0</v>
      </c>
      <c r="I436" s="393">
        <v>377.8</v>
      </c>
      <c r="J436" s="395">
        <v>0</v>
      </c>
    </row>
    <row r="437" spans="1:10" ht="76.5">
      <c r="A437" s="396" t="s">
        <v>884</v>
      </c>
      <c r="B437" s="397">
        <v>241</v>
      </c>
      <c r="C437" s="398">
        <v>7</v>
      </c>
      <c r="D437" s="399">
        <v>7</v>
      </c>
      <c r="E437" s="400">
        <v>6905407</v>
      </c>
      <c r="F437" s="401">
        <v>0</v>
      </c>
      <c r="G437" s="402">
        <v>136</v>
      </c>
      <c r="H437" s="403">
        <v>0</v>
      </c>
      <c r="I437" s="402">
        <v>136</v>
      </c>
      <c r="J437" s="404">
        <v>0</v>
      </c>
    </row>
    <row r="438" spans="1:10">
      <c r="A438" s="387" t="s">
        <v>989</v>
      </c>
      <c r="B438" s="388">
        <v>241</v>
      </c>
      <c r="C438" s="389">
        <v>7</v>
      </c>
      <c r="D438" s="390">
        <v>7</v>
      </c>
      <c r="E438" s="391">
        <v>6905407</v>
      </c>
      <c r="F438" s="392" t="s">
        <v>990</v>
      </c>
      <c r="G438" s="393">
        <v>136</v>
      </c>
      <c r="H438" s="394">
        <v>0</v>
      </c>
      <c r="I438" s="393">
        <v>136</v>
      </c>
      <c r="J438" s="395">
        <v>0</v>
      </c>
    </row>
    <row r="439" spans="1:10" ht="51">
      <c r="A439" s="396" t="s">
        <v>886</v>
      </c>
      <c r="B439" s="397">
        <v>241</v>
      </c>
      <c r="C439" s="398">
        <v>7</v>
      </c>
      <c r="D439" s="399">
        <v>7</v>
      </c>
      <c r="E439" s="400">
        <v>6909001</v>
      </c>
      <c r="F439" s="401">
        <v>0</v>
      </c>
      <c r="G439" s="402">
        <v>217.5</v>
      </c>
      <c r="H439" s="403">
        <v>0</v>
      </c>
      <c r="I439" s="402">
        <v>217.5</v>
      </c>
      <c r="J439" s="404">
        <v>0</v>
      </c>
    </row>
    <row r="440" spans="1:10" ht="25.5">
      <c r="A440" s="387" t="s">
        <v>957</v>
      </c>
      <c r="B440" s="388">
        <v>241</v>
      </c>
      <c r="C440" s="389">
        <v>7</v>
      </c>
      <c r="D440" s="390">
        <v>7</v>
      </c>
      <c r="E440" s="391">
        <v>6909001</v>
      </c>
      <c r="F440" s="392" t="s">
        <v>958</v>
      </c>
      <c r="G440" s="393">
        <v>90</v>
      </c>
      <c r="H440" s="394">
        <v>0</v>
      </c>
      <c r="I440" s="393">
        <v>90</v>
      </c>
      <c r="J440" s="395">
        <v>0</v>
      </c>
    </row>
    <row r="441" spans="1:10">
      <c r="A441" s="387" t="s">
        <v>989</v>
      </c>
      <c r="B441" s="388">
        <v>241</v>
      </c>
      <c r="C441" s="389">
        <v>7</v>
      </c>
      <c r="D441" s="390">
        <v>7</v>
      </c>
      <c r="E441" s="391">
        <v>6909001</v>
      </c>
      <c r="F441" s="392" t="s">
        <v>990</v>
      </c>
      <c r="G441" s="393">
        <v>127.5</v>
      </c>
      <c r="H441" s="394">
        <v>0</v>
      </c>
      <c r="I441" s="393">
        <v>127.5</v>
      </c>
      <c r="J441" s="395">
        <v>0</v>
      </c>
    </row>
    <row r="442" spans="1:10" ht="89.25">
      <c r="A442" s="396" t="s">
        <v>888</v>
      </c>
      <c r="B442" s="397">
        <v>241</v>
      </c>
      <c r="C442" s="398">
        <v>7</v>
      </c>
      <c r="D442" s="399">
        <v>7</v>
      </c>
      <c r="E442" s="400">
        <v>6909011</v>
      </c>
      <c r="F442" s="401">
        <v>0</v>
      </c>
      <c r="G442" s="402">
        <v>24.3</v>
      </c>
      <c r="H442" s="403">
        <v>0</v>
      </c>
      <c r="I442" s="402">
        <v>24.3</v>
      </c>
      <c r="J442" s="404">
        <v>0</v>
      </c>
    </row>
    <row r="443" spans="1:10">
      <c r="A443" s="387" t="s">
        <v>989</v>
      </c>
      <c r="B443" s="388">
        <v>241</v>
      </c>
      <c r="C443" s="389">
        <v>7</v>
      </c>
      <c r="D443" s="390">
        <v>7</v>
      </c>
      <c r="E443" s="391">
        <v>6909011</v>
      </c>
      <c r="F443" s="392" t="s">
        <v>990</v>
      </c>
      <c r="G443" s="393">
        <v>24.3</v>
      </c>
      <c r="H443" s="394">
        <v>0</v>
      </c>
      <c r="I443" s="393">
        <v>24.3</v>
      </c>
      <c r="J443" s="395">
        <v>0</v>
      </c>
    </row>
    <row r="444" spans="1:10">
      <c r="A444" s="396" t="s">
        <v>662</v>
      </c>
      <c r="B444" s="397">
        <v>241</v>
      </c>
      <c r="C444" s="398">
        <v>7</v>
      </c>
      <c r="D444" s="399">
        <v>9</v>
      </c>
      <c r="E444" s="400">
        <v>0</v>
      </c>
      <c r="F444" s="401">
        <v>0</v>
      </c>
      <c r="G444" s="402">
        <v>0</v>
      </c>
      <c r="H444" s="403">
        <v>0</v>
      </c>
      <c r="I444" s="402">
        <v>174</v>
      </c>
      <c r="J444" s="404">
        <v>0</v>
      </c>
    </row>
    <row r="445" spans="1:10" ht="63.75">
      <c r="A445" s="387" t="s">
        <v>1393</v>
      </c>
      <c r="B445" s="388">
        <v>241</v>
      </c>
      <c r="C445" s="389">
        <v>7</v>
      </c>
      <c r="D445" s="390">
        <v>9</v>
      </c>
      <c r="E445" s="391">
        <v>6020000</v>
      </c>
      <c r="F445" s="392">
        <v>0</v>
      </c>
      <c r="G445" s="393">
        <v>0</v>
      </c>
      <c r="H445" s="394">
        <v>0</v>
      </c>
      <c r="I445" s="393">
        <v>174</v>
      </c>
      <c r="J445" s="395">
        <v>0</v>
      </c>
    </row>
    <row r="446" spans="1:10" ht="76.5">
      <c r="A446" s="396" t="s">
        <v>1395</v>
      </c>
      <c r="B446" s="397">
        <v>241</v>
      </c>
      <c r="C446" s="398">
        <v>7</v>
      </c>
      <c r="D446" s="399">
        <v>9</v>
      </c>
      <c r="E446" s="400">
        <v>6029001</v>
      </c>
      <c r="F446" s="401">
        <v>0</v>
      </c>
      <c r="G446" s="402">
        <v>0</v>
      </c>
      <c r="H446" s="403">
        <v>0</v>
      </c>
      <c r="I446" s="402">
        <v>174</v>
      </c>
      <c r="J446" s="404">
        <v>0</v>
      </c>
    </row>
    <row r="447" spans="1:10" ht="25.5">
      <c r="A447" s="387" t="s">
        <v>957</v>
      </c>
      <c r="B447" s="388">
        <v>241</v>
      </c>
      <c r="C447" s="389">
        <v>7</v>
      </c>
      <c r="D447" s="390">
        <v>9</v>
      </c>
      <c r="E447" s="391">
        <v>6029001</v>
      </c>
      <c r="F447" s="392" t="s">
        <v>958</v>
      </c>
      <c r="G447" s="393">
        <v>0</v>
      </c>
      <c r="H447" s="394">
        <v>0</v>
      </c>
      <c r="I447" s="393">
        <v>174</v>
      </c>
      <c r="J447" s="395">
        <v>0</v>
      </c>
    </row>
    <row r="448" spans="1:10">
      <c r="A448" s="387" t="s">
        <v>663</v>
      </c>
      <c r="B448" s="388">
        <v>241</v>
      </c>
      <c r="C448" s="389">
        <v>8</v>
      </c>
      <c r="D448" s="390">
        <v>0</v>
      </c>
      <c r="E448" s="391">
        <v>0</v>
      </c>
      <c r="F448" s="392">
        <v>0</v>
      </c>
      <c r="G448" s="393">
        <v>79128.2</v>
      </c>
      <c r="H448" s="394">
        <v>0</v>
      </c>
      <c r="I448" s="393">
        <v>87203.6</v>
      </c>
      <c r="J448" s="395">
        <v>0</v>
      </c>
    </row>
    <row r="449" spans="1:10">
      <c r="A449" s="396" t="s">
        <v>664</v>
      </c>
      <c r="B449" s="397">
        <v>241</v>
      </c>
      <c r="C449" s="398">
        <v>8</v>
      </c>
      <c r="D449" s="399">
        <v>1</v>
      </c>
      <c r="E449" s="400">
        <v>0</v>
      </c>
      <c r="F449" s="401">
        <v>0</v>
      </c>
      <c r="G449" s="402">
        <v>78993.2</v>
      </c>
      <c r="H449" s="403">
        <v>0</v>
      </c>
      <c r="I449" s="402">
        <v>87068.6</v>
      </c>
      <c r="J449" s="404">
        <v>0</v>
      </c>
    </row>
    <row r="450" spans="1:10" ht="51">
      <c r="A450" s="387" t="s">
        <v>900</v>
      </c>
      <c r="B450" s="388">
        <v>241</v>
      </c>
      <c r="C450" s="389">
        <v>8</v>
      </c>
      <c r="D450" s="390">
        <v>1</v>
      </c>
      <c r="E450" s="391">
        <v>5420000</v>
      </c>
      <c r="F450" s="392">
        <v>0</v>
      </c>
      <c r="G450" s="393">
        <v>33119.199999999997</v>
      </c>
      <c r="H450" s="394">
        <v>0</v>
      </c>
      <c r="I450" s="393">
        <v>36697.599999999999</v>
      </c>
      <c r="J450" s="395">
        <v>0</v>
      </c>
    </row>
    <row r="451" spans="1:10" ht="76.5">
      <c r="A451" s="396" t="s">
        <v>901</v>
      </c>
      <c r="B451" s="397">
        <v>241</v>
      </c>
      <c r="C451" s="398">
        <v>8</v>
      </c>
      <c r="D451" s="399">
        <v>1</v>
      </c>
      <c r="E451" s="400">
        <v>5420559</v>
      </c>
      <c r="F451" s="401">
        <v>0</v>
      </c>
      <c r="G451" s="402">
        <v>32398</v>
      </c>
      <c r="H451" s="403">
        <v>0</v>
      </c>
      <c r="I451" s="402">
        <v>35970</v>
      </c>
      <c r="J451" s="404">
        <v>0</v>
      </c>
    </row>
    <row r="452" spans="1:10" ht="63.75">
      <c r="A452" s="387" t="s">
        <v>991</v>
      </c>
      <c r="B452" s="388">
        <v>241</v>
      </c>
      <c r="C452" s="389">
        <v>8</v>
      </c>
      <c r="D452" s="390">
        <v>1</v>
      </c>
      <c r="E452" s="391">
        <v>5420559</v>
      </c>
      <c r="F452" s="392" t="s">
        <v>992</v>
      </c>
      <c r="G452" s="393">
        <v>31561</v>
      </c>
      <c r="H452" s="394">
        <v>0</v>
      </c>
      <c r="I452" s="393">
        <v>35091</v>
      </c>
      <c r="J452" s="395">
        <v>0</v>
      </c>
    </row>
    <row r="453" spans="1:10">
      <c r="A453" s="387" t="s">
        <v>970</v>
      </c>
      <c r="B453" s="388">
        <v>241</v>
      </c>
      <c r="C453" s="389">
        <v>8</v>
      </c>
      <c r="D453" s="390">
        <v>1</v>
      </c>
      <c r="E453" s="391">
        <v>5420559</v>
      </c>
      <c r="F453" s="392" t="s">
        <v>971</v>
      </c>
      <c r="G453" s="393">
        <v>837</v>
      </c>
      <c r="H453" s="394">
        <v>0</v>
      </c>
      <c r="I453" s="393">
        <v>879</v>
      </c>
      <c r="J453" s="395">
        <v>0</v>
      </c>
    </row>
    <row r="454" spans="1:10" ht="63.75">
      <c r="A454" s="396" t="s">
        <v>903</v>
      </c>
      <c r="B454" s="397">
        <v>241</v>
      </c>
      <c r="C454" s="398">
        <v>8</v>
      </c>
      <c r="D454" s="399">
        <v>1</v>
      </c>
      <c r="E454" s="400">
        <v>5425408</v>
      </c>
      <c r="F454" s="401">
        <v>0</v>
      </c>
      <c r="G454" s="402">
        <v>595.5</v>
      </c>
      <c r="H454" s="403">
        <v>0</v>
      </c>
      <c r="I454" s="402">
        <v>595.9</v>
      </c>
      <c r="J454" s="404">
        <v>0</v>
      </c>
    </row>
    <row r="455" spans="1:10">
      <c r="A455" s="387" t="s">
        <v>970</v>
      </c>
      <c r="B455" s="388">
        <v>241</v>
      </c>
      <c r="C455" s="389">
        <v>8</v>
      </c>
      <c r="D455" s="390">
        <v>1</v>
      </c>
      <c r="E455" s="391">
        <v>5425408</v>
      </c>
      <c r="F455" s="392" t="s">
        <v>971</v>
      </c>
      <c r="G455" s="393">
        <v>595.5</v>
      </c>
      <c r="H455" s="394">
        <v>0</v>
      </c>
      <c r="I455" s="393">
        <v>595.9</v>
      </c>
      <c r="J455" s="395">
        <v>0</v>
      </c>
    </row>
    <row r="456" spans="1:10" ht="76.5">
      <c r="A456" s="396" t="s">
        <v>904</v>
      </c>
      <c r="B456" s="397">
        <v>241</v>
      </c>
      <c r="C456" s="398">
        <v>8</v>
      </c>
      <c r="D456" s="399">
        <v>1</v>
      </c>
      <c r="E456" s="400">
        <v>5429011</v>
      </c>
      <c r="F456" s="401">
        <v>0</v>
      </c>
      <c r="G456" s="402">
        <v>125.7</v>
      </c>
      <c r="H456" s="403">
        <v>0</v>
      </c>
      <c r="I456" s="402">
        <v>131.69999999999999</v>
      </c>
      <c r="J456" s="404">
        <v>0</v>
      </c>
    </row>
    <row r="457" spans="1:10">
      <c r="A457" s="387" t="s">
        <v>970</v>
      </c>
      <c r="B457" s="388">
        <v>241</v>
      </c>
      <c r="C457" s="389">
        <v>8</v>
      </c>
      <c r="D457" s="390">
        <v>1</v>
      </c>
      <c r="E457" s="391">
        <v>5429011</v>
      </c>
      <c r="F457" s="392" t="s">
        <v>971</v>
      </c>
      <c r="G457" s="393">
        <v>125.7</v>
      </c>
      <c r="H457" s="394">
        <v>0</v>
      </c>
      <c r="I457" s="393">
        <v>131.69999999999999</v>
      </c>
      <c r="J457" s="395">
        <v>0</v>
      </c>
    </row>
    <row r="458" spans="1:10" ht="51">
      <c r="A458" s="387" t="s">
        <v>906</v>
      </c>
      <c r="B458" s="388">
        <v>241</v>
      </c>
      <c r="C458" s="389">
        <v>8</v>
      </c>
      <c r="D458" s="390">
        <v>1</v>
      </c>
      <c r="E458" s="391">
        <v>5430000</v>
      </c>
      <c r="F458" s="392">
        <v>0</v>
      </c>
      <c r="G458" s="393">
        <v>45874</v>
      </c>
      <c r="H458" s="394">
        <v>0</v>
      </c>
      <c r="I458" s="393">
        <v>50371</v>
      </c>
      <c r="J458" s="395">
        <v>0</v>
      </c>
    </row>
    <row r="459" spans="1:10" ht="76.5">
      <c r="A459" s="396" t="s">
        <v>907</v>
      </c>
      <c r="B459" s="397">
        <v>241</v>
      </c>
      <c r="C459" s="398">
        <v>8</v>
      </c>
      <c r="D459" s="399">
        <v>1</v>
      </c>
      <c r="E459" s="400">
        <v>5430559</v>
      </c>
      <c r="F459" s="401">
        <v>0</v>
      </c>
      <c r="G459" s="402">
        <v>45874</v>
      </c>
      <c r="H459" s="403">
        <v>0</v>
      </c>
      <c r="I459" s="402">
        <v>50371</v>
      </c>
      <c r="J459" s="404">
        <v>0</v>
      </c>
    </row>
    <row r="460" spans="1:10" ht="63.75">
      <c r="A460" s="387" t="s">
        <v>993</v>
      </c>
      <c r="B460" s="388">
        <v>241</v>
      </c>
      <c r="C460" s="389">
        <v>8</v>
      </c>
      <c r="D460" s="390">
        <v>1</v>
      </c>
      <c r="E460" s="391">
        <v>5430559</v>
      </c>
      <c r="F460" s="392" t="s">
        <v>994</v>
      </c>
      <c r="G460" s="393">
        <v>44400</v>
      </c>
      <c r="H460" s="394">
        <v>0</v>
      </c>
      <c r="I460" s="393">
        <v>48823</v>
      </c>
      <c r="J460" s="395">
        <v>0</v>
      </c>
    </row>
    <row r="461" spans="1:10">
      <c r="A461" s="387" t="s">
        <v>989</v>
      </c>
      <c r="B461" s="388">
        <v>241</v>
      </c>
      <c r="C461" s="389">
        <v>8</v>
      </c>
      <c r="D461" s="390">
        <v>1</v>
      </c>
      <c r="E461" s="391">
        <v>5430559</v>
      </c>
      <c r="F461" s="392" t="s">
        <v>990</v>
      </c>
      <c r="G461" s="393">
        <v>1474</v>
      </c>
      <c r="H461" s="394">
        <v>0</v>
      </c>
      <c r="I461" s="393">
        <v>1548</v>
      </c>
      <c r="J461" s="395">
        <v>0</v>
      </c>
    </row>
    <row r="462" spans="1:10">
      <c r="A462" s="396" t="s">
        <v>665</v>
      </c>
      <c r="B462" s="397">
        <v>241</v>
      </c>
      <c r="C462" s="398">
        <v>8</v>
      </c>
      <c r="D462" s="399">
        <v>4</v>
      </c>
      <c r="E462" s="400">
        <v>0</v>
      </c>
      <c r="F462" s="401">
        <v>0</v>
      </c>
      <c r="G462" s="402">
        <v>135</v>
      </c>
      <c r="H462" s="403">
        <v>0</v>
      </c>
      <c r="I462" s="402">
        <v>135</v>
      </c>
      <c r="J462" s="404">
        <v>0</v>
      </c>
    </row>
    <row r="463" spans="1:10" ht="38.25">
      <c r="A463" s="387" t="s">
        <v>896</v>
      </c>
      <c r="B463" s="388">
        <v>241</v>
      </c>
      <c r="C463" s="389">
        <v>8</v>
      </c>
      <c r="D463" s="390">
        <v>4</v>
      </c>
      <c r="E463" s="391">
        <v>6800000</v>
      </c>
      <c r="F463" s="392">
        <v>0</v>
      </c>
      <c r="G463" s="393">
        <v>135</v>
      </c>
      <c r="H463" s="394">
        <v>0</v>
      </c>
      <c r="I463" s="393">
        <v>135</v>
      </c>
      <c r="J463" s="395">
        <v>0</v>
      </c>
    </row>
    <row r="464" spans="1:10" ht="51">
      <c r="A464" s="396" t="s">
        <v>898</v>
      </c>
      <c r="B464" s="397">
        <v>241</v>
      </c>
      <c r="C464" s="398">
        <v>8</v>
      </c>
      <c r="D464" s="399">
        <v>4</v>
      </c>
      <c r="E464" s="400">
        <v>6809001</v>
      </c>
      <c r="F464" s="401">
        <v>0</v>
      </c>
      <c r="G464" s="402">
        <v>135</v>
      </c>
      <c r="H464" s="403">
        <v>0</v>
      </c>
      <c r="I464" s="402">
        <v>135</v>
      </c>
      <c r="J464" s="404">
        <v>0</v>
      </c>
    </row>
    <row r="465" spans="1:10">
      <c r="A465" s="387" t="s">
        <v>989</v>
      </c>
      <c r="B465" s="388">
        <v>241</v>
      </c>
      <c r="C465" s="389">
        <v>8</v>
      </c>
      <c r="D465" s="390">
        <v>4</v>
      </c>
      <c r="E465" s="391">
        <v>6809001</v>
      </c>
      <c r="F465" s="392" t="s">
        <v>990</v>
      </c>
      <c r="G465" s="393">
        <v>135</v>
      </c>
      <c r="H465" s="394">
        <v>0</v>
      </c>
      <c r="I465" s="393">
        <v>135</v>
      </c>
      <c r="J465" s="395">
        <v>0</v>
      </c>
    </row>
    <row r="466" spans="1:10" ht="25.5">
      <c r="A466" s="396" t="s">
        <v>996</v>
      </c>
      <c r="B466" s="397">
        <v>271</v>
      </c>
      <c r="C466" s="398">
        <v>0</v>
      </c>
      <c r="D466" s="399">
        <v>0</v>
      </c>
      <c r="E466" s="400">
        <v>0</v>
      </c>
      <c r="F466" s="401">
        <v>0</v>
      </c>
      <c r="G466" s="402">
        <v>169146.3</v>
      </c>
      <c r="H466" s="403">
        <v>3202.8</v>
      </c>
      <c r="I466" s="402">
        <v>173744.8</v>
      </c>
      <c r="J466" s="404">
        <v>3153.3</v>
      </c>
    </row>
    <row r="467" spans="1:10">
      <c r="A467" s="387" t="s">
        <v>658</v>
      </c>
      <c r="B467" s="388">
        <v>271</v>
      </c>
      <c r="C467" s="389">
        <v>7</v>
      </c>
      <c r="D467" s="390">
        <v>0</v>
      </c>
      <c r="E467" s="391">
        <v>0</v>
      </c>
      <c r="F467" s="392">
        <v>0</v>
      </c>
      <c r="G467" s="393">
        <v>102016.3</v>
      </c>
      <c r="H467" s="394">
        <v>3202.8</v>
      </c>
      <c r="I467" s="393">
        <v>105555.8</v>
      </c>
      <c r="J467" s="395">
        <v>3153.3</v>
      </c>
    </row>
    <row r="468" spans="1:10">
      <c r="A468" s="396" t="s">
        <v>660</v>
      </c>
      <c r="B468" s="397">
        <v>271</v>
      </c>
      <c r="C468" s="398">
        <v>7</v>
      </c>
      <c r="D468" s="399">
        <v>2</v>
      </c>
      <c r="E468" s="400">
        <v>0</v>
      </c>
      <c r="F468" s="401">
        <v>0</v>
      </c>
      <c r="G468" s="402">
        <v>95163</v>
      </c>
      <c r="H468" s="403">
        <v>0</v>
      </c>
      <c r="I468" s="402">
        <v>99527</v>
      </c>
      <c r="J468" s="404">
        <v>0</v>
      </c>
    </row>
    <row r="469" spans="1:10" ht="63.75">
      <c r="A469" s="387" t="s">
        <v>877</v>
      </c>
      <c r="B469" s="388">
        <v>271</v>
      </c>
      <c r="C469" s="389">
        <v>7</v>
      </c>
      <c r="D469" s="390">
        <v>2</v>
      </c>
      <c r="E469" s="391">
        <v>5530000</v>
      </c>
      <c r="F469" s="392">
        <v>0</v>
      </c>
      <c r="G469" s="393">
        <v>95163</v>
      </c>
      <c r="H469" s="394">
        <v>0</v>
      </c>
      <c r="I469" s="393">
        <v>99527</v>
      </c>
      <c r="J469" s="395">
        <v>0</v>
      </c>
    </row>
    <row r="470" spans="1:10" ht="102">
      <c r="A470" s="396" t="s">
        <v>878</v>
      </c>
      <c r="B470" s="397">
        <v>271</v>
      </c>
      <c r="C470" s="398">
        <v>7</v>
      </c>
      <c r="D470" s="399">
        <v>2</v>
      </c>
      <c r="E470" s="400">
        <v>5530359</v>
      </c>
      <c r="F470" s="401">
        <v>0</v>
      </c>
      <c r="G470" s="402">
        <v>95163</v>
      </c>
      <c r="H470" s="403">
        <v>0</v>
      </c>
      <c r="I470" s="402">
        <v>99527</v>
      </c>
      <c r="J470" s="404">
        <v>0</v>
      </c>
    </row>
    <row r="471" spans="1:10" ht="63.75">
      <c r="A471" s="387" t="s">
        <v>993</v>
      </c>
      <c r="B471" s="388">
        <v>271</v>
      </c>
      <c r="C471" s="389">
        <v>7</v>
      </c>
      <c r="D471" s="390">
        <v>2</v>
      </c>
      <c r="E471" s="391">
        <v>5530359</v>
      </c>
      <c r="F471" s="392" t="s">
        <v>994</v>
      </c>
      <c r="G471" s="393">
        <v>92489</v>
      </c>
      <c r="H471" s="394">
        <v>0</v>
      </c>
      <c r="I471" s="393">
        <v>96763</v>
      </c>
      <c r="J471" s="395">
        <v>0</v>
      </c>
    </row>
    <row r="472" spans="1:10">
      <c r="A472" s="387" t="s">
        <v>989</v>
      </c>
      <c r="B472" s="388">
        <v>271</v>
      </c>
      <c r="C472" s="389">
        <v>7</v>
      </c>
      <c r="D472" s="390">
        <v>2</v>
      </c>
      <c r="E472" s="391">
        <v>5530359</v>
      </c>
      <c r="F472" s="392" t="s">
        <v>990</v>
      </c>
      <c r="G472" s="393">
        <v>2674</v>
      </c>
      <c r="H472" s="394">
        <v>0</v>
      </c>
      <c r="I472" s="393">
        <v>2764</v>
      </c>
      <c r="J472" s="395">
        <v>0</v>
      </c>
    </row>
    <row r="473" spans="1:10">
      <c r="A473" s="396" t="s">
        <v>661</v>
      </c>
      <c r="B473" s="397">
        <v>271</v>
      </c>
      <c r="C473" s="398">
        <v>7</v>
      </c>
      <c r="D473" s="399">
        <v>7</v>
      </c>
      <c r="E473" s="400">
        <v>0</v>
      </c>
      <c r="F473" s="401">
        <v>0</v>
      </c>
      <c r="G473" s="402">
        <v>6078.3</v>
      </c>
      <c r="H473" s="403">
        <v>3202.8</v>
      </c>
      <c r="I473" s="402">
        <v>6028.8</v>
      </c>
      <c r="J473" s="404">
        <v>3153.3</v>
      </c>
    </row>
    <row r="474" spans="1:10" ht="38.25">
      <c r="A474" s="387" t="s">
        <v>883</v>
      </c>
      <c r="B474" s="388">
        <v>271</v>
      </c>
      <c r="C474" s="389">
        <v>7</v>
      </c>
      <c r="D474" s="390">
        <v>7</v>
      </c>
      <c r="E474" s="391">
        <v>6900000</v>
      </c>
      <c r="F474" s="392">
        <v>0</v>
      </c>
      <c r="G474" s="393">
        <v>6078.3</v>
      </c>
      <c r="H474" s="394">
        <v>3202.8</v>
      </c>
      <c r="I474" s="393">
        <v>6028.8</v>
      </c>
      <c r="J474" s="395">
        <v>3153.3</v>
      </c>
    </row>
    <row r="475" spans="1:10" ht="76.5">
      <c r="A475" s="396" t="s">
        <v>884</v>
      </c>
      <c r="B475" s="397">
        <v>271</v>
      </c>
      <c r="C475" s="398">
        <v>7</v>
      </c>
      <c r="D475" s="399">
        <v>7</v>
      </c>
      <c r="E475" s="400">
        <v>6905407</v>
      </c>
      <c r="F475" s="401">
        <v>0</v>
      </c>
      <c r="G475" s="402">
        <v>696</v>
      </c>
      <c r="H475" s="403">
        <v>0</v>
      </c>
      <c r="I475" s="402">
        <v>696</v>
      </c>
      <c r="J475" s="404">
        <v>0</v>
      </c>
    </row>
    <row r="476" spans="1:10">
      <c r="A476" s="387" t="s">
        <v>989</v>
      </c>
      <c r="B476" s="388">
        <v>271</v>
      </c>
      <c r="C476" s="389">
        <v>7</v>
      </c>
      <c r="D476" s="390">
        <v>7</v>
      </c>
      <c r="E476" s="391">
        <v>6905407</v>
      </c>
      <c r="F476" s="392" t="s">
        <v>990</v>
      </c>
      <c r="G476" s="393">
        <v>696</v>
      </c>
      <c r="H476" s="394">
        <v>0</v>
      </c>
      <c r="I476" s="393">
        <v>696</v>
      </c>
      <c r="J476" s="395">
        <v>0</v>
      </c>
    </row>
    <row r="477" spans="1:10" ht="51">
      <c r="A477" s="396" t="s">
        <v>885</v>
      </c>
      <c r="B477" s="397">
        <v>271</v>
      </c>
      <c r="C477" s="398">
        <v>7</v>
      </c>
      <c r="D477" s="399">
        <v>7</v>
      </c>
      <c r="E477" s="400">
        <v>6905510</v>
      </c>
      <c r="F477" s="401">
        <v>0</v>
      </c>
      <c r="G477" s="402">
        <v>3202.8</v>
      </c>
      <c r="H477" s="403">
        <v>3202.8</v>
      </c>
      <c r="I477" s="402">
        <v>3153.3</v>
      </c>
      <c r="J477" s="404">
        <v>3153.3</v>
      </c>
    </row>
    <row r="478" spans="1:10" ht="25.5">
      <c r="A478" s="387" t="s">
        <v>957</v>
      </c>
      <c r="B478" s="388">
        <v>271</v>
      </c>
      <c r="C478" s="389">
        <v>7</v>
      </c>
      <c r="D478" s="390">
        <v>7</v>
      </c>
      <c r="E478" s="391">
        <v>6905510</v>
      </c>
      <c r="F478" s="392" t="s">
        <v>958</v>
      </c>
      <c r="G478" s="393">
        <v>3202.8</v>
      </c>
      <c r="H478" s="394">
        <v>3202.8</v>
      </c>
      <c r="I478" s="393">
        <v>3153.3</v>
      </c>
      <c r="J478" s="395">
        <v>3153.3</v>
      </c>
    </row>
    <row r="479" spans="1:10" ht="51">
      <c r="A479" s="396" t="s">
        <v>886</v>
      </c>
      <c r="B479" s="397">
        <v>271</v>
      </c>
      <c r="C479" s="398">
        <v>7</v>
      </c>
      <c r="D479" s="399">
        <v>7</v>
      </c>
      <c r="E479" s="400">
        <v>6909001</v>
      </c>
      <c r="F479" s="401">
        <v>0</v>
      </c>
      <c r="G479" s="402">
        <v>2082.3000000000002</v>
      </c>
      <c r="H479" s="403">
        <v>0</v>
      </c>
      <c r="I479" s="402">
        <v>2082.3000000000002</v>
      </c>
      <c r="J479" s="404">
        <v>0</v>
      </c>
    </row>
    <row r="480" spans="1:10" ht="25.5">
      <c r="A480" s="387" t="s">
        <v>957</v>
      </c>
      <c r="B480" s="388">
        <v>271</v>
      </c>
      <c r="C480" s="389">
        <v>7</v>
      </c>
      <c r="D480" s="390">
        <v>7</v>
      </c>
      <c r="E480" s="391">
        <v>6909001</v>
      </c>
      <c r="F480" s="392" t="s">
        <v>958</v>
      </c>
      <c r="G480" s="393">
        <v>1977.7</v>
      </c>
      <c r="H480" s="394">
        <v>0</v>
      </c>
      <c r="I480" s="393">
        <v>1977.7</v>
      </c>
      <c r="J480" s="395">
        <v>0</v>
      </c>
    </row>
    <row r="481" spans="1:10">
      <c r="A481" s="387" t="s">
        <v>989</v>
      </c>
      <c r="B481" s="388">
        <v>271</v>
      </c>
      <c r="C481" s="389">
        <v>7</v>
      </c>
      <c r="D481" s="390">
        <v>7</v>
      </c>
      <c r="E481" s="391">
        <v>6909001</v>
      </c>
      <c r="F481" s="392" t="s">
        <v>990</v>
      </c>
      <c r="G481" s="393">
        <v>104.6</v>
      </c>
      <c r="H481" s="394">
        <v>0</v>
      </c>
      <c r="I481" s="393">
        <v>104.6</v>
      </c>
      <c r="J481" s="395">
        <v>0</v>
      </c>
    </row>
    <row r="482" spans="1:10" ht="89.25">
      <c r="A482" s="396" t="s">
        <v>888</v>
      </c>
      <c r="B482" s="397">
        <v>271</v>
      </c>
      <c r="C482" s="398">
        <v>7</v>
      </c>
      <c r="D482" s="399">
        <v>7</v>
      </c>
      <c r="E482" s="400">
        <v>6909011</v>
      </c>
      <c r="F482" s="401">
        <v>0</v>
      </c>
      <c r="G482" s="402">
        <v>97.2</v>
      </c>
      <c r="H482" s="403">
        <v>0</v>
      </c>
      <c r="I482" s="402">
        <v>97.2</v>
      </c>
      <c r="J482" s="404">
        <v>0</v>
      </c>
    </row>
    <row r="483" spans="1:10">
      <c r="A483" s="387" t="s">
        <v>989</v>
      </c>
      <c r="B483" s="388">
        <v>271</v>
      </c>
      <c r="C483" s="389">
        <v>7</v>
      </c>
      <c r="D483" s="390">
        <v>7</v>
      </c>
      <c r="E483" s="391">
        <v>6909011</v>
      </c>
      <c r="F483" s="392" t="s">
        <v>990</v>
      </c>
      <c r="G483" s="393">
        <v>97.2</v>
      </c>
      <c r="H483" s="394">
        <v>0</v>
      </c>
      <c r="I483" s="393">
        <v>97.2</v>
      </c>
      <c r="J483" s="395">
        <v>0</v>
      </c>
    </row>
    <row r="484" spans="1:10">
      <c r="A484" s="396" t="s">
        <v>662</v>
      </c>
      <c r="B484" s="397">
        <v>271</v>
      </c>
      <c r="C484" s="398">
        <v>7</v>
      </c>
      <c r="D484" s="399">
        <v>9</v>
      </c>
      <c r="E484" s="400">
        <v>0</v>
      </c>
      <c r="F484" s="401">
        <v>0</v>
      </c>
      <c r="G484" s="402">
        <v>775</v>
      </c>
      <c r="H484" s="403">
        <v>0</v>
      </c>
      <c r="I484" s="402">
        <v>0</v>
      </c>
      <c r="J484" s="404">
        <v>0</v>
      </c>
    </row>
    <row r="485" spans="1:10" ht="63.75">
      <c r="A485" s="387" t="s">
        <v>1393</v>
      </c>
      <c r="B485" s="388">
        <v>271</v>
      </c>
      <c r="C485" s="389">
        <v>7</v>
      </c>
      <c r="D485" s="390">
        <v>9</v>
      </c>
      <c r="E485" s="391">
        <v>6020000</v>
      </c>
      <c r="F485" s="392">
        <v>0</v>
      </c>
      <c r="G485" s="393">
        <v>775</v>
      </c>
      <c r="H485" s="394">
        <v>0</v>
      </c>
      <c r="I485" s="393">
        <v>0</v>
      </c>
      <c r="J485" s="395">
        <v>0</v>
      </c>
    </row>
    <row r="486" spans="1:10" ht="76.5">
      <c r="A486" s="396" t="s">
        <v>1395</v>
      </c>
      <c r="B486" s="397">
        <v>271</v>
      </c>
      <c r="C486" s="398">
        <v>7</v>
      </c>
      <c r="D486" s="399">
        <v>9</v>
      </c>
      <c r="E486" s="400">
        <v>6029001</v>
      </c>
      <c r="F486" s="401">
        <v>0</v>
      </c>
      <c r="G486" s="402">
        <v>775</v>
      </c>
      <c r="H486" s="403">
        <v>0</v>
      </c>
      <c r="I486" s="402">
        <v>0</v>
      </c>
      <c r="J486" s="404">
        <v>0</v>
      </c>
    </row>
    <row r="487" spans="1:10">
      <c r="A487" s="387" t="s">
        <v>989</v>
      </c>
      <c r="B487" s="388">
        <v>271</v>
      </c>
      <c r="C487" s="389">
        <v>7</v>
      </c>
      <c r="D487" s="390">
        <v>9</v>
      </c>
      <c r="E487" s="391">
        <v>6029001</v>
      </c>
      <c r="F487" s="392" t="s">
        <v>990</v>
      </c>
      <c r="G487" s="393">
        <v>775</v>
      </c>
      <c r="H487" s="394">
        <v>0</v>
      </c>
      <c r="I487" s="393">
        <v>0</v>
      </c>
      <c r="J487" s="395">
        <v>0</v>
      </c>
    </row>
    <row r="488" spans="1:10">
      <c r="A488" s="387" t="s">
        <v>669</v>
      </c>
      <c r="B488" s="388">
        <v>271</v>
      </c>
      <c r="C488" s="389">
        <v>11</v>
      </c>
      <c r="D488" s="390">
        <v>0</v>
      </c>
      <c r="E488" s="391">
        <v>0</v>
      </c>
      <c r="F488" s="392">
        <v>0</v>
      </c>
      <c r="G488" s="393">
        <v>67130</v>
      </c>
      <c r="H488" s="394">
        <v>0</v>
      </c>
      <c r="I488" s="393">
        <v>68189</v>
      </c>
      <c r="J488" s="395">
        <v>0</v>
      </c>
    </row>
    <row r="489" spans="1:10">
      <c r="A489" s="396" t="s">
        <v>670</v>
      </c>
      <c r="B489" s="397">
        <v>271</v>
      </c>
      <c r="C489" s="398">
        <v>11</v>
      </c>
      <c r="D489" s="399">
        <v>1</v>
      </c>
      <c r="E489" s="400">
        <v>0</v>
      </c>
      <c r="F489" s="401">
        <v>0</v>
      </c>
      <c r="G489" s="402">
        <v>67027</v>
      </c>
      <c r="H489" s="403">
        <v>0</v>
      </c>
      <c r="I489" s="402">
        <v>68081</v>
      </c>
      <c r="J489" s="404">
        <v>0</v>
      </c>
    </row>
    <row r="490" spans="1:10" ht="63.75">
      <c r="A490" s="387" t="s">
        <v>925</v>
      </c>
      <c r="B490" s="388">
        <v>271</v>
      </c>
      <c r="C490" s="389">
        <v>11</v>
      </c>
      <c r="D490" s="390">
        <v>1</v>
      </c>
      <c r="E490" s="391">
        <v>5520000</v>
      </c>
      <c r="F490" s="392">
        <v>0</v>
      </c>
      <c r="G490" s="393">
        <v>67027</v>
      </c>
      <c r="H490" s="394">
        <v>0</v>
      </c>
      <c r="I490" s="393">
        <v>68081</v>
      </c>
      <c r="J490" s="395">
        <v>0</v>
      </c>
    </row>
    <row r="491" spans="1:10" ht="89.25">
      <c r="A491" s="396" t="s">
        <v>927</v>
      </c>
      <c r="B491" s="397">
        <v>271</v>
      </c>
      <c r="C491" s="398">
        <v>11</v>
      </c>
      <c r="D491" s="399">
        <v>1</v>
      </c>
      <c r="E491" s="400">
        <v>5520759</v>
      </c>
      <c r="F491" s="401">
        <v>0</v>
      </c>
      <c r="G491" s="402">
        <v>67027</v>
      </c>
      <c r="H491" s="403">
        <v>0</v>
      </c>
      <c r="I491" s="402">
        <v>68081</v>
      </c>
      <c r="J491" s="404">
        <v>0</v>
      </c>
    </row>
    <row r="492" spans="1:10" ht="63.75">
      <c r="A492" s="387" t="s">
        <v>993</v>
      </c>
      <c r="B492" s="388">
        <v>271</v>
      </c>
      <c r="C492" s="389">
        <v>11</v>
      </c>
      <c r="D492" s="390">
        <v>1</v>
      </c>
      <c r="E492" s="391">
        <v>5520759</v>
      </c>
      <c r="F492" s="392" t="s">
        <v>994</v>
      </c>
      <c r="G492" s="393">
        <v>65562</v>
      </c>
      <c r="H492" s="394">
        <v>0</v>
      </c>
      <c r="I492" s="393">
        <v>66543</v>
      </c>
      <c r="J492" s="395">
        <v>0</v>
      </c>
    </row>
    <row r="493" spans="1:10">
      <c r="A493" s="387" t="s">
        <v>989</v>
      </c>
      <c r="B493" s="388">
        <v>271</v>
      </c>
      <c r="C493" s="389">
        <v>11</v>
      </c>
      <c r="D493" s="390">
        <v>1</v>
      </c>
      <c r="E493" s="391">
        <v>5520759</v>
      </c>
      <c r="F493" s="392" t="s">
        <v>990</v>
      </c>
      <c r="G493" s="393">
        <v>1465</v>
      </c>
      <c r="H493" s="394">
        <v>0</v>
      </c>
      <c r="I493" s="393">
        <v>1538</v>
      </c>
      <c r="J493" s="395">
        <v>0</v>
      </c>
    </row>
    <row r="494" spans="1:10">
      <c r="A494" s="396" t="s">
        <v>671</v>
      </c>
      <c r="B494" s="397">
        <v>271</v>
      </c>
      <c r="C494" s="398">
        <v>11</v>
      </c>
      <c r="D494" s="399">
        <v>2</v>
      </c>
      <c r="E494" s="400">
        <v>0</v>
      </c>
      <c r="F494" s="401">
        <v>0</v>
      </c>
      <c r="G494" s="402">
        <v>103</v>
      </c>
      <c r="H494" s="403">
        <v>0</v>
      </c>
      <c r="I494" s="402">
        <v>108</v>
      </c>
      <c r="J494" s="404">
        <v>0</v>
      </c>
    </row>
    <row r="495" spans="1:10" ht="38.25">
      <c r="A495" s="387" t="s">
        <v>896</v>
      </c>
      <c r="B495" s="388">
        <v>271</v>
      </c>
      <c r="C495" s="389">
        <v>11</v>
      </c>
      <c r="D495" s="390">
        <v>2</v>
      </c>
      <c r="E495" s="391">
        <v>6800000</v>
      </c>
      <c r="F495" s="392">
        <v>0</v>
      </c>
      <c r="G495" s="393">
        <v>103</v>
      </c>
      <c r="H495" s="394">
        <v>0</v>
      </c>
      <c r="I495" s="393">
        <v>108</v>
      </c>
      <c r="J495" s="395">
        <v>0</v>
      </c>
    </row>
    <row r="496" spans="1:10" ht="51">
      <c r="A496" s="396" t="s">
        <v>898</v>
      </c>
      <c r="B496" s="397">
        <v>271</v>
      </c>
      <c r="C496" s="398">
        <v>11</v>
      </c>
      <c r="D496" s="399">
        <v>2</v>
      </c>
      <c r="E496" s="400">
        <v>6809001</v>
      </c>
      <c r="F496" s="401">
        <v>0</v>
      </c>
      <c r="G496" s="402">
        <v>103</v>
      </c>
      <c r="H496" s="403">
        <v>0</v>
      </c>
      <c r="I496" s="402">
        <v>108</v>
      </c>
      <c r="J496" s="404">
        <v>0</v>
      </c>
    </row>
    <row r="497" spans="1:10" ht="13.5" thickBot="1">
      <c r="A497" s="405" t="s">
        <v>989</v>
      </c>
      <c r="B497" s="406">
        <v>271</v>
      </c>
      <c r="C497" s="407">
        <v>11</v>
      </c>
      <c r="D497" s="408">
        <v>2</v>
      </c>
      <c r="E497" s="409">
        <v>6809001</v>
      </c>
      <c r="F497" s="410" t="s">
        <v>990</v>
      </c>
      <c r="G497" s="411">
        <v>103</v>
      </c>
      <c r="H497" s="412">
        <v>0</v>
      </c>
      <c r="I497" s="411">
        <v>108</v>
      </c>
      <c r="J497" s="413">
        <v>0</v>
      </c>
    </row>
    <row r="498" spans="1:10" ht="16.5" thickBot="1">
      <c r="A498" s="414" t="s">
        <v>997</v>
      </c>
      <c r="B498" s="415"/>
      <c r="C498" s="415"/>
      <c r="D498" s="415"/>
      <c r="E498" s="416"/>
      <c r="F498" s="415"/>
      <c r="G498" s="417">
        <v>2541247.1</v>
      </c>
      <c r="H498" s="418">
        <v>1044562.7</v>
      </c>
      <c r="I498" s="417">
        <v>2648278.5</v>
      </c>
      <c r="J498" s="419">
        <v>1094870.3999999999</v>
      </c>
    </row>
  </sheetData>
  <mergeCells count="11">
    <mergeCell ref="G10:H10"/>
    <mergeCell ref="B11:B12"/>
    <mergeCell ref="C11:F11"/>
    <mergeCell ref="H11:H12"/>
    <mergeCell ref="J11:J12"/>
    <mergeCell ref="I10:J10"/>
    <mergeCell ref="I1:J1"/>
    <mergeCell ref="I2:J2"/>
    <mergeCell ref="I3:J3"/>
    <mergeCell ref="A6:J8"/>
    <mergeCell ref="B10:F10"/>
  </mergeCells>
  <phoneticPr fontId="0" type="noConversion"/>
  <pageMargins left="0.74803149606299213" right="0.35433070866141736" top="0.78740157480314965" bottom="0.39370078740157483" header="0.51181102362204722" footer="0.51181102362204722"/>
  <pageSetup scale="67" firstPageNumber="115" fitToHeight="0" orientation="portrait" useFirstPageNumber="1" r:id="rId1"/>
  <headerFooter alignWithMargins="0">
    <oddHeader>&amp;R&amp;P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226"/>
  <sheetViews>
    <sheetView workbookViewId="0">
      <selection activeCell="E7" sqref="E7"/>
    </sheetView>
  </sheetViews>
  <sheetFormatPr defaultRowHeight="12.75"/>
  <cols>
    <col min="1" max="1" width="25" style="63" customWidth="1"/>
    <col min="2" max="2" width="57.5703125" style="63" customWidth="1"/>
    <col min="3" max="3" width="13.85546875" style="63" customWidth="1"/>
    <col min="4" max="4" width="10.5703125" style="63" customWidth="1"/>
    <col min="5" max="16384" width="9.140625" style="63"/>
  </cols>
  <sheetData>
    <row r="1" spans="1:5" ht="15" customHeight="1">
      <c r="B1" s="729" t="s">
        <v>1041</v>
      </c>
      <c r="C1" s="729"/>
    </row>
    <row r="2" spans="1:5" ht="15" customHeight="1">
      <c r="A2" s="462"/>
      <c r="B2" s="729" t="s">
        <v>1040</v>
      </c>
      <c r="C2" s="729"/>
    </row>
    <row r="3" spans="1:5">
      <c r="B3" s="726" t="s">
        <v>1316</v>
      </c>
      <c r="C3" s="726"/>
    </row>
    <row r="4" spans="1:5" ht="15.75">
      <c r="B4" s="461"/>
      <c r="C4" s="460"/>
    </row>
    <row r="5" spans="1:5" ht="42" customHeight="1" thickBot="1">
      <c r="A5" s="727" t="s">
        <v>1039</v>
      </c>
      <c r="B5" s="728"/>
      <c r="C5" s="728"/>
      <c r="E5" s="459"/>
    </row>
    <row r="6" spans="1:5" ht="47.25">
      <c r="A6" s="458" t="s">
        <v>1038</v>
      </c>
      <c r="B6" s="457" t="s">
        <v>1037</v>
      </c>
      <c r="C6" s="456" t="s">
        <v>1036</v>
      </c>
    </row>
    <row r="7" spans="1:5" ht="15.75">
      <c r="A7" s="454"/>
      <c r="B7" s="71">
        <v>1</v>
      </c>
      <c r="C7" s="455">
        <v>2</v>
      </c>
    </row>
    <row r="8" spans="1:5" ht="31.5">
      <c r="A8" s="451" t="s">
        <v>1035</v>
      </c>
      <c r="B8" s="450" t="s">
        <v>1034</v>
      </c>
      <c r="C8" s="449">
        <f>C11+C12</f>
        <v>101761.79999999999</v>
      </c>
    </row>
    <row r="9" spans="1:5" ht="31.5" hidden="1">
      <c r="A9" s="454"/>
      <c r="B9" s="100" t="s">
        <v>1033</v>
      </c>
      <c r="C9" s="449"/>
    </row>
    <row r="10" spans="1:5" ht="31.5" hidden="1">
      <c r="A10" s="454"/>
      <c r="B10" s="100" t="s">
        <v>1032</v>
      </c>
      <c r="C10" s="449"/>
    </row>
    <row r="11" spans="1:5" ht="47.25">
      <c r="A11" s="446" t="s">
        <v>1031</v>
      </c>
      <c r="B11" s="448" t="s">
        <v>1030</v>
      </c>
      <c r="C11" s="445">
        <f>181761.8</f>
        <v>181761.8</v>
      </c>
    </row>
    <row r="12" spans="1:5" ht="47.25">
      <c r="A12" s="446" t="s">
        <v>1029</v>
      </c>
      <c r="B12" s="448" t="s">
        <v>1028</v>
      </c>
      <c r="C12" s="445">
        <v>-80000</v>
      </c>
    </row>
    <row r="13" spans="1:5" ht="31.5">
      <c r="A13" s="451" t="s">
        <v>1027</v>
      </c>
      <c r="B13" s="450" t="s">
        <v>1026</v>
      </c>
      <c r="C13" s="449">
        <f>C14+C15</f>
        <v>0</v>
      </c>
    </row>
    <row r="14" spans="1:5" ht="47.25">
      <c r="A14" s="446" t="s">
        <v>1025</v>
      </c>
      <c r="B14" s="448" t="s">
        <v>1024</v>
      </c>
      <c r="C14" s="445">
        <v>50000</v>
      </c>
    </row>
    <row r="15" spans="1:5" ht="63">
      <c r="A15" s="446" t="s">
        <v>1023</v>
      </c>
      <c r="B15" s="448" t="s">
        <v>1022</v>
      </c>
      <c r="C15" s="445">
        <v>-50000</v>
      </c>
    </row>
    <row r="16" spans="1:5" ht="31.5">
      <c r="A16" s="451" t="s">
        <v>1021</v>
      </c>
      <c r="B16" s="450" t="s">
        <v>1020</v>
      </c>
      <c r="C16" s="449">
        <f>C18+C17</f>
        <v>72053.479999999981</v>
      </c>
    </row>
    <row r="17" spans="1:5" ht="36.75" customHeight="1">
      <c r="A17" s="446" t="s">
        <v>1019</v>
      </c>
      <c r="B17" s="100" t="s">
        <v>1018</v>
      </c>
      <c r="C17" s="445">
        <f>-2620610.44-C11-C14-C20</f>
        <v>-2852372.2399999998</v>
      </c>
      <c r="E17" s="452"/>
    </row>
    <row r="18" spans="1:5" ht="36.75" customHeight="1">
      <c r="A18" s="446" t="s">
        <v>1017</v>
      </c>
      <c r="B18" s="100" t="s">
        <v>1016</v>
      </c>
      <c r="C18" s="445">
        <f>2752889.92-C12-C15-C23</f>
        <v>2924425.7199999997</v>
      </c>
      <c r="D18" s="453"/>
      <c r="E18" s="452"/>
    </row>
    <row r="19" spans="1:5" ht="15.75" customHeight="1">
      <c r="A19" s="451" t="s">
        <v>1015</v>
      </c>
      <c r="B19" s="450" t="s">
        <v>1014</v>
      </c>
      <c r="C19" s="449">
        <f>C20+C23</f>
        <v>-41535.800000000003</v>
      </c>
    </row>
    <row r="20" spans="1:5" s="441" customFormat="1" ht="36.75" customHeight="1">
      <c r="A20" s="446" t="s">
        <v>1013</v>
      </c>
      <c r="B20" s="100" t="s">
        <v>1012</v>
      </c>
      <c r="C20" s="445">
        <f>C21+C22</f>
        <v>0</v>
      </c>
    </row>
    <row r="21" spans="1:5" s="441" customFormat="1" ht="60" customHeight="1">
      <c r="A21" s="446" t="s">
        <v>1011</v>
      </c>
      <c r="B21" s="448" t="s">
        <v>1010</v>
      </c>
      <c r="C21" s="445">
        <v>0</v>
      </c>
    </row>
    <row r="22" spans="1:5" s="441" customFormat="1" ht="50.25" customHeight="1">
      <c r="A22" s="446" t="s">
        <v>1009</v>
      </c>
      <c r="B22" s="448" t="s">
        <v>1008</v>
      </c>
      <c r="C22" s="447"/>
    </row>
    <row r="23" spans="1:5" s="441" customFormat="1" ht="37.5" customHeight="1">
      <c r="A23" s="446" t="s">
        <v>1007</v>
      </c>
      <c r="B23" s="100" t="s">
        <v>1006</v>
      </c>
      <c r="C23" s="445">
        <v>-41535.800000000003</v>
      </c>
    </row>
    <row r="24" spans="1:5" s="441" customFormat="1" ht="32.25" customHeight="1" thickBot="1">
      <c r="A24" s="444"/>
      <c r="B24" s="443" t="s">
        <v>1005</v>
      </c>
      <c r="C24" s="442">
        <f>C19+C16+C13+C8</f>
        <v>132279.47999999998</v>
      </c>
    </row>
    <row r="25" spans="1:5">
      <c r="A25" s="440"/>
      <c r="C25" s="439"/>
    </row>
    <row r="26" spans="1:5">
      <c r="C26" s="439"/>
    </row>
    <row r="27" spans="1:5">
      <c r="C27" s="463"/>
    </row>
    <row r="28" spans="1:5">
      <c r="C28" s="463"/>
    </row>
    <row r="29" spans="1:5">
      <c r="C29" s="463"/>
    </row>
    <row r="30" spans="1:5">
      <c r="C30" s="439"/>
    </row>
    <row r="31" spans="1:5">
      <c r="C31" s="439"/>
    </row>
    <row r="32" spans="1:5">
      <c r="C32" s="439"/>
    </row>
    <row r="33" spans="3:3">
      <c r="C33" s="439"/>
    </row>
    <row r="34" spans="3:3">
      <c r="C34" s="439"/>
    </row>
    <row r="35" spans="3:3">
      <c r="C35" s="439"/>
    </row>
    <row r="36" spans="3:3">
      <c r="C36" s="439"/>
    </row>
    <row r="37" spans="3:3">
      <c r="C37" s="439"/>
    </row>
    <row r="38" spans="3:3">
      <c r="C38" s="439"/>
    </row>
    <row r="39" spans="3:3">
      <c r="C39" s="439"/>
    </row>
    <row r="40" spans="3:3">
      <c r="C40" s="439"/>
    </row>
    <row r="41" spans="3:3">
      <c r="C41" s="439"/>
    </row>
    <row r="42" spans="3:3">
      <c r="C42" s="439"/>
    </row>
    <row r="43" spans="3:3">
      <c r="C43" s="439"/>
    </row>
    <row r="44" spans="3:3">
      <c r="C44" s="439"/>
    </row>
    <row r="45" spans="3:3">
      <c r="C45" s="439"/>
    </row>
    <row r="46" spans="3:3">
      <c r="C46" s="439"/>
    </row>
    <row r="47" spans="3:3">
      <c r="C47" s="439"/>
    </row>
    <row r="48" spans="3:3">
      <c r="C48" s="439"/>
    </row>
    <row r="49" spans="3:3">
      <c r="C49" s="439"/>
    </row>
    <row r="50" spans="3:3">
      <c r="C50" s="439"/>
    </row>
    <row r="51" spans="3:3">
      <c r="C51" s="439"/>
    </row>
    <row r="52" spans="3:3">
      <c r="C52" s="439"/>
    </row>
    <row r="53" spans="3:3">
      <c r="C53" s="439"/>
    </row>
    <row r="54" spans="3:3">
      <c r="C54" s="439"/>
    </row>
    <row r="55" spans="3:3">
      <c r="C55" s="439"/>
    </row>
    <row r="56" spans="3:3">
      <c r="C56" s="439"/>
    </row>
    <row r="57" spans="3:3">
      <c r="C57" s="439"/>
    </row>
    <row r="58" spans="3:3">
      <c r="C58" s="439"/>
    </row>
    <row r="59" spans="3:3">
      <c r="C59" s="439"/>
    </row>
    <row r="60" spans="3:3">
      <c r="C60" s="439"/>
    </row>
    <row r="61" spans="3:3">
      <c r="C61" s="439"/>
    </row>
    <row r="62" spans="3:3">
      <c r="C62" s="439"/>
    </row>
    <row r="63" spans="3:3">
      <c r="C63" s="439"/>
    </row>
    <row r="64" spans="3:3">
      <c r="C64" s="439"/>
    </row>
    <row r="65" spans="3:3">
      <c r="C65" s="439"/>
    </row>
    <row r="66" spans="3:3">
      <c r="C66" s="439"/>
    </row>
    <row r="67" spans="3:3">
      <c r="C67" s="439"/>
    </row>
    <row r="68" spans="3:3">
      <c r="C68" s="439"/>
    </row>
    <row r="69" spans="3:3">
      <c r="C69" s="439"/>
    </row>
    <row r="70" spans="3:3">
      <c r="C70" s="439"/>
    </row>
    <row r="71" spans="3:3">
      <c r="C71" s="439"/>
    </row>
    <row r="72" spans="3:3">
      <c r="C72" s="439"/>
    </row>
    <row r="73" spans="3:3">
      <c r="C73" s="439"/>
    </row>
    <row r="74" spans="3:3">
      <c r="C74" s="439"/>
    </row>
    <row r="75" spans="3:3">
      <c r="C75" s="439"/>
    </row>
    <row r="76" spans="3:3">
      <c r="C76" s="439"/>
    </row>
    <row r="77" spans="3:3">
      <c r="C77" s="439"/>
    </row>
    <row r="78" spans="3:3">
      <c r="C78" s="439"/>
    </row>
    <row r="79" spans="3:3">
      <c r="C79" s="439"/>
    </row>
    <row r="80" spans="3:3">
      <c r="C80" s="439"/>
    </row>
    <row r="81" spans="3:3">
      <c r="C81" s="439"/>
    </row>
    <row r="82" spans="3:3">
      <c r="C82" s="439"/>
    </row>
    <row r="83" spans="3:3">
      <c r="C83" s="439"/>
    </row>
    <row r="84" spans="3:3">
      <c r="C84" s="439"/>
    </row>
    <row r="85" spans="3:3">
      <c r="C85" s="439"/>
    </row>
    <row r="86" spans="3:3">
      <c r="C86" s="439"/>
    </row>
    <row r="87" spans="3:3">
      <c r="C87" s="439"/>
    </row>
    <row r="88" spans="3:3">
      <c r="C88" s="439"/>
    </row>
    <row r="89" spans="3:3">
      <c r="C89" s="439"/>
    </row>
    <row r="90" spans="3:3">
      <c r="C90" s="439"/>
    </row>
    <row r="91" spans="3:3">
      <c r="C91" s="439"/>
    </row>
    <row r="92" spans="3:3">
      <c r="C92" s="439"/>
    </row>
    <row r="93" spans="3:3">
      <c r="C93" s="439"/>
    </row>
    <row r="94" spans="3:3">
      <c r="C94" s="439"/>
    </row>
    <row r="95" spans="3:3">
      <c r="C95" s="439"/>
    </row>
    <row r="96" spans="3:3">
      <c r="C96" s="439"/>
    </row>
    <row r="97" spans="3:3">
      <c r="C97" s="439"/>
    </row>
    <row r="98" spans="3:3">
      <c r="C98" s="439"/>
    </row>
    <row r="99" spans="3:3">
      <c r="C99" s="439"/>
    </row>
    <row r="100" spans="3:3">
      <c r="C100" s="439"/>
    </row>
    <row r="101" spans="3:3">
      <c r="C101" s="439"/>
    </row>
    <row r="102" spans="3:3">
      <c r="C102" s="439"/>
    </row>
    <row r="103" spans="3:3">
      <c r="C103" s="439"/>
    </row>
    <row r="104" spans="3:3">
      <c r="C104" s="439"/>
    </row>
    <row r="105" spans="3:3">
      <c r="C105" s="439"/>
    </row>
    <row r="106" spans="3:3">
      <c r="C106" s="439"/>
    </row>
    <row r="107" spans="3:3">
      <c r="C107" s="439"/>
    </row>
    <row r="108" spans="3:3">
      <c r="C108" s="439"/>
    </row>
    <row r="109" spans="3:3">
      <c r="C109" s="439"/>
    </row>
    <row r="110" spans="3:3">
      <c r="C110" s="439"/>
    </row>
    <row r="111" spans="3:3">
      <c r="C111" s="439"/>
    </row>
    <row r="112" spans="3:3">
      <c r="C112" s="439"/>
    </row>
    <row r="113" spans="3:3">
      <c r="C113" s="439"/>
    </row>
    <row r="114" spans="3:3">
      <c r="C114" s="439"/>
    </row>
    <row r="115" spans="3:3">
      <c r="C115" s="439"/>
    </row>
    <row r="116" spans="3:3">
      <c r="C116" s="439"/>
    </row>
    <row r="117" spans="3:3">
      <c r="C117" s="439"/>
    </row>
    <row r="118" spans="3:3">
      <c r="C118" s="439"/>
    </row>
    <row r="119" spans="3:3">
      <c r="C119" s="439"/>
    </row>
    <row r="120" spans="3:3">
      <c r="C120" s="439"/>
    </row>
    <row r="121" spans="3:3">
      <c r="C121" s="439"/>
    </row>
    <row r="122" spans="3:3">
      <c r="C122" s="439"/>
    </row>
    <row r="123" spans="3:3">
      <c r="C123" s="439"/>
    </row>
    <row r="124" spans="3:3">
      <c r="C124" s="439"/>
    </row>
    <row r="125" spans="3:3">
      <c r="C125" s="439"/>
    </row>
    <row r="126" spans="3:3">
      <c r="C126" s="439"/>
    </row>
    <row r="127" spans="3:3">
      <c r="C127" s="439"/>
    </row>
    <row r="128" spans="3:3">
      <c r="C128" s="439"/>
    </row>
    <row r="129" spans="3:3">
      <c r="C129" s="439"/>
    </row>
    <row r="130" spans="3:3">
      <c r="C130" s="439"/>
    </row>
    <row r="131" spans="3:3">
      <c r="C131" s="439"/>
    </row>
    <row r="132" spans="3:3">
      <c r="C132" s="439"/>
    </row>
    <row r="133" spans="3:3">
      <c r="C133" s="439"/>
    </row>
    <row r="134" spans="3:3">
      <c r="C134" s="439"/>
    </row>
    <row r="135" spans="3:3">
      <c r="C135" s="439"/>
    </row>
    <row r="136" spans="3:3">
      <c r="C136" s="439"/>
    </row>
    <row r="137" spans="3:3">
      <c r="C137" s="439"/>
    </row>
    <row r="138" spans="3:3">
      <c r="C138" s="439"/>
    </row>
    <row r="139" spans="3:3">
      <c r="C139" s="439"/>
    </row>
    <row r="140" spans="3:3">
      <c r="C140" s="439"/>
    </row>
    <row r="141" spans="3:3">
      <c r="C141" s="439"/>
    </row>
    <row r="142" spans="3:3">
      <c r="C142" s="439"/>
    </row>
    <row r="143" spans="3:3">
      <c r="C143" s="439"/>
    </row>
    <row r="144" spans="3:3">
      <c r="C144" s="439"/>
    </row>
    <row r="145" spans="3:3">
      <c r="C145" s="439"/>
    </row>
    <row r="146" spans="3:3">
      <c r="C146" s="439"/>
    </row>
    <row r="147" spans="3:3">
      <c r="C147" s="439"/>
    </row>
    <row r="148" spans="3:3">
      <c r="C148" s="439"/>
    </row>
    <row r="149" spans="3:3">
      <c r="C149" s="439"/>
    </row>
    <row r="150" spans="3:3">
      <c r="C150" s="439"/>
    </row>
    <row r="151" spans="3:3">
      <c r="C151" s="439"/>
    </row>
    <row r="152" spans="3:3">
      <c r="C152" s="439"/>
    </row>
    <row r="153" spans="3:3">
      <c r="C153" s="439"/>
    </row>
    <row r="154" spans="3:3">
      <c r="C154" s="439"/>
    </row>
    <row r="155" spans="3:3">
      <c r="C155" s="439"/>
    </row>
    <row r="156" spans="3:3">
      <c r="C156" s="439"/>
    </row>
    <row r="157" spans="3:3">
      <c r="C157" s="439"/>
    </row>
    <row r="158" spans="3:3">
      <c r="C158" s="439"/>
    </row>
    <row r="159" spans="3:3">
      <c r="C159" s="439"/>
    </row>
    <row r="160" spans="3:3">
      <c r="C160" s="439"/>
    </row>
    <row r="161" spans="3:3">
      <c r="C161" s="439"/>
    </row>
    <row r="162" spans="3:3">
      <c r="C162" s="439"/>
    </row>
    <row r="163" spans="3:3">
      <c r="C163" s="439"/>
    </row>
    <row r="164" spans="3:3">
      <c r="C164" s="439"/>
    </row>
    <row r="165" spans="3:3">
      <c r="C165" s="439"/>
    </row>
    <row r="166" spans="3:3">
      <c r="C166" s="439"/>
    </row>
    <row r="167" spans="3:3">
      <c r="C167" s="439"/>
    </row>
    <row r="168" spans="3:3">
      <c r="C168" s="439"/>
    </row>
    <row r="169" spans="3:3">
      <c r="C169" s="439"/>
    </row>
    <row r="170" spans="3:3">
      <c r="C170" s="439"/>
    </row>
    <row r="171" spans="3:3">
      <c r="C171" s="439"/>
    </row>
    <row r="172" spans="3:3">
      <c r="C172" s="439"/>
    </row>
    <row r="173" spans="3:3">
      <c r="C173" s="439"/>
    </row>
    <row r="174" spans="3:3">
      <c r="C174" s="439"/>
    </row>
    <row r="175" spans="3:3">
      <c r="C175" s="439"/>
    </row>
    <row r="176" spans="3:3">
      <c r="C176" s="439"/>
    </row>
    <row r="177" spans="3:3">
      <c r="C177" s="439"/>
    </row>
    <row r="178" spans="3:3">
      <c r="C178" s="439"/>
    </row>
    <row r="179" spans="3:3">
      <c r="C179" s="439"/>
    </row>
    <row r="180" spans="3:3">
      <c r="C180" s="439"/>
    </row>
    <row r="181" spans="3:3">
      <c r="C181" s="439"/>
    </row>
    <row r="182" spans="3:3">
      <c r="C182" s="439"/>
    </row>
    <row r="183" spans="3:3">
      <c r="C183" s="439"/>
    </row>
    <row r="184" spans="3:3">
      <c r="C184" s="439"/>
    </row>
    <row r="185" spans="3:3">
      <c r="C185" s="439"/>
    </row>
    <row r="186" spans="3:3">
      <c r="C186" s="439"/>
    </row>
    <row r="187" spans="3:3">
      <c r="C187" s="439"/>
    </row>
    <row r="188" spans="3:3">
      <c r="C188" s="439"/>
    </row>
    <row r="189" spans="3:3">
      <c r="C189" s="439"/>
    </row>
    <row r="190" spans="3:3">
      <c r="C190" s="439"/>
    </row>
    <row r="191" spans="3:3">
      <c r="C191" s="439"/>
    </row>
    <row r="192" spans="3:3">
      <c r="C192" s="439"/>
    </row>
    <row r="193" spans="3:3">
      <c r="C193" s="439"/>
    </row>
    <row r="194" spans="3:3">
      <c r="C194" s="439"/>
    </row>
    <row r="195" spans="3:3">
      <c r="C195" s="439"/>
    </row>
    <row r="196" spans="3:3">
      <c r="C196" s="439"/>
    </row>
    <row r="197" spans="3:3">
      <c r="C197" s="439"/>
    </row>
    <row r="198" spans="3:3">
      <c r="C198" s="439"/>
    </row>
    <row r="199" spans="3:3">
      <c r="C199" s="439"/>
    </row>
    <row r="200" spans="3:3">
      <c r="C200" s="439"/>
    </row>
    <row r="201" spans="3:3">
      <c r="C201" s="439"/>
    </row>
    <row r="202" spans="3:3">
      <c r="C202" s="439"/>
    </row>
    <row r="203" spans="3:3">
      <c r="C203" s="439"/>
    </row>
    <row r="204" spans="3:3">
      <c r="C204" s="439"/>
    </row>
    <row r="205" spans="3:3">
      <c r="C205" s="439"/>
    </row>
    <row r="206" spans="3:3">
      <c r="C206" s="439"/>
    </row>
    <row r="207" spans="3:3">
      <c r="C207" s="439"/>
    </row>
    <row r="208" spans="3:3">
      <c r="C208" s="439"/>
    </row>
    <row r="209" spans="3:3">
      <c r="C209" s="439"/>
    </row>
    <row r="210" spans="3:3">
      <c r="C210" s="439"/>
    </row>
    <row r="211" spans="3:3">
      <c r="C211" s="439"/>
    </row>
    <row r="212" spans="3:3">
      <c r="C212" s="439"/>
    </row>
    <row r="213" spans="3:3">
      <c r="C213" s="439"/>
    </row>
    <row r="214" spans="3:3">
      <c r="C214" s="439"/>
    </row>
    <row r="215" spans="3:3">
      <c r="C215" s="439"/>
    </row>
    <row r="216" spans="3:3">
      <c r="C216" s="439"/>
    </row>
    <row r="217" spans="3:3">
      <c r="C217" s="439"/>
    </row>
    <row r="218" spans="3:3">
      <c r="C218" s="439"/>
    </row>
    <row r="219" spans="3:3">
      <c r="C219" s="439"/>
    </row>
    <row r="220" spans="3:3">
      <c r="C220" s="439"/>
    </row>
    <row r="221" spans="3:3">
      <c r="C221" s="439"/>
    </row>
    <row r="222" spans="3:3">
      <c r="C222" s="439"/>
    </row>
    <row r="223" spans="3:3">
      <c r="C223" s="439"/>
    </row>
    <row r="224" spans="3:3">
      <c r="C224" s="439"/>
    </row>
    <row r="225" spans="3:3">
      <c r="C225" s="439"/>
    </row>
    <row r="226" spans="3:3">
      <c r="C226" s="439"/>
    </row>
  </sheetData>
  <mergeCells count="4">
    <mergeCell ref="B3:C3"/>
    <mergeCell ref="A5:C5"/>
    <mergeCell ref="B1:C1"/>
    <mergeCell ref="B2:C2"/>
  </mergeCells>
  <phoneticPr fontId="0" type="noConversion"/>
  <pageMargins left="0.35433070866141736" right="0.23622047244094491" top="0.55118110236220474" bottom="0.23622047244094491" header="0.31496062992125984" footer="0.19685039370078741"/>
  <pageSetup paperSize="9" firstPageNumber="132" orientation="portrait" useFirstPageNumber="1"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15</vt:i4>
      </vt:variant>
    </vt:vector>
  </HeadingPairs>
  <TitlesOfParts>
    <vt:vector size="3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'10'!Заголовки_для_печати</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'3'!Заголовки_для_печати</vt:lpstr>
      <vt:lpstr>'5'!Заголовки_для_печати</vt:lpstr>
      <vt:lpstr>'6'!Заголовки_для_печати</vt:lpstr>
      <vt:lpstr>'7'!Заголовки_для_печати</vt:lpstr>
      <vt:lpstr>'8'!Заголовки_для_печати</vt:lpstr>
      <vt:lpstr>'1'!Область_печати</vt:lpstr>
      <vt:lpstr>'2'!Область_печати</vt:lpstr>
      <vt:lpstr>'5'!Область_печати</vt:lpstr>
    </vt:vector>
  </TitlesOfParts>
  <Company>Администрации г.Радужный</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Кудинова И.А.</dc:creator>
  <cp:lastModifiedBy>duma2</cp:lastModifiedBy>
  <cp:lastPrinted>2014-09-25T10:25:50Z</cp:lastPrinted>
  <dcterms:created xsi:type="dcterms:W3CDTF">2014-09-10T03:22:55Z</dcterms:created>
  <dcterms:modified xsi:type="dcterms:W3CDTF">2014-09-25T10:25:57Z</dcterms:modified>
</cp:coreProperties>
</file>