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9320" windowHeight="7320" activeTab="11"/>
  </bookViews>
  <sheets>
    <sheet name="1" sheetId="2" r:id="rId1"/>
    <sheet name="2" sheetId="8" r:id="rId2"/>
    <sheet name="3" sheetId="12" r:id="rId3"/>
    <sheet name="4" sheetId="14" r:id="rId4"/>
    <sheet name="5" sheetId="1" r:id="rId5"/>
    <sheet name="6" sheetId="9" r:id="rId6"/>
    <sheet name="7" sheetId="10" r:id="rId7"/>
    <sheet name="8" sheetId="11" r:id="rId8"/>
    <sheet name="9" sheetId="13" r:id="rId9"/>
    <sheet name="10" sheetId="7" r:id="rId10"/>
    <sheet name="11" sheetId="4" r:id="rId11"/>
    <sheet name="12" sheetId="5" r:id="rId12"/>
  </sheets>
  <definedNames>
    <definedName name="_xlnm.Print_Titles" localSheetId="0">'1'!$7:$9</definedName>
    <definedName name="_xlnm.Print_Titles" localSheetId="1">'2'!$10:$13</definedName>
    <definedName name="_xlnm.Print_Titles" localSheetId="2">'3'!$6:$7</definedName>
    <definedName name="_xlnm.Print_Titles" localSheetId="3">'4'!$8:$11</definedName>
    <definedName name="_xlnm.Print_Titles" localSheetId="5">'6'!$6:$7</definedName>
    <definedName name="_xlnm.Print_Titles" localSheetId="6">'7'!$6:$7</definedName>
    <definedName name="_xlnm.Print_Titles" localSheetId="7">'8'!$6:$7</definedName>
    <definedName name="_xlnm.Print_Titles" localSheetId="8">'9'!$6:$6</definedName>
    <definedName name="_xlnm.Print_Area" localSheetId="0">'1'!$A$1:$E$48</definedName>
  </definedNames>
  <calcPr calcId="114210" fullCalcOnLoad="1"/>
</workbook>
</file>

<file path=xl/calcChain.xml><?xml version="1.0" encoding="utf-8"?>
<calcChain xmlns="http://schemas.openxmlformats.org/spreadsheetml/2006/main">
  <c r="E45" i="7"/>
  <c r="E44"/>
  <c r="E42"/>
  <c r="E35"/>
  <c r="E31"/>
  <c r="E30"/>
  <c r="E25"/>
  <c r="E23"/>
  <c r="E21"/>
  <c r="E20"/>
  <c r="E14"/>
  <c r="E47"/>
  <c r="E18"/>
  <c r="E16"/>
  <c r="E15"/>
  <c r="E43" i="2"/>
  <c r="D43"/>
  <c r="E42"/>
  <c r="E34"/>
  <c r="E33"/>
  <c r="D42"/>
  <c r="E36"/>
  <c r="D36"/>
  <c r="D34"/>
  <c r="D33"/>
  <c r="C36"/>
  <c r="C34"/>
  <c r="C33"/>
  <c r="E26"/>
  <c r="E10"/>
  <c r="D26"/>
  <c r="C26"/>
  <c r="E21"/>
  <c r="D21"/>
  <c r="D11"/>
  <c r="D10"/>
  <c r="C21"/>
  <c r="E16"/>
  <c r="D16"/>
  <c r="C16"/>
  <c r="C11"/>
  <c r="C10"/>
  <c r="E13"/>
  <c r="D13"/>
  <c r="C13"/>
  <c r="E11"/>
  <c r="C48"/>
  <c r="D48"/>
  <c r="E48"/>
  <c r="C18" i="1"/>
  <c r="C17"/>
  <c r="C20"/>
  <c r="C19"/>
  <c r="C13"/>
  <c r="C8"/>
  <c r="C16"/>
  <c r="C24"/>
</calcChain>
</file>

<file path=xl/sharedStrings.xml><?xml version="1.0" encoding="utf-8"?>
<sst xmlns="http://schemas.openxmlformats.org/spreadsheetml/2006/main" count="11379" uniqueCount="842">
  <si>
    <t>000 01 05 02 01 04 0000 510</t>
  </si>
  <si>
    <t>Увеличение прочих остатков денежных средств бюджетов  городских округов</t>
  </si>
  <si>
    <t>000 01 05 02 01 04 0000 610</t>
  </si>
  <si>
    <t>Уменьшение  прочих остатков денежных средств бюджетов  городских округов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</si>
  <si>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</si>
  <si>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</si>
  <si>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</si>
  <si>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</si>
  <si>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000 01 06 05 01 04 0000 640</t>
  </si>
  <si>
    <t>возврат бюджетных кредитов, предоставленных юридическим лицам из бюджета городских округов в валюте Российской Федерации</t>
  </si>
  <si>
    <t>000 01 06 05 01 04  0000 540</t>
  </si>
  <si>
    <t>предоставление бюджетных кредитов,  юридическим лицам из бюджетов городских округов в валюте Российской Федерации</t>
  </si>
  <si>
    <t>000 01 06 04 01 04 0000 810</t>
  </si>
  <si>
    <t xml:space="preserve"> Исполнение государственных и муниципальных гарантий в валюте Российской Федерации</t>
  </si>
  <si>
    <t>Всего источников внутреннего финансирования дефицита бюджета</t>
  </si>
  <si>
    <t>к решению Думы города</t>
  </si>
  <si>
    <t>Доходы бюджета городского округа Радужный по группам и подгруппам и статьям классификации доходов бюджетов Российской Федерации  на 2014 год и плановый период 2015-2016 годы.</t>
  </si>
  <si>
    <t>Наименование показателя</t>
  </si>
  <si>
    <t>Код дохода</t>
  </si>
  <si>
    <t>Сумма на год</t>
  </si>
  <si>
    <t>2014 год</t>
  </si>
  <si>
    <t>2015 год</t>
  </si>
  <si>
    <t>2016 год</t>
  </si>
  <si>
    <t xml:space="preserve"> НАЛОГОВЫЕ И НЕНАЛОГОВЫЕ  ДОХОДЫ</t>
  </si>
  <si>
    <t>000 1 00 00000 00 0000 000</t>
  </si>
  <si>
    <t>НАЛОГОВЫЕ  ДОХОДЫ</t>
  </si>
  <si>
    <t>000 1 00 00000 00 0000 110</t>
  </si>
  <si>
    <t>в т.ч.</t>
  </si>
  <si>
    <t>Налоги на прибыль, доходы</t>
  </si>
  <si>
    <t xml:space="preserve">   000 1 01 00000 00 0000 000 </t>
  </si>
  <si>
    <t>Налог на доходы физических лиц</t>
  </si>
  <si>
    <t>000 1 01 02000 01 0000 110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</si>
  <si>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</si>
  <si>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</si>
  <si>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совокупный доход</t>
  </si>
  <si>
    <t>000 1 05 00000 00 0000 000</t>
  </si>
  <si>
    <t xml:space="preserve">Налог, взимаемый в связи с применением упрощенной системы налогообложения </t>
  </si>
  <si>
    <t>000 1 05 01000 00 0000 110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</si>
  <si>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</si>
  <si>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</si>
  <si>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</si>
  <si>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</si>
  <si>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Налог, взимаемый в связи с применением патентной системы налогообложения</t>
  </si>
  <si>
    <t>000 1 05 04000 02 0000 110</t>
  </si>
  <si>
    <t>Налоги на 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</si>
  <si>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</si>
  <si>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</si>
  <si>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</si>
  <si>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</si>
  <si>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</si>
  <si>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</si>
  <si>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</si>
  <si>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Задолженность и перерасчеты по отмененным налогам, сборам и инным обязательным платежам</t>
  </si>
  <si>
    <t>000 1 09 00000 00 0000 000</t>
  </si>
  <si>
    <t>НЕНАЛОГОВЫЕ  ДОХОДЫ</t>
  </si>
  <si>
    <t>000 1 00 00000 00 0000 120</t>
  </si>
  <si>
    <t xml:space="preserve">Доходы от использования имущества находящегося в государственной и муниципальной собственности </t>
  </si>
  <si>
    <t>000 1 11 00000 00 0000 000</t>
  </si>
  <si>
    <t>Платежи при пользовании природными ресурсами</t>
  </si>
  <si>
    <t>000 1 12 00000 00 0000 000</t>
  </si>
  <si>
    <t>Доходы от оказания платных услуг (работ) и компенсации затрат государства</t>
  </si>
  <si>
    <t>000 1 13 00000 00 0000 000</t>
  </si>
  <si>
    <t>Доходы от продажи 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</si>
  <si>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</si>
  <si>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</si>
  <si>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</si>
  <si>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</si>
  <si>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</si>
  <si>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</si>
  <si>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</si>
  <si>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</si>
  <si>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</si>
  <si>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 бюджетам городских округов на выравнивание бюджетной обеспеченности</t>
  </si>
  <si>
    <t xml:space="preserve">    000 2 02 01001 04 0000 151</t>
  </si>
  <si>
    <t xml:space="preserve">Дотации для поощрения достижений наилучших показателей качества организации и осуществления бюджетного процесса в муниципальных образованиях </t>
  </si>
  <si>
    <t xml:space="preserve">    000 2 02 01003 04 0000 151</t>
  </si>
  <si>
    <t>Дотации бюджетам гордских округов на поддержку мер по обеспечению сбалансированности бюджетов</t>
  </si>
  <si>
    <t>Прочие дотации бюджетам городских округов</t>
  </si>
  <si>
    <t xml:space="preserve">   000 2 02 01999 04 0000 151</t>
  </si>
  <si>
    <t>Субсидии бюджетам бюджетной системы Российской Федерации (межбюджетные субсидии)</t>
  </si>
  <si>
    <t>000 2 02 02000 00 0000 151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</si>
  <si>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</si>
  <si>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</si>
  <si>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</si>
  <si>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</si>
  <si>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безвозмездные поступления</t>
  </si>
  <si>
    <t>000 2 07 00000 00 0000 000</t>
  </si>
  <si>
    <t>Доходы бюджетов бюджетной системы Российской Федерации  от возврата бюджетами бюджетной системы Российской Федерации и организациями остатков субсидий, субвенций  и иных межбюджетных трансфертов,имеющих  целевое назначение, прошлых лет</t>
  </si>
  <si>
    <t>000 2 18 00000 00 0000 000</t>
  </si>
  <si>
    <t>Возврат остатков субсидий, субвенций и иных межбюджетных трансфертов, имеющих целевое назначение , прошлых лет</t>
  </si>
  <si>
    <t>000 2 19 00000 00 0000 000</t>
  </si>
  <si>
    <t>ИТОГО ДОХОДОВ</t>
  </si>
  <si>
    <t>Приложение № 1</t>
  </si>
  <si>
    <t>Программа муниципальных заимствований  города  Радужный  на 2014  год.</t>
  </si>
  <si>
    <t>№п/п</t>
  </si>
  <si>
    <t>Муниципальные внутренние заимствования</t>
  </si>
  <si>
    <t>2014 год,</t>
  </si>
  <si>
    <t>тыс. рублей.</t>
  </si>
  <si>
    <t>1.</t>
  </si>
  <si>
    <t>Кредиты коммерческих банков</t>
  </si>
  <si>
    <t>Остаток на 01.01.2014г.</t>
  </si>
  <si>
    <t>Привлечение</t>
  </si>
  <si>
    <t>Гашение</t>
  </si>
  <si>
    <t>2.</t>
  </si>
  <si>
    <t>Бюджетные кредиты и ссуды других уровней бюджетной системы РФ</t>
  </si>
  <si>
    <t>Программа муниципальных заимствований  города  Радужный на  плановый период 2015 и 2016 годов.</t>
  </si>
  <si>
    <t>№ п/п</t>
  </si>
  <si>
    <t>Сумма, тыс. рублей.</t>
  </si>
  <si>
    <t>Остаток на 01.01.</t>
  </si>
  <si>
    <t>Приложение № 11</t>
  </si>
  <si>
    <t>Приложение № 12</t>
  </si>
  <si>
    <t>Приложение № 10</t>
  </si>
  <si>
    <t xml:space="preserve">        к решению Думы города</t>
  </si>
  <si>
    <t>ПЕРЕЧЕНЬ</t>
  </si>
  <si>
    <t>СУБСИДИЙ И ОБЪЕМ БЮДЖЕТНЫХ АССИГНОВАНИЙ, НАПРАВЛЯЕМЫХ НА ПРЕДОСТАВЛЕНИЕ СУБСИДИЙ В 2014 ГОДУ</t>
  </si>
  <si>
    <t xml:space="preserve"> ( тыс. рублей)</t>
  </si>
  <si>
    <t>Коды</t>
  </si>
  <si>
    <t>Наименование</t>
  </si>
  <si>
    <t>Ведомство</t>
  </si>
  <si>
    <t>раздел</t>
  </si>
  <si>
    <t>подраздел</t>
  </si>
  <si>
    <t>Сумма на 2014 год</t>
  </si>
  <si>
    <t xml:space="preserve"> Администрация города Радужный</t>
  </si>
  <si>
    <t>Национальная безопасность и правоохранительная деятельность</t>
  </si>
  <si>
    <t>Обеспечение пожарной безопасности</t>
  </si>
  <si>
    <t>Оказание поддержки  общественным объединениям пожарной охраны</t>
  </si>
  <si>
    <t>Другие вопросы в области национальной безопасности и правоохранительной деятельности</t>
  </si>
  <si>
    <t>Оказание поддержки  общественной организации добровольной народной дружины</t>
  </si>
  <si>
    <t>Национальная экономика</t>
  </si>
  <si>
    <t>Транспорт</t>
  </si>
  <si>
    <t xml:space="preserve"> Возмещение расходов, связанных с организацией пассажирских перевозок автотранспортом общего пользования на территории муниципального образования по тарифам, не обеспечивающим возмещение издержек.</t>
  </si>
  <si>
    <t>Дорожное хозяйство</t>
  </si>
  <si>
    <t xml:space="preserve">   Возмещение затрат по содержанию и ремонту дорог и технических средств организации дорожного движения</t>
  </si>
  <si>
    <t>Другие вопросы в области национальной экономики</t>
  </si>
  <si>
    <t xml:space="preserve">  Возмещение части затрат Субъектов, осуществляющих производство и реализацию товаров и услуг в социально-значимых видах деятельности, по арендной плате по договорам аренды нежилых помещений.</t>
  </si>
  <si>
    <t>Возмещение части затрат Субъектов, по приобретению оборудования ( основных средств) и лицензионных программных продуктов.</t>
  </si>
  <si>
    <t>Грантовая поддержка предпринимателей</t>
  </si>
  <si>
    <t>Оказание финансовой поддержки социально ориентированным некоммерческим организациям</t>
  </si>
  <si>
    <t>Жилищно-коммунальное хозяйство</t>
  </si>
  <si>
    <t>Жилищное хозяйство</t>
  </si>
  <si>
    <t>Возмещение затрат, связанных с предоставлением населению жилищных услуг по тарифам, не обеспечивающим возмещение издержек.</t>
  </si>
  <si>
    <t>Содействие проведению капитального ремонта общего имущества многоквартирных жилых домов</t>
  </si>
  <si>
    <t>Оснащение общедомовыми и индивидуальными приборами учета используемых энергетических ресурсов жилых домов</t>
  </si>
  <si>
    <t>Коммунальное хозяйство</t>
  </si>
  <si>
    <t xml:space="preserve">Возмещение затрат, связанных с содержанием аварийно-резервной электростанции   </t>
  </si>
  <si>
    <t>Увеличение уставного фонда муниципальных унитарных предприятий города Радужный  на пополнение оборотных средств</t>
  </si>
  <si>
    <t>Возмещение расходов по проведению капитального  ремонта (с заменой) систем теплоснабжения, водоснабжения и водоотведения для подготовки к осенне-зимнему периоду</t>
  </si>
  <si>
    <t>Компенсация процентных ставок по привлеченным кредитным ресурсам для реализации инвестиционных программ организаций  коммунального комплекса</t>
  </si>
  <si>
    <t>Возмещение затрат, связанных с оказанием населению банных услуг по тарифам, не обеспечивающим возмещение издержек.</t>
  </si>
  <si>
    <t>Возмещение затрат, связанных с предоставленим населению услуг по вывозу жидких бытовых отходов по тарифам, не обеспечивающим возмещение издержек.</t>
  </si>
  <si>
    <t>Благоустройство</t>
  </si>
  <si>
    <t xml:space="preserve">  Возмещение затрат на содержание мест захоронения и на погребения ( захоронения) безродных</t>
  </si>
  <si>
    <t>Социальная политика</t>
  </si>
  <si>
    <t>Другие вопросы в области социальной политики</t>
  </si>
  <si>
    <t xml:space="preserve">  Возмещение затрат по перевозке пассажиров, страдающих хронической почечной недостаточностью, получающих программный гемодиализ   в Окружной детской клинической больнице  г. Нижневартовск и обратное возвращение пассажиров по месту жительства.</t>
  </si>
  <si>
    <t>ИТОГО:</t>
  </si>
  <si>
    <t>Приложение № 2</t>
  </si>
  <si>
    <t>(тыс.рублей)</t>
  </si>
  <si>
    <t>Функциональная классификация расходов бюджетов Российской Федерации</t>
  </si>
  <si>
    <t>в том числе за счет субвенций из регионального</t>
  </si>
  <si>
    <t>Сумма на                2014 год</t>
  </si>
  <si>
    <t>фонда компенсаций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</si>
  <si>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</si>
  <si>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</si>
  <si>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</si>
  <si>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</si>
  <si>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</si>
  <si>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</si>
  <si>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</si>
  <si>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</si>
  <si>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</si>
  <si>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</si>
  <si>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Общеэкономические вопросы</t>
  </si>
  <si>
    <t>Сельское хозяйство и рыболовство</t>
  </si>
  <si>
    <t>Лесное хозяйство</t>
  </si>
  <si>
    <t>Дорожное хозяйство (дорожные фонды)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</si>
  <si>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</si>
  <si>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</si>
  <si>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</si>
  <si>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</si>
  <si>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</si>
  <si>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</si>
  <si>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</si>
  <si>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</si>
  <si>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и  кинематография 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</si>
  <si>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</si>
  <si>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</si>
  <si>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</si>
  <si>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</si>
  <si>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</si>
  <si>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</si>
  <si>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</si>
  <si>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</si>
  <si>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 xml:space="preserve">Физическая культура 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</si>
  <si>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</si>
  <si>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</si>
  <si>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</si>
  <si>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</si>
  <si>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</si>
  <si>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</si>
  <si>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</si>
  <si>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Обслуживание внутреннего государственного и муниципального долга</t>
  </si>
  <si>
    <t xml:space="preserve">                                                                                   Приложение № 5</t>
  </si>
  <si>
    <t>Распределение межбюджетных субвенций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города Радужный на 2014 год</t>
  </si>
  <si>
    <t>ЦСР</t>
  </si>
  <si>
    <t>ВР</t>
  </si>
  <si>
    <t xml:space="preserve"> Муниципальная программа "Развитие образования в городе Радужный на 2014-2020 годы"</t>
  </si>
  <si>
    <t>5100000</t>
  </si>
  <si>
    <t xml:space="preserve"> Подпрограмма "Общее и дополнительное образование детей и подростков" муниципальной программы "Развитие образования в городе Радужный на 2014-2020 годы"</t>
  </si>
  <si>
    <t>5110000</t>
  </si>
  <si>
    <t xml:space="preserve"> Субвенции на реализацию основных общеобразовательных программ в рамках подпрограммы "Общее  и дополнительное образование детей и подростков" муниципальной  программы "Развитие образования в городе Радужном на 2014–2020 годы"</t>
  </si>
  <si>
    <t>5115502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</si>
  <si>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</si>
  <si>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</si>
  <si>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</si>
  <si>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</si>
  <si>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 xml:space="preserve"> Субвенции на реализацию дошкольными образовательными организациями основных общеобразовательных программ дошкольного образования в рамках подпрограммы "Общее  и дополнительное образование детей и подростков" муниципальной программы "Развитие образования в городе Радужном на 2014–2020 годы"</t>
  </si>
  <si>
    <t>5115503</t>
  </si>
  <si>
    <t>Субсидии автономным учреждениям</t>
  </si>
  <si>
    <t>620</t>
  </si>
  <si>
    <t xml:space="preserve"> Субвенции по предоставлению обучающимся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 в рамках подпрограммы "Общее  и дополнительное образование детей и подростков" муниципальной программы "Развитие образования в городе Радужном на 2014–2020 годы"</t>
  </si>
  <si>
    <t>5115504</t>
  </si>
  <si>
    <t xml:space="preserve"> Субвенции по информационному обеспечению общеобразовательных организаций в части доступа к образовательным ресурсам сети Интернет в рамках подпрограммы "Общее  и дополнительное образование детей и подростков" муниципальной программы "Развитие образования в городе Радужном на 2014–2020 годы"</t>
  </si>
  <si>
    <t>5115506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</si>
  <si>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</si>
  <si>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</si>
  <si>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</si>
  <si>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</si>
  <si>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 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в рамках подпрограммы "Общее  и дополнительное образование детей и подростков" муниципальной программы "Развитие образования в городе Радужный на 2014–2020 годы"</t>
  </si>
  <si>
    <t>5115507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</si>
  <si>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</si>
  <si>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</si>
  <si>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</si>
  <si>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</si>
  <si>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 xml:space="preserve"> Муниципальная программа "Обеспечение доступным и комфортным жильем жителей города Радужный в 2014-2020 годах"</t>
  </si>
  <si>
    <t>5700000</t>
  </si>
  <si>
    <t xml:space="preserve"> Подпрограмма "Обеспечение жилыми помещениями отдельных категорий граждан"    муниципальной программы "Обеспечение доступным и комфортным жильем жителей  города Радужный в 2014 – 2020 годах"</t>
  </si>
  <si>
    <t>5750000</t>
  </si>
  <si>
    <t xml:space="preserve"> Субвенции на реализацию полномочий, указанных в пунктах 3.1, 3.2 статьи 2 Закона Ханты-Мансийского автономного округа - Югры от 31 марта 2009 года №36-оз "О наделении органов местного самоуправления муниципальных образований Ханты-Мансийского автономного округа -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 в рамках  подпрограммы  "Обеспечение жилыми помещениями отдельных категорий граждан"    муниципальной программы "Обеспечение доступным и комфортным жильем жителей  города Радужный в 2014 – 2020 годах"</t>
  </si>
  <si>
    <t>5755529</t>
  </si>
  <si>
    <t xml:space="preserve"> Муниципальная программа "Развитие жилищно-коммунального комплекса и повышение энергетической эффективности в городе Радужный на 2014-2020 годы"</t>
  </si>
  <si>
    <t>5800000</t>
  </si>
  <si>
    <t xml:space="preserve"> Подпрограмма  «Обеспечение благоустройства территории города Радужный" муниципальной  программы "Развитие жилищно-коммунального комплекса и повышение энергетической эффективности в городе Радужный на 2014 -2020 годы"</t>
  </si>
  <si>
    <t>5860000</t>
  </si>
  <si>
    <t xml:space="preserve"> 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животных, в рамках подпрограммы "Обеспечение стабильной благополучной эпизоотической обстановки в автономном округе и защита населения от болезней, общих для человека и животных"</t>
  </si>
  <si>
    <t>5865528</t>
  </si>
  <si>
    <t xml:space="preserve"> Муниципальная программа "Организация отдыха, оздоровления, занятости детей, подростков и молодежи города Радужный на 2014-2020 годы" </t>
  </si>
  <si>
    <t>6900000</t>
  </si>
  <si>
    <t xml:space="preserve"> Субвенции на организацию отдыха и оздоровления детей в рамках муниципальной программы "Организация отдыха, оздоровления, занятости детей, подростков и молодежи города Радужного" на 2014 – 2020 годы"</t>
  </si>
  <si>
    <t>6905510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</si>
  <si>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</si>
  <si>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</si>
  <si>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органов.</t>
  </si>
  <si>
    <t>120</t>
  </si>
  <si>
    <t xml:space="preserve"> Непрограммные расходы</t>
  </si>
  <si>
    <t>9000000</t>
  </si>
  <si>
    <t xml:space="preserve"> Обеспечение деятельности органов местного самоуправления </t>
  </si>
  <si>
    <t>9010000</t>
  </si>
  <si>
    <t xml:space="preserve"> Субвенции на осуществление деятельности по опеке и попечительству в рамках подпрограммы "Дети Югры" государственной программы "Социальная поддержка жителей Ханты-Мансийского автономного округа – Югры на 2014 – 2020 годы"</t>
  </si>
  <si>
    <t>9015509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</si>
  <si>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</si>
  <si>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</si>
  <si>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</si>
  <si>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</si>
  <si>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 xml:space="preserve"> Субвенции на осуществление полномочий по государственному управлению охраной труда в рамках подпрограммы "Улучшение условий и охраны труда в Ханты-Мансийском автономном округе – Югре" государственной программы "Содействие занятости населения в Ханты-Мансийском автономном округе – Югре на 2014 – 2020 годы"</t>
  </si>
  <si>
    <t>9015513</t>
  </si>
  <si>
    <t xml:space="preserve"> Субвенции на осуществление полномочий по созданию и обеспечению деятельности административных комиссий в рамках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– Югры в отдельных сферах жизнедеятельности в 2014 – 2020 годах"</t>
  </si>
  <si>
    <t>9015520</t>
  </si>
  <si>
    <t xml:space="preserve"> Субвенции на осуществление полномочий в области оборота этилового спирта, алкогольной и спиртосодержащей продукции</t>
  </si>
  <si>
    <t>9015588</t>
  </si>
  <si>
    <t xml:space="preserve"> Субвенции на осуществление полномочий по образованию и организации деятельности комиссий по делам несовершеннолетних и защите их прав</t>
  </si>
  <si>
    <t>9015589</t>
  </si>
  <si>
    <t xml:space="preserve"> Субвенции на осуществление переданных органам государственной власти субъектов Российской Федерации в соотвествии с пунктом 1 статьи 4 Федерального закона " Об актах гражданского состояния" полномочий Российской Федерации на государственную регистрацию актов гражданского состояния в рамках подпрограммы "Профилактика правонарушений" государственной программы"Обеспечение прав и законных интересов населения Ханты-Мансийского автономного округа - Югры в отдельных сферах жизнедеятельности в 2014-2020 годах" (федеральный бюджет)</t>
  </si>
  <si>
    <t>9015930</t>
  </si>
  <si>
    <t xml:space="preserve"> Субвенции на осуществление переданных органам государственной власти субъектов Российской Федерации в соотвествии с пунктом 1 статьи 4 Федерального закона " Об актах гражданского состояния" полномочий Российской Федерации на государственную регистрацию актов гражданского состояния в рамках подпрограммы "Профилактика правонарушений" государственной программы"Обеспечение прав и законных интересов населения Ханты-Мансийского автономного округа - Югры в отдельных сферах жизнедеятельности в 2014-2020 годах" (окружной бюджет)</t>
  </si>
  <si>
    <t>9015931</t>
  </si>
  <si>
    <t xml:space="preserve"> Субвенции за счет средств федерального и окружного бюджета, не отнесенные к муниципальным программам</t>
  </si>
  <si>
    <t>9040000</t>
  </si>
  <si>
    <t xml:space="preserve">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– Югры в отдельных сферах жизнедеятельности в 2014 – 2020 годах" за счет средств федерального бюджета</t>
  </si>
  <si>
    <t>9045120</t>
  </si>
  <si>
    <t xml:space="preserve"> 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Ханты-Мансийского автономного округа – Югры в 2014 – 2020 годах"  за счет средств федерального бюджета</t>
  </si>
  <si>
    <t>9045135</t>
  </si>
  <si>
    <t>Социальные выплаты гражданам, кроме публичных нормативных социальных выплат</t>
  </si>
  <si>
    <t>320</t>
  </si>
  <si>
    <t xml:space="preserve"> Субвенции на выплату единовременного пособия при всех формах устройства детей, лишенных родительского попечения, в семью в рамках подпрограммы "Дети Югры" государственной программы "Социальная поддержка жителей Ханты-Мансийского автономного округа – Югры на 2014 – 2020 годы" за счет средств федерального бюджета</t>
  </si>
  <si>
    <t>9045260</t>
  </si>
  <si>
    <t xml:space="preserve"> Субвенции на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 в рамках подпрограммы "Дети Югры" государственной программы "Социальная поддержка жителей Ханты-Мансийского автономного округа – Югры на 2014 – 2020 годы"</t>
  </si>
  <si>
    <t>9045508</t>
  </si>
  <si>
    <t xml:space="preserve"> 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– Югры на 2014 – 2020 годы" за счет средств бюджета автономного округа</t>
  </si>
  <si>
    <t>9045511</t>
  </si>
  <si>
    <t xml:space="preserve"> 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автономного округа,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2014 – 2020 годы"</t>
  </si>
  <si>
    <t>9045517</t>
  </si>
  <si>
    <t xml:space="preserve"> Субвенции на поддержку животноводства, переработки и реализации продукции животноводства в рамках подпрограммы "Развитие животноводства, переработки и реализации продукции животноводства"</t>
  </si>
  <si>
    <t>9045522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</si>
  <si>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</si>
  <si>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</si>
  <si>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Распределение межбюджетных субсидий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города Радужный на 2014 год</t>
  </si>
  <si>
    <t xml:space="preserve"> Субсидии на компенсацию затрат дошкольным образовательным организациям, реализующим образовательную программу дошкольного образования за присмотр и уход за детьми-инвалидами в рамках подпрограммы "Общее  и дополнительное образование детей и подростков" муниципальной программы "Развитие образования в городе Радужном на 2014–2020 годы"</t>
  </si>
  <si>
    <t>5115425</t>
  </si>
  <si>
    <t xml:space="preserve"> Муниципальная программа "Развитие культуры в городе Радужный на 2014-2020 годы"</t>
  </si>
  <si>
    <t>5400000</t>
  </si>
  <si>
    <t xml:space="preserve"> Подпрограмма  "Обеспечение прав граждан на доступ к культурным ценностям и информации" муниципальной программы "Развитие культуры в городе Радужный на 2014-2020 годы"</t>
  </si>
  <si>
    <t>5420000</t>
  </si>
  <si>
    <t xml:space="preserve"> Субсидии на реализацию подпрограммы "Обеспечение прав граждан на доступ к культурным ценностям и информации" в рамках  муниципальной программы "Развитие культуры в городе Радужном на 2014 – 2020 годы"</t>
  </si>
  <si>
    <t>5425408</t>
  </si>
  <si>
    <t xml:space="preserve"> Подпрограмма "Содействие развитию жилищного строительства" муниципальной программы "Обеспечение доступным и комфортным жильем жителей  города Радужный в 2014 – 2020 годах"</t>
  </si>
  <si>
    <t>5710000</t>
  </si>
  <si>
    <t xml:space="preserve"> Субсидии на реализацию подпрограммы  "Содействие развитию жилищного строительства" муниципальной программы "Обеспечение доступным и комфортным жильем жителей  города Радужный в 2014 – 2020 годах"</t>
  </si>
  <si>
    <t>5715410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</si>
  <si>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</si>
  <si>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</si>
  <si>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</si>
  <si>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</si>
  <si>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 xml:space="preserve"> Подпрограмма "Содействие развитию градостроительной деятельности на 2014-2020 годы"  муниципальной программы "Обеспечение доступным и комфортным жильем жителей  города Радужный в 2014 – 2020 годах"</t>
  </si>
  <si>
    <t>5720000</t>
  </si>
  <si>
    <t xml:space="preserve"> Субсидии  на реализацию  мероприятий  подпрограммы "Содействие развитию градостроительной деятельности на 2014-2020 годы"  муниципальной программы "Обеспечение доступным и комфортным жильем жителей  города Радужный в 2014 – 2020 годах"</t>
  </si>
  <si>
    <t>5725410</t>
  </si>
  <si>
    <t xml:space="preserve"> Субсидии ФБ на мероприятия подпрограммы "Обеспечение жильем молодых семей" федеральной целевой программы "Жилище" на 2011 - 2015 годы в рамках 
 подпрограммы  "Обеспечение жилыми помещениями отдельных категорий граждан"    муниципальной программы "Обеспечение доступным и комфортным жильем жителей  города Радужный в 2014 – 2020 годах"</t>
  </si>
  <si>
    <t>5755020</t>
  </si>
  <si>
    <t xml:space="preserve"> Субсидии на софинансирование мероприятий подпрограммы "Обеспечение жильем молодых семей" федеральной целевой программы "Жилище" на 2011 - 2015 годы в рамках 
 подпрограммы  "Обеспечение жилыми помещениями отдельных категорий граждан"    муниципальной программы "Обеспечение доступным и комфортным жильем жителей  города Радужный в 2014 – 2020 годах"</t>
  </si>
  <si>
    <t>5755440</t>
  </si>
  <si>
    <t xml:space="preserve"> Подпрограмма  «Создание условий для обеспечения качественными коммунальными услугами, надежной и эффективной работы коммунальной инфраструктуры»  муниципальной программы "Развитие жилищно-коммунального комплекса и повышение энергетической эффективности в городе Радужный на 2014 -2020 годы"</t>
  </si>
  <si>
    <t>5810000</t>
  </si>
  <si>
    <t xml:space="preserve"> Субсидии на реализацию подпрограммы «Создание условий для обеспечения качественными коммунальными услугами, надежной и эффективной работы коммунальной инфраструктуры»  муниципальной программы "Развитие жилищно-коммунального комплекса и повышение энергетической эффективности в городе Радужный на 2014 -2020 годы"</t>
  </si>
  <si>
    <t>5815411</t>
  </si>
  <si>
    <t xml:space="preserve"> Подпрограмма  «Содействие проведению капитального ремонта многоквартирных домов»  муниципальной программы "Развитие жилищно-коммунального комплекса и повышение энергетической эффективности в городе Радужный на 2014 -2020 годы"</t>
  </si>
  <si>
    <t>5820000</t>
  </si>
  <si>
    <t xml:space="preserve"> Субсидии на реализацию подпрограммы «Содействие проведению капитального ремонта многоквартирных домов»  муниципальной программы "Развитие жилищно-коммунального комплекса и повышение энергетической эффективности в городе Радужный на 2014 -2020 годы"</t>
  </si>
  <si>
    <t>5825411</t>
  </si>
  <si>
    <t xml:space="preserve"> 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Радужный на 2014-2020 годы"</t>
  </si>
  <si>
    <t>5900000</t>
  </si>
  <si>
    <t xml:space="preserve"> Подпрограмма "Профилактика правонарушений в сфере общественного порядка" муниципальной программы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Радужный на 2014-2020 годы" </t>
  </si>
  <si>
    <t>5910000</t>
  </si>
  <si>
    <t xml:space="preserve"> Субсидии на реализацию подпрограммы "Профилактика правонарушений в сфере общественного порядка" муниципальной программы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Радужный на 2014-2020 годы"</t>
  </si>
  <si>
    <t>5915412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</si>
  <si>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</si>
  <si>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</si>
  <si>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 Подпрограмма  "Обеспечение безопасности дорожного движения" муниципальной программы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Радужный на 2014-2020 годы"</t>
  </si>
  <si>
    <t>5920000</t>
  </si>
  <si>
    <t xml:space="preserve"> Субсидии на реализацию подпрограммы "Обеспечение безопасности дорожного движения" муниципальной программы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Радужный на 2014-2020 годы"</t>
  </si>
  <si>
    <t>5925412</t>
  </si>
  <si>
    <t xml:space="preserve"> Муниципальная программа "Защита населения и территорий от чрезвычайных ситуаций, обеспечение пожарной безопасности в городе Радужный  на 2014-2020 годы"</t>
  </si>
  <si>
    <t>6000000</t>
  </si>
  <si>
    <t xml:space="preserve"> Подпрограмма "Защита населения и территорий от чрезвычайных ситуаций" муниципальной программы "Защита населения и территорий от чрезвычайных ситуаций, обеспечение пожарной безопасности в городе Радужный  на 2014-2020 годы"</t>
  </si>
  <si>
    <t>6010000</t>
  </si>
  <si>
    <t xml:space="preserve"> Субсидии на создание общественных спасательных постов в местах массового отдыха людей на водных объектах в рамках подпрограммы "Защита населения и территорий от чрезвычайных ситуаций" муниципальной программы "Защита населения и территорий от чрезвычайных ситуаций, обеспечение пожарной безопасности в городе Радужный  на 2014-2020 годы"</t>
  </si>
  <si>
    <t>6015414</t>
  </si>
  <si>
    <t xml:space="preserve"> Муниципальная программа "Развитие малого и среднего предпринимательства в городе Радужный  на 2014-2020 годы"</t>
  </si>
  <si>
    <t>6200000</t>
  </si>
  <si>
    <t xml:space="preserve"> Субсидии на государственную поддержку малого и среднего предпринимательства, включая крестьянские(фермерские) хозяйства в рамках муниципальной программы "Развитие малого и среднего предпринимательства в городе Радужный на 2014-2020 годы"</t>
  </si>
  <si>
    <t>6205064</t>
  </si>
  <si>
    <t xml:space="preserve"> Субсидии на государственную поддержку малого и среднего предпринимательства в рамках муниципальной программы "Развитие малого и среднего предпринимательства в городе Радужный  на 2014-2020 годы"</t>
  </si>
  <si>
    <t>6205428</t>
  </si>
  <si>
    <t xml:space="preserve"> Муниципальная программа "Информационное общество города Радужный  на 2014- 2020 годы"</t>
  </si>
  <si>
    <t>от 25.11.2014 № 515</t>
  </si>
  <si>
    <t>Приложение №3</t>
  </si>
  <si>
    <t xml:space="preserve"> к решению Думы города </t>
  </si>
  <si>
    <t>Приложение № 6</t>
  </si>
  <si>
    <t xml:space="preserve">к решению Думы города </t>
  </si>
  <si>
    <t>Приложение № 7</t>
  </si>
  <si>
    <t>Приложение № 8</t>
  </si>
  <si>
    <t xml:space="preserve"> Субсидии в целях обеспечения страхования имущества муниципальных образований подпрограммы "Повышение эффективности управления муниципальным имуществом города Радужный"  муниципальной программы "Управление муниципальным имуществом города Радужный на 2014-2020 годы"</t>
  </si>
  <si>
    <t>6715420</t>
  </si>
  <si>
    <t xml:space="preserve"> Подпрограмма "Развитие материально-технической базы объектов "  муниципальной программы "Управление муниципальным имуществом города Радужный на 2014-2020 годы"</t>
  </si>
  <si>
    <t>6730000</t>
  </si>
  <si>
    <t xml:space="preserve"> Субсидии на реализацию подпрограммы "Развитие материально-технической базы объектов"  муниципальной программы "Управление муниципальным имуществом города Радужный на 2014-2020 годы"</t>
  </si>
  <si>
    <t>6735422</t>
  </si>
  <si>
    <t xml:space="preserve"> Субсидии на оплату стоимости питания детям школьного возраста в оздоровительных лагерях с дневным пребыванием детей в рамках муниципальной программы "Организация отдыха, оздоровления, занятости детей, подростков и молодежи города Радужного" на 2014 – 2020 годы"</t>
  </si>
  <si>
    <t>6905407</t>
  </si>
  <si>
    <t xml:space="preserve"> Адресная муниципальная программа "Ликвидация и расселение приспособленных для проживания строений, расположенных на территории микрорайона "Южный" города Радужный на 2012-2014 годы"</t>
  </si>
  <si>
    <t>9060000</t>
  </si>
  <si>
    <t xml:space="preserve"> Субсидия на реализацию подрограммы "Содействие развитию жилищного строительства" государственной программы "Обеспечение доступным и комфортным жильем жителей ХМАО-Югры на 2014-2020 годы" (софинансирование программ муниципальных образований автономного округа  по ликвидации и расселению приспособленных для проживания строений (балочных массивов))</t>
  </si>
  <si>
    <t>9065410</t>
  </si>
  <si>
    <t>Распределение иных межбюджетных  трансфертов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города Радужный на 2014 год</t>
  </si>
  <si>
    <t xml:space="preserve"> Иные межбюджетные трансферты на реализацию мероприятий подпрограммы "Общее  и дополнительное образование детей и подростков" муниципальной программы "Развитие образования в городе Радужном на 2014–2020 годы"</t>
  </si>
  <si>
    <t>5115602</t>
  </si>
  <si>
    <t xml:space="preserve"> Иные межбюджетные трансферты на выполнение наказов избирателей депутатам Думы автономного округа образовательным учреждениям подпрограммы "Общее и дополнительное образование детей и подростков" муниципальной программы "Развитие образования в городе Радужный на 2014-2020 годы"</t>
  </si>
  <si>
    <t>5115608</t>
  </si>
  <si>
    <t xml:space="preserve"> Подпрограмма "Молодежь Радужного" муниципальной программы "Развитие образования в городе Радужный на 2014-2020 годы"</t>
  </si>
  <si>
    <t>5120000</t>
  </si>
  <si>
    <t xml:space="preserve"> Иные межбюджетные трансферты на реализацию мероприятий подпрограммы "Молодежь Радужного" муниципальной программы "Развитие образования в городе Радужный на 2014-2020 годы"</t>
  </si>
  <si>
    <t>5125602</t>
  </si>
  <si>
    <t xml:space="preserve"> Иные межбюджетные трансферты на выполнение наказов избирателей депутатам Думы автономного округа в  рамках подпрограммы "Молодежь Радужного" муниципальной программы "Развитие образования в городе Радужный на 2014-2020 годы"</t>
  </si>
  <si>
    <t>5125608</t>
  </si>
  <si>
    <t xml:space="preserve"> Подпрограмма "Оказание содействия в трудовой занятости молодежи города на временной и постоянной основе" муниципальной программы "Развитие образования в городе Радужный на 2014-2020 годы"</t>
  </si>
  <si>
    <t>5130000</t>
  </si>
  <si>
    <t xml:space="preserve"> Иные межбюджетные трансферты на реализацию мероприятий по содействию трудоустройству граждан в рамках подпрограммы "Оказание содействия в трудовой занятости молодежи города на временной и постоянной основе" муниципальной программы "Развитие образования в городе Радужный на 2014 – 2020 годы"</t>
  </si>
  <si>
    <t>5135604</t>
  </si>
  <si>
    <t xml:space="preserve"> Муниципальная программа "Социальная поддержка жителей города Радужный на 2014-2020 годы"</t>
  </si>
  <si>
    <t>5200000</t>
  </si>
  <si>
    <t xml:space="preserve"> Подпрограмма  "Оказание социальной помощи отдельным категориям граждан" муниципальной программы "Социальная поддержка жителей города Радужный на 2014-2020 годы"</t>
  </si>
  <si>
    <t>5210000</t>
  </si>
  <si>
    <t xml:space="preserve"> Иные межбюджетные трансферты на финансирование наказов избирателей депутатам Думы ХМАО-Югры в рамках подпрограммы  "Оказание социальной помощи отдельным категориям граждан" муниципальной программы "Социальная поддержка жителей города Радужный на 2014-2020 годы"</t>
  </si>
  <si>
    <t>5215608</t>
  </si>
  <si>
    <t xml:space="preserve"> Подпрограмма  "Укрепление единого культурного пространства в  городе Радужный"  муниципальной программы "Развитие культуры в городе Радужный на 2014-2020 годы"</t>
  </si>
  <si>
    <t>5430000</t>
  </si>
  <si>
    <t xml:space="preserve"> Иные межбюджетные трансферты на выполнение наказов избирателей депутатам Думы автономного округа  подпрограммы  "Укрепление единого культурного пространства в  городе Радужный"    муниципальной программы "Развитие культуры в городе Радужный на 2014-2020 годы"</t>
  </si>
  <si>
    <t>5435608</t>
  </si>
  <si>
    <t xml:space="preserve"> Муниципальная программа "Развитие физической культуры и спорта в городе Радужный на 2014-2020 годы"</t>
  </si>
  <si>
    <t>5500000</t>
  </si>
  <si>
    <t xml:space="preserve"> Подпрограмма "Организация предоставления дополнительного образования в детско-юношеских спортивных школах города Радужного" муниципальной программы "Развитие физической культуры и спорта в городе Радужный на 2014-2020 годы"</t>
  </si>
  <si>
    <t>5530000</t>
  </si>
  <si>
    <t xml:space="preserve"> Иные межбюджетные трансферты на выполнение наказов избирателей депутатам Думы автономного округа в рамках подпрограммы "Организация предоставления дополнительного образования в детско-юношеских спортивных школах города Радужного"  муниципальной программы "Развитие физической культуры и спорта в городе Радужный на 2014-2020 годы"</t>
  </si>
  <si>
    <t>5535608</t>
  </si>
  <si>
    <t xml:space="preserve"> Подпрограмма  «Обеспечение реализации муниципальной программы» муниципальной  программы "Развитие жилищно-коммунального комплекса и повышение энергетической эффективности в городе Радужный на 2014 -2020 годы"</t>
  </si>
  <si>
    <t>5850000</t>
  </si>
  <si>
    <t xml:space="preserve"> Иные межбюджетные трансферты на реализацию  мероприятий  подпрограммы  «Обеспечение реализации муниципальной программы» муниципальной  программы "Развитие жилищно-коммунального комплекса и повышение энергетической эффективности в городе Радужный на 2014 -2020 годы"</t>
  </si>
  <si>
    <t>5855605</t>
  </si>
  <si>
    <t xml:space="preserve"> Иные межбюджетные трансферты направленные на создание условий для деятельности добровольных формирований населения по охране общественного порядка в рамках подпрограммы "Профилактика правонарушений в сфере общественного порядка" муниципальной программы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Радужный на 2014-2020 годы"</t>
  </si>
  <si>
    <t>5915609</t>
  </si>
  <si>
    <t xml:space="preserve"> Иные расходы бюджета</t>
  </si>
  <si>
    <t>9070000</t>
  </si>
  <si>
    <t xml:space="preserve"> Иные межбюджетные трансферты из федерального бюджета на реализацию дополнительных мероприятий, направленных на снижение напряженности на рынке труда, в рамках подпрограммы "Дополнительные мероприятия в области занятости населения" государственной программы "Содействие занятости населения в Ханты-Мансийском АО-Югре на 2014-2020 годы"</t>
  </si>
  <si>
    <t>9075083</t>
  </si>
  <si>
    <t xml:space="preserve"> Иные межбюджетные трансферты на реализацию дополнительных мероприятий, направленных на снижение напряженности на рынке труда, в рамках подпрограммы "Дополнительные мероприятия в области занятости населения" государственной программы "Содействие занятости населения в Ханты-Мансийском АО-Югре на 2014-2020 годы"</t>
  </si>
  <si>
    <t>9075683</t>
  </si>
  <si>
    <t>Распределение бюджетных ассигнований города Радужный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города на 2014 год</t>
  </si>
  <si>
    <t>Рз</t>
  </si>
  <si>
    <t>Пр</t>
  </si>
  <si>
    <t>Непрограммные расходы</t>
  </si>
  <si>
    <t xml:space="preserve">Обеспечение деятельности органов местного самоуправления </t>
  </si>
  <si>
    <t>Глава муниципального образования</t>
  </si>
  <si>
    <t>9010203</t>
  </si>
  <si>
    <t>Центральный аппарат</t>
  </si>
  <si>
    <t>9010204</t>
  </si>
  <si>
    <t>Глава местной администрации (исполнительно-распорядительного органа муниципального образования)</t>
  </si>
  <si>
    <t>9010208</t>
  </si>
  <si>
    <t>Субвенции за счет средств федерального и окружного бюджета, не отнесенные к муниципальным программам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</si>
  <si>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– Югры в отдельных сферах жизнедеятельности в 2014 – 2020 годах" за счет средств федерального бюджета</t>
  </si>
  <si>
    <t>Муниципальная программа "Управление муниципальными финансами в городе Радужный в 2014-2020 годах"</t>
  </si>
  <si>
    <t>6500000</t>
  </si>
  <si>
    <t>Подпрограмма "Организация бюджетного процесса в муниципальном образовании город Радужный" муниципальной программы "Управление муниципальными финансами в муниципальном образовании город Радужный на 2014-2020 годы"</t>
  </si>
  <si>
    <t>6510000</t>
  </si>
  <si>
    <t>Расходы на обеспечение  функций   органов местного самоуправления  в рамках подпрограммы "Организация бюджетного процесса в муниципальном образовании город Радужный" муниципальной программы "Управление муниципальными финансами в городе Радужный в 2014-2020 годах"</t>
  </si>
  <si>
    <t>6510204</t>
  </si>
  <si>
    <t>Руководитель Счетной палаты города Радужный и его заместители</t>
  </si>
  <si>
    <t>9010225</t>
  </si>
  <si>
    <t>Муниципальная программа "Управление муниципальным имуществом города Радужный на 2014-2020 годы"</t>
  </si>
  <si>
    <t>Подпрограмма "Повышение эффективности управления муниципальным имуществом города Радужный"  муниципальной программы ""Управление муниципальным имуществом города Радужный на 2014-2020 годы"</t>
  </si>
  <si>
    <t>Реализация мероприятий   подпрограммы "Повышение эффективности управления муниципальным имуществом города Радужный"  муниципальной программы ""Управление муниципальным имуществом города Радужный на 2014-2020 годы"</t>
  </si>
  <si>
    <t>6719001</t>
  </si>
  <si>
    <t>Подпрограмма "Обеспечение деятельности Комитета по управлению муниципальным имуществом"  муниципальной программы "Управление муниципальным имуществом города Радужный на 2014-2020 годы"</t>
  </si>
  <si>
    <t>6720000</t>
  </si>
  <si>
    <t>Расходы на обеспечение функций органов местного самоуправления   муниципальной программы "Управление муниципальным имуществом города Радужный на 2014-2020 годы"</t>
  </si>
  <si>
    <t>6720204</t>
  </si>
  <si>
    <t>Подпрограмма "Развитие материально-технической базы объектов "  муниципальной программы "Управление муниципальным имуществом города Радужный на 2014-2020 годы"</t>
  </si>
  <si>
    <t>Реализация мероприятий подпрограммы "Развитие материально-технической базы объектов"  муниципальной программы "Управление муниципальным имуществом города Радужный на 2014-2020 годы"</t>
  </si>
  <si>
    <t>6739001</t>
  </si>
  <si>
    <t>Муниципальная программа города Радужный "Социально-экономическое развитие, инвестиции муниципального образования город Радужный 2014-2020 годы"</t>
  </si>
  <si>
    <t>7000000</t>
  </si>
  <si>
    <t>Реализация мероприятий муниципальной программы города Радужный "Социально-экономическое развитие, инвестиции муниципального образования город Радужный 2014-2020 годы"</t>
  </si>
  <si>
    <t>7009001</t>
  </si>
  <si>
    <t>Субвенции на осуществление полномочий по созданию и обеспечению деятельности административных комиссий в рамках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– Югры в отдельных сферах жизнедеятельности в 2014 – 2020 годах"</t>
  </si>
  <si>
    <t>Субвенции на осуществление полномочий в области оборота этилового спирта, алкогольной и спиртосодержащей продукции</t>
  </si>
  <si>
    <t>Субвенции на осуществление полномочий по образованию и организации деятельности комиссий по делам несовершеннолетних и защите их прав</t>
  </si>
  <si>
    <t>Обеспечение деятельности казенных учреждений</t>
  </si>
  <si>
    <t>9020000</t>
  </si>
  <si>
    <t>Обеспечение деятельности подведомственных учреждений</t>
  </si>
  <si>
    <t>9020058</t>
  </si>
  <si>
    <t>Прочие мероприятия органов местного самоуправления</t>
  </si>
  <si>
    <t>9030000</t>
  </si>
  <si>
    <t>Прочие мероприятия  органов местного самоуправления</t>
  </si>
  <si>
    <t>9039001</t>
  </si>
  <si>
    <t>Исполнение судебных актов</t>
  </si>
  <si>
    <t>830</t>
  </si>
  <si>
    <t>Проведение выборов в муниципальном образовании, повышение правовой культуры избирателей</t>
  </si>
  <si>
    <t>9039002</t>
  </si>
  <si>
    <t>Награждение Почетной грамотой, благодарственными письмами, иными видами наград жителей города</t>
  </si>
  <si>
    <t>9039003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</si>
  <si>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автономного округа,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2014 – 2020 годы"</t>
  </si>
  <si>
    <t>Субвенции на осуществление переданных органам государственной власти субъектов Российской Федерации в соотвествии с пунктом 1 статьи 4 Федерального закона " Об актах гражданского состояния" полномочий Российской Федерации на государственную регистрацию актов гражданского состояния в рамках подпрограммы "Профилактика правонарушений" государственной программы"Обеспечение прав и законных интересов населения Ханты-Мансийского автономного округа - Югры в отдельных сферах жизнедеятельности в 2014-2020 годах" (федеральный бюджет)</t>
  </si>
  <si>
    <t>Субвенции на осуществление переданных органам государственной власти субъектов Российской Федерации в соотвествии с пунктом 1 статьи 4 Федерального закона " Об актах гражданского состояния" полномочий Российской Федерации на государственную регистрацию актов гражданского состояния в рамках подпрограммы "Профилактика правонарушений" государственной программы"Обеспечение прав и законных интересов населения Ханты-Мансийского автономного округа - Югры в отдельных сферах жизнедеятельности в 2014-2020 годах" (окружной бюджет)</t>
  </si>
  <si>
    <t>Муниципальная программа "Защита населения и территорий от чрезвычайных ситуаций, обеспечение пожарной безопасности в городе Радужный  на 2014-2020 годы"</t>
  </si>
  <si>
    <t>Подпрограмма "Защита населения и территорий от чрезвычайных ситуаций" муниципальной программы "Защита населения и территорий от чрезвычайных ситуаций, обеспечение пожарной безопасности в городе Радужный  на 2014-2020 годы"</t>
  </si>
  <si>
    <t>Реализация мероприятий  подпрограммы "Защита населения и территорий от чрезвычайных ситуаций" муниципальной программы "Защита населения и территорий от чрезвычайных ситуаций, обеспечение пожарной безопасности в городе Радужный  на 2014-2020 годы"</t>
  </si>
  <si>
    <t>6019001</t>
  </si>
  <si>
    <t>Подпрограмма "Обеспечение первичных мер пожарной безопасности в городе Радужный" муниципальной программы "Защита населения и территорий от чрезвычайных ситуаций, обеспечение пожарной безопасности в городе Радужный  на 2014-2020 годы"</t>
  </si>
  <si>
    <t>6020000</t>
  </si>
  <si>
    <t>Реализация мероприятий  подпрограммы "Обеспечение первичных мер пожарной безопасности в городе Радужный" муниципальной программы "Защита населения и территорий от чрезвычайных ситуаций, обеспечение пожарной безопасности в городе Радужный  на 2014-2020 годы"</t>
  </si>
  <si>
    <t>6029001</t>
  </si>
  <si>
    <t>Субсидии в целях обеспечения страхования имущества муниципальных образований подпрограммы "Повышение эффективности управления муниципальным имуществом города Радужный"  муниципальной программы "Управление муниципальным имуществом города Радужный на 2014-2020 годы"</t>
  </si>
  <si>
    <t>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Радужный на 2014-2020 годы"</t>
  </si>
  <si>
    <t xml:space="preserve">Подпрограмма "Профилактика правонарушений в сфере общественного порядка" муниципальной программы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Радужный на 2014-2020 годы" </t>
  </si>
  <si>
    <t>Субсидии на реализацию подпрограммы "Профилактика правонарушений в сфере общественного порядка" муниципальной программы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Радужный на 2014-2020 годы"</t>
  </si>
  <si>
    <t>Иные межбюджетные трансферты направленные на создание условий для деятельности добровольных формирований населения по охране общественного порядка в рамках подпрограммы "Профилактика правонарушений в сфере общественного порядка" муниципальной программы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Радужный на 2014-2020 годы"</t>
  </si>
  <si>
    <t xml:space="preserve">Реализация мероприятий подпрограммы  "Профилактика правонарушений в сфере общественного порядка" муниципальной программы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Радужный на 2014-2020 годы" </t>
  </si>
  <si>
    <t>5919001</t>
  </si>
  <si>
    <t>Подпрограмма  "Обеспечение безопасности дорожного движения" муниципальной программы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Радужный на 2014-2020 годы"</t>
  </si>
  <si>
    <t>Субсидии на реализацию подпрограммы "Обеспечение безопасности дорожного движения" муниципальной программы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Радужный на 2014-2020 годы"</t>
  </si>
  <si>
    <t>Реализация мероприятий подпрограммы "Обеспечение безопасности дорожного движения" муниципальной программы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Радужный на 2014-2020 годы"</t>
  </si>
  <si>
    <t>5929001</t>
  </si>
  <si>
    <t>Субсидии на создание общественных спасательных постов в местах массового отдыха людей на водных объектах в рамках подпрограммы "Защита населения и территорий от чрезвычайных ситуаций" муниципальной программы "Защита населения и территорий от чрезвычайных ситуаций, обеспечение пожарной безопасности в городе Радужный  на 2014-2020 годы"</t>
  </si>
  <si>
    <t>Муниципальная программа "Развитие образования в городе Радужный на 2014-2020 годы"</t>
  </si>
  <si>
    <t>Подпрограмма "Оказание содействия в трудовой занятости молодежи города на временной и постоянной основе" муниципальной программы "Развитие образования в городе Радужный на 2014-2020 годы"</t>
  </si>
  <si>
    <t>Иные межбюджетные трансферты на реализацию мероприятий по содействию трудоустройству граждан в рамках подпрограммы "Оказание содействия в трудовой занятости молодежи города на временной и постоянной основе" муниципальной программы "Развитие образования в городе Радужный на 2014 – 2020 годы"</t>
  </si>
  <si>
    <t>Реализация мероприятий подпрограммы "Оказание содействия в трудовой занятости молодежи города на временной и постоянной основе" муниципальной программы "Развитие образования в городе Радужный на 2014-2020 годы"</t>
  </si>
  <si>
    <t>5139001</t>
  </si>
  <si>
    <t>Иные расходы бюджета</t>
  </si>
  <si>
    <t>Иные межбюджетные трансферты из федерального бюджета на реализацию дополнительных мероприятий, направленных на снижение напряженности на рынке труда, в рамках подпрограммы "Дополнительные мероприятия в области занятости населения" государственной программы "Содействие занятости населения в Ханты-Мансийском АО-Югре на 2014-2020 годы"</t>
  </si>
  <si>
    <t>Иные межбюджетные трансферты на реализацию дополнительных мероприятий, направленных на снижение напряженности на рынке труда, в рамках подпрограммы "Дополнительные мероприятия в области занятости населения" государственной программы "Содействие занятости населения в Ханты-Мансийском АО-Югре на 2014-2020 годы"</t>
  </si>
  <si>
    <t>Муниципальная программа "Развитие жилищно-коммунального комплекса и повышение энергетической эффективности в городе Радужный на 2014-2020 годы"</t>
  </si>
  <si>
    <t>Подпрограмма  «Обеспечение благоустройства территории города Радужный" муниципальной  программы "Развитие жилищно-коммунального комплекса и повышение энергетической эффективности в городе Радужный на 2014 -2020 годы"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</si>
  <si>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животных, в рамках подпрограммы "Обеспечение стабильной благополучной эпизоотической обстановки в автономном округе и защита населения от болезней, общих для человека и животных"</t>
  </si>
  <si>
    <t>Субвенции на поддержку животноводства, переработки и реализации продукции животноводства в рамках подпрограммы "Развитие животноводства, переработки и реализации продукции животноводства"</t>
  </si>
  <si>
    <t>Муниципальная программа "Развитие транспортной системы города Радужный на 2014-2020 годы"</t>
  </si>
  <si>
    <t>Подпрограмма " Автомобильный транспорт"  муниципальной программы " Развитие транспортной системы города Радужный на 2014-2020 годы"</t>
  </si>
  <si>
    <t>6420000</t>
  </si>
  <si>
    <t>Реализация мероприятий  подпрограммы " Автомобильный транспорт"  муниципальной программы " Развитие транспортной системы города Радужный на 2014-2020 годы"</t>
  </si>
  <si>
    <t>6429001</t>
  </si>
  <si>
    <t>Подпрограмма " Автомобильные дороги"  муниципальной программы " Развитие транспортной системы города Радужный на 2014-2020 годы"</t>
  </si>
  <si>
    <t>Субсидии на строительство (реконструкцию), капитальный ремонт и ремонт автомобильных дорог общего пользования местного значения в рамках подпрограммы " Автомобильные дороги"  муниципальной программы " Развитие транспортной системы города Радужный на 2014-2020 годы"</t>
  </si>
  <si>
    <t>Реализация мероприятий  подпрограммы " Автомобильные дороги"  муниципальной программы " Развитие транспортной системы города Радужный на 2014-2020 годы"</t>
  </si>
  <si>
    <t>6419001</t>
  </si>
  <si>
    <t>Муниципальная программа "Обеспечение доступным и комфортным жильем жителей города Радужный в 2014-2020 годах"</t>
  </si>
  <si>
    <t>Подпрограмма "Содействие развитию градостроительной деятельности на 2014-2020 годы"  муниципальной программы "Обеспечение доступным и комфортным жильем жителей  города Радужный в 2014 – 2020 годах"</t>
  </si>
  <si>
    <t>Субсидии  на реализацию  мероприятий  подпрограммы "Содействие развитию градостроительной деятельности на 2014-2020 годы"  муниципальной программы "Обеспечение доступным и комфортным жильем жителей  города Радужный в 2014 – 2020 годах"</t>
  </si>
  <si>
    <t>Реализация  мероприятий  подпрограммы "Содействие развитию градостроительной деятельности на 2014-2020 годы"  муниципальной программы "Обеспечение доступным и комфортным жильем жителей  города Радужный в 2014 – 2020 годах"</t>
  </si>
  <si>
    <t>5729001</t>
  </si>
  <si>
    <t>Муниципальная программа "Развитие малого и среднего предпринимательства в городе Радужный  на 2014-2020 годы"</t>
  </si>
  <si>
    <t>Субсидии на государственную поддержку малого и среднего предпринимательства, включая крестьянские(фермерские) хозяйства в рамках муниципальной программы "Развитие малого и среднего предпринимательства в городе Радужный на 2014-2020 годы"</t>
  </si>
  <si>
    <t>Субсидии на государственную поддержку малого и среднего предпринимательства в рамках муниципальной программы "Развитие малого и среднего предпринимательства в городе Радужный  на 2014-2020 годы"</t>
  </si>
  <si>
    <t>Реализация мероприятий муниципальной программы "Развитие малого и среднего предпринимательства в городе Радужный  на 2014-2020 годы"</t>
  </si>
  <si>
    <t>6209001</t>
  </si>
  <si>
    <t>Муниципальная программа "Информационное общество города Радужный  на 2014- 2020 годы"</t>
  </si>
  <si>
    <t>Расходы на обеспечение деятельности казенных учреждений  муниципальной  программы  "Информационное общество города Радужный  на 2014- 2020 годы"</t>
  </si>
  <si>
    <t>6300058</t>
  </si>
  <si>
    <t>Субсидии на развитие многофункциональных центров предоставления государственных и муниципальных услуг муниципальной  программы  "Информационное общество города Радужный  на 2014- 2020 годы"</t>
  </si>
  <si>
    <t>Субсидии по предоставлению государственных услуг в многофункциональных центрах предоставления государственных и муниципальных услуг муниципальной  программы  "Информационное общество города Радужный  на 2014- 2020 годы"</t>
  </si>
  <si>
    <t>Реализация мероприятий муниципальной программы "Информационное общество города Радужный  на 2014- 2020 годы"</t>
  </si>
  <si>
    <t>6309001</t>
  </si>
  <si>
    <t>Муниципальная программа "Развитие гражданского общества города Радужный на 2014-2020 годы"</t>
  </si>
  <si>
    <t>6600000</t>
  </si>
  <si>
    <t>Реализация мероприятий муниципальной программы "Развитие гражданского общества на 2014-2020 годы"</t>
  </si>
  <si>
    <t>6609001</t>
  </si>
  <si>
    <t>Субвенции на осуществление полномочий по государственному управлению охраной труда в рамках подпрограммы "Улучшение условий и охраны труда в Ханты-Мансийском автономном округе – Югре" государственной программы "Содействие занятости населения в Ханты-Мансийском автономном округе – Югре на 2014 – 2020 годы"</t>
  </si>
  <si>
    <t>Подпрограмма "Обеспечение жилыми помещениями граждан жильем эконом-класса"  муниципальной программы "Обеспечение доступным и комфортным жильем жителей  города Радужный в 2014 – 2020 годах"</t>
  </si>
  <si>
    <t>5760000</t>
  </si>
  <si>
    <t>Реализация  мероприятий  подпрограммы "Обеспечение жилыми помещениями граждан жильем эконом-класса"  муниципальной программы "Обеспечение доступным и комфортным жильем жителей  города Радужный в 2014 – 2020 годах"</t>
  </si>
  <si>
    <t>5769001</t>
  </si>
  <si>
    <t>Подпрограмма  «Содействие проведению капитального ремонта многоквартирных домов»  муниципальной программы "Развитие жилищно-коммунального комплекса и повышение энергетической эффективности в городе Радужный на 2014 -2020 годы"</t>
  </si>
  <si>
    <t>Субсидии на реализацию подпрограммы «Содействие проведению капитального ремонта многоквартирных домов»  муниципальной программы "Развитие жилищно-коммунального комплекса и повышение энергетической эффективности в городе Радужный на 2014 -2020 годы"</t>
  </si>
  <si>
    <t>Реализация мероприятий по подпрограмме   «Содействие проведению капитального ремонта многоквартирных домов»  муниципальной программы "Развитие жилищно-коммунального комплекса и повышение энергетической эффективности в городе Радужный на 2014 -2020 годы"</t>
  </si>
  <si>
    <t>5829001</t>
  </si>
  <si>
    <t>Софинансирование мероприятий по подпрограмме  «Содействие проведению капитального ремонта многоквартирных домов»  муниципальной программы "Развитие жилищно-коммунального комплекса и повышение энергетической эффективности в городе Радужный на 2014 -2020 годы"</t>
  </si>
  <si>
    <t>5829011</t>
  </si>
  <si>
    <t>Подпрограмма  «Обеспечение равных прав потребителей на получение жилищно-коммунальных услуг» муниципальной программы "Развитие жилищно-коммунального комплекса и повышение энергетической эффективности в городе Радужный на 2014 -2020 годы"</t>
  </si>
  <si>
    <t>5830000</t>
  </si>
  <si>
    <t>Реализация  мероприятий  подпрограммы «Обеспечение равных прав потребителей на получение жилищно-коммунальных услуг» муниципальной программы "Развитие жилищно-коммунального комплекса и повышение энергетической эффективности в городе Радужный на 2014 -2020 годы"</t>
  </si>
  <si>
    <t>5839001</t>
  </si>
  <si>
    <t>Подпрограмма   «Повышение энергоэффективности в муниципальном образовании» муниципальной  программы "Развитие жилищно-коммунального комплекса и повышение энергетической эффективности в городе Радужный на 2014 -2020 годы"</t>
  </si>
  <si>
    <t>5840000</t>
  </si>
  <si>
    <t>Реализация  мероприятий  подпрограммы «Повышение энергоэффективности в муниципальном образовании» муниципальной  программы "Развитие жилищно-коммунального комплекса и повышение энергетической эффективности в городе Радужный на 2014 -2020 годы"</t>
  </si>
  <si>
    <t>5849001</t>
  </si>
  <si>
    <t>Подпрограмма " Обеспечение надлежащего содержания муниципальных жилых помещений, расположенных в жилых домах" муниципальной  программы "Развитие жилищно-коммунального комплекса и повышение энергетической эффективности в городе Радужный на 2014 -2020 годы"</t>
  </si>
  <si>
    <t>5880000</t>
  </si>
  <si>
    <t>Реализация  мероприятий  подпрограммы  " Обеспечение надлежащего содержания муниципальных жилых помещений, расположенных в жилых домах" муниципальной  программы "Развитие жилищно-коммунального комплекса и повышение энергетической эффективности в городе Радужный на 2014 -2020 годы"</t>
  </si>
  <si>
    <t>5889001</t>
  </si>
  <si>
    <t>Адресная муниципальная программа "Ликвидация и расселение приспособленных для проживания строений, расположенных на территории микрорайона "Южный" города Радужный на 2012-2014 годы"</t>
  </si>
  <si>
    <t>Субсидия на реализацию подрограммы "Содействие развитию жилищного строительства" государственной программы "Обеспечение доступным и комфортным жильем жителей ХМАО-Югры на 2014-2020 годы" (софинансирование программ муниципальных образований автономного округа  по ликвидации и расселению приспособленных для проживания строений (балочных массивов))</t>
  </si>
  <si>
    <t>Обеспечение мероприятий по ликвидации и расселению приспособленных для проживания строений за счет средств местного бюджета</t>
  </si>
  <si>
    <t>9069001</t>
  </si>
  <si>
    <t>Подпрограмма "Содействие развитию жилищного строительства" муниципальной программы "Обеспечение доступным и комфортным жильем жителей  города Радужный в 2014 – 2020 годах"</t>
  </si>
  <si>
    <t>Субсидии на реализацию подпрограммы  "Содействие развитию жилищного строительства" муниципальной программы "Обеспечение доступным и комфортным жильем жителей  города Радужный в 2014 – 2020 годах"</t>
  </si>
  <si>
    <t>Реализация  мероприятий  подпрограммы "Содействие развитию жилищного строительства" муниципальной программы "Обеспечение доступным и комфортным жильем жителей  города Радужный в 2014 – 2020 годах"</t>
  </si>
  <si>
    <t>5719001</t>
  </si>
  <si>
    <t>Подпрограмма  «Создание условий для обеспечения качественными коммунальными услугами, надежной и эффективной работы коммунальной инфраструктуры»  муниципальной программы "Развитие жилищно-коммунального комплекса и повышение энергетической эффективности в городе Радужный на 2014 -2020 годы"</t>
  </si>
  <si>
    <t>Субсидии на реализацию подпрограммы «Создание условий для обеспечения качественными коммунальными услугами, надежной и эффективной работы коммунальной инфраструктуры»  муниципальной программы "Развитие жилищно-коммунального комплекса и повышение энергетической эффективности в городе Радужный на 2014 -2020 годы"</t>
  </si>
  <si>
    <t>Реализация мероприятий по подпрограмме  «Создание условий для обеспечения качественными коммунальными услугами, надежной и эффективной работы коммунальной инфраструктуры»  муниципальной программы "Развитие жилищно-коммунального комплекса и повышение энергетической эффективности в городе Радужный на 2014 -2020 годы"</t>
  </si>
  <si>
    <t>5819001</t>
  </si>
  <si>
    <t>Подпрограмма  «Обеспечение реализации муниципальной программы» муниципальной  программы "Развитие жилищно-коммунального комплекса и повышение энергетической эффективности в городе Радужный на 2014 -2020 годы"</t>
  </si>
  <si>
    <t>Реализация  мероприятий  подпрограммы  «Обеспечение реализации муниципальной программы» муниципальной  программы "Развитие жилищно-коммунального комплекса и повышение энергетической эффективности в городе Радужный на 2014 -2020 годы"</t>
  </si>
  <si>
    <t>5859001</t>
  </si>
  <si>
    <t>Подпрограмма  «Обеспечение равных прав потребителей на получение коммунально-бытовых услуг" муниципальной  программы "Развитие жилищно-коммунального комплекса и повышение энергетической эффективности в городе Радужный на 2014 -2020 годы"</t>
  </si>
  <si>
    <t>5870000</t>
  </si>
  <si>
    <t>Источники внутреннего финансирования дефицита бюджета города   Радужный на 2014 год</t>
  </si>
  <si>
    <t>Код</t>
  </si>
  <si>
    <t>Наименование видов источников внутреннего финансирования дефицита бюджета</t>
  </si>
  <si>
    <t>Сумма  2014 год        (тыс.руб.)</t>
  </si>
  <si>
    <t>000 01 02 00 00 00 0000 000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</si>
  <si>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</si>
  <si>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РФ</t>
  </si>
  <si>
    <t>Погашение кредитов, предосавленных кредитными организациями в валюте РФ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</si>
  <si>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</si>
  <si>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</si>
  <si>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000 01 02 00 00 04 0000 810</t>
  </si>
  <si>
    <t>погашение бюджетом городского округа кредита от кредитных организаций 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</si>
  <si>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</si>
  <si>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</si>
  <si>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</si>
  <si>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</si>
  <si>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</si>
  <si>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</si>
  <si>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</si>
  <si>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</si>
  <si>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Реализация  мероприятий  подпрограммы  «Обеспечение равных прав потребителей на получение коммунально-бытовых услуг" муниципальной  программы "Развитие жилищно-коммунального комплекса и повышение энергетической эффективности в городе Радужный на 2014 -2020 годы"</t>
  </si>
  <si>
    <t>5879001</t>
  </si>
  <si>
    <t>Реализация  мероприятий  подпрограммы  «Обеспечение благоустройства территории города Радужный" муниципальной  программы "Развитие жилищно-коммунального комплекса и повышение энергетической эффективности в городе Радужный на 2014 -2020 годы"</t>
  </si>
  <si>
    <t>5869001</t>
  </si>
  <si>
    <t>Подпрограмма "Обеспечение жилыми помещениями отдельных категорий граждан"    муниципальной программы "Обеспечение доступным и комфортным жильем жителей  города Радужный в 2014 – 2020 годах"</t>
  </si>
  <si>
    <t>Субвенции на реализацию полномочий, указанных в пунктах 3.1, 3.2 статьи 2 Закона Ханты-Мансийского автономного округа - Югры от 31 марта 2009 года №36-оз "О наделении органов местного самоуправления муниципальных образований Ханты-Мансийского автономного округа -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 в рамках  подпрограммы  "Обеспечение жилыми помещениями отдельных категорий граждан"    муниципальной программы "Обеспечение доступным и комфортным жильем жителей  города Радужный в 2014 – 2020 годах"</t>
  </si>
  <si>
    <t>Расходы на обеспечение деятельности казенных учреждений  подпрограммы  «Обеспечение реализации муниципальной программы» муниципальной  программы "Развитие жилищно-коммунального комплекса и повышение энергетической эффективности в городе Радужный на 2014 -2020 годы"</t>
  </si>
  <si>
    <t>5850058</t>
  </si>
  <si>
    <t>Иные межбюджетные трансферты на реализацию  мероприятий  подпрограммы  «Обеспечение реализации муниципальной программы» муниципальной  программы "Развитие жилищно-коммунального комплекса и повышение энергетической эффективности в городе Радужный на 2014 -2020 годы"</t>
  </si>
  <si>
    <t>Муниципальная программа "Обеспечение экологической безопасности города Радужный на 2014-2020 годы"</t>
  </si>
  <si>
    <t>6100000</t>
  </si>
  <si>
    <t>Реализация мероприятий муниципальной программы " Обеспечение экологической безопасности города Радужный на 2014 2020 годы"</t>
  </si>
  <si>
    <t>6109001</t>
  </si>
  <si>
    <t>Подпрограмма "Общее и дополнительное образование детей и подростков" муниципальной программы "Развитие образования в городе Радужный на 2014-2020 годы"</t>
  </si>
  <si>
    <t>Расходы на обеспечение деятельности (оказание услуг) муниципальных дошкольных учреждений в рамках подпрограммы "Общее и дополнительное образование детей и подростков" муниципальной программы "Развитие образования в городе Радужный на 2014-2020 годы"</t>
  </si>
  <si>
    <t>5110159</t>
  </si>
  <si>
    <t>Субсидии на компенсацию затрат дошкольным образовательным организациям, реализующим образовательную программу дошкольного образования за присмотр и уход за детьми-инвалидами в рамках подпрограммы "Общее  и дополнительное образование детей и подростков" муниципальной программы "Развитие образования в городе Радужном на 2014–2020 годы"</t>
  </si>
  <si>
    <t>Субвенции на реализацию дошкольными образовательными организациями основных общеобразовательных программ дошкольного образования в рамках подпрограммы "Общее  и дополнительное образование детей и подростков" муниципальной программы "Развитие образования в городе Радужном на 2014–2020 годы"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</si>
  <si>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в рамках подпрограммы "Общее  и дополнительное образование детей и подростков" муниципальной программы "Развитие образования в городе Радужный на 2014–2020 годы"</t>
  </si>
  <si>
    <t>Обеспечение комплексной безопасности и комфортных условий образовательного процесса подпрограммы "Общее и дополнительное образование детей и подростков" муниципальной программы "Развитие образования в городе Радужный на 2014-2020 годы"</t>
  </si>
  <si>
    <t>5119003</t>
  </si>
  <si>
    <t>Расходы на обеспечение деятельности (оказание услуг) муниципальных  учреждений общего образования в рамках подпрограммы "Общее и дополнительное образование детей и подростков" муниципальной программы "Развитие образования в городе Радужный на 2014-2020 годы"</t>
  </si>
  <si>
    <t>5110259</t>
  </si>
  <si>
    <t>Расходы на обеспечение деятельности (оказание услуг) муниципальных  учреждений дополнительного образования в рамках подпрограммы "Общее и дополнительное образование детей и подростков" муниципальной программы "Развитие образования в городе Радужный на 2014-2020 годы"</t>
  </si>
  <si>
    <t>5110359</t>
  </si>
  <si>
    <t>Субвенции на реализацию основных общеобразовательных программ в рамках подпрограммы "Общее  и дополнительное образование детей и подростков" муниципальной  программы "Развитие образования в городе Радужном на 2014–2020 годы"</t>
  </si>
  <si>
    <t>Субвенции по предоставлению обучающимся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 в рамках подпрограммы "Общее  и дополнительное образование детей и подростков" муниципальной программы "Развитие образования в городе Радужном на 2014–2020 годы"</t>
  </si>
  <si>
    <t>Субвенции по информационному обеспечению общеобразовательных организаций в части доступа к образовательным ресурсам сети Интернет в рамках подпрограммы "Общее  и дополнительное образование детей и подростков" муниципальной программы "Развитие образования в городе Радужном на 2014–2020 годы"</t>
  </si>
  <si>
    <t>Иные межбюджетные трансферты на выполнение наказов избирателей депутатам Думы автономного округа образовательным учреждениям подпрограммы "Общее и дополнительное образование детей и подростков" муниципальной программы "Развитие образования в городе Радужный на 2014-2020 годы"</t>
  </si>
  <si>
    <t>Укрепление материально-технической базы образовательных учреждений подпрограммы "Общее и дополнительное образование детей и подростков" муниципальной программы "Развитие образования в городе Радужный на 2014-2020 годы"</t>
  </si>
  <si>
    <t>5119002</t>
  </si>
  <si>
    <t>Муниципальная программа "Развитие культуры в городе Радужный на 2014-2020 годы"</t>
  </si>
  <si>
    <t>Подпрограмма "Предоставление дополнительного  образования детей в сфере культуры и искусства" муниципальной программы "Развитие культуры в городе Радужный на 2014-2020 годы"</t>
  </si>
  <si>
    <t>5410000</t>
  </si>
  <si>
    <t>Расходы на обеспечение деятельности (оказание услуг) муниципальных  учреждений дополнительного образования в рамках подпрограммы "Предоставление дополнительного  образования детей в сфере культуры и искусства" муниципальной программы "Развитие культуры в городе Радужный на 2014-2020 годы"</t>
  </si>
  <si>
    <t>5410359</t>
  </si>
  <si>
    <t>Реализация мероприятий  подпрограммы "Предоставление дополнительного  образования детей в сфере культуры и искусства"  муниципальной программы "Развитие культуры в городе Радужный на 2014-2020 годы"</t>
  </si>
  <si>
    <t>5419001</t>
  </si>
  <si>
    <t>Обеспечение комплексной безопасности и комфортных условий учреждений культуры подпрограммы "Предоставление дополнительного образования детей в сфере культуры и искусства" муниципальной программы "Развитие культуры в городе Радужный на 2014-2020 годы"</t>
  </si>
  <si>
    <t>5419003</t>
  </si>
  <si>
    <t>Подпрограмма  "Обеспечение прав граждан на доступ к культурным ценностям и информации" муниципальной программы "Развитие культуры в городе Радужный на 2014-2020 годы"</t>
  </si>
  <si>
    <t>Субсидии на реализацию подпрограммы "Обеспечение прав граждан на доступ к культурным ценностям и информации" в рамках  муниципальной программы "Развитие культуры в городе Радужном на 2014 – 2020 годы"</t>
  </si>
  <si>
    <t>Укрепление материально-технической базы учреждений культуры  подпрограммы  "Укрепление единого культурного пространства в  городе Радужный"    муниципальной программы "Развитие культуры в городе Радужный на 2014-2020 годы"</t>
  </si>
  <si>
    <t>5429002</t>
  </si>
  <si>
    <t>Софинансирование субсидии на реализацию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2014 – 2020 годы" (Укрепление МТБ)</t>
  </si>
  <si>
    <t>5429012</t>
  </si>
  <si>
    <t>Муниципальная программа "Развитие физической культуры и спорта в городе Радужный на 2014-2020 годы"</t>
  </si>
  <si>
    <t>Подпрограмма "Развитие массовой физической культуры и спорта  в  городе Радужный" муниципальной программы "Развитие физической культуры и спорта в городе Радужный на 2014-2020 годы"</t>
  </si>
  <si>
    <t>5510000</t>
  </si>
  <si>
    <t>Укрепление материально-технической базы учреждений спорта подпрограммы "Развитие массовой физической культуры и спорта  в  городе Радужный" муниципальной программы "Развитие физической культуры и спорта в городе Радужный на 2014-2020 годы"</t>
  </si>
  <si>
    <t>5519002</t>
  </si>
  <si>
    <t>Обеспечение комплексной безопасности и комфортных условий в учреждениях спорта подпрограммы "Развитие массовой физической культуры и спорта  в  городе Радужный" муниципальной программы "Развитие физической культуры и спорта в городе Радужный на 2014-2020 годы"</t>
  </si>
  <si>
    <t>5519003</t>
  </si>
  <si>
    <t>Подпрограмма "Организация предоставления дополнительного образования в детско-юношеских спортивных школах города Радужного" муниципальной программы "Развитие физической культуры и спорта в городе Радужный на 2014-2020 годы"</t>
  </si>
  <si>
    <t>Расходы на обеспечение деятельности (оказание услуг) муниципальных  учреждений дополнительного образования в рамках подпрограммы"Организация предоставления дополнительного образования в детско-юношеских спортивных школах города Радужного"  муниципальной программы "Развитие физической культуры и спорта в городе Радужный на 2014-2020 годы"</t>
  </si>
  <si>
    <t>5530359</t>
  </si>
  <si>
    <t>Иные межбюджетные трансферты на выполнение наказов избирателей депутатам Думы автономного округа в рамках подпрограммы "Организация предоставления дополнительного образования в детско-юношеских спортивных школах города Радужного"  муниципальной программы "Развитие физической культуры и спорта в городе Радужный на 2014-2020 годы"</t>
  </si>
  <si>
    <t>Укрепление материально-технической базы учреждений спорта подпрограммы "Организация предоставления дополнительного образования в детско-юношеских спортивных школах города Радужного" муниципальной программы "Развитие физической культуры и спорта в городе Радужный на 2014-2020 годы"</t>
  </si>
  <si>
    <t>5539002</t>
  </si>
  <si>
    <t>Подпрограмма "Молодежь Радужного" муниципальной программы "Развитие образования в городе Радужный на 2014-2020 годы"</t>
  </si>
  <si>
    <t>Расходы на обеспечение деятельности (оказание услуг) муниципальных  учреждений сферы молодежной политики в  рамках подпрограммы "Молодежь Радужного" муниципальной программы "Развитие образования в городе Радужный на 2014-2020 годы"</t>
  </si>
  <si>
    <t>5120659</t>
  </si>
  <si>
    <t>Иные межбюджетные трансферты на реализацию мероприятий подпрограммы "Молодежь Радужного" муниципальной программы "Развитие образования в городе Радужный на 2014-2020 годы"</t>
  </si>
  <si>
    <t>Иные межбюджетные трансферты на выполнение наказов избирателей депутатам Думы автономного округа в  рамках подпрограммы "Молодежь Радужного" муниципальной программы "Развитие образования в городе Радужный на 2014-2020 годы"</t>
  </si>
  <si>
    <t>Реализация мероприятий подпрограммы "Молодежь Радужного" муниципальной программы "Развитие образования в городе Радужный на 2014-2020 годы"</t>
  </si>
  <si>
    <t>5129001</t>
  </si>
  <si>
    <t>Обеспечение комплексной безопасности подпрограммы "Молодежь Радужного" муниципальной программы "Развитие образования в городе Радужный на 2014-2020 годы"</t>
  </si>
  <si>
    <t>5129003</t>
  </si>
  <si>
    <t>Муниципальная программа "Профилактика экстремизма, гармонизация межэтнических и межкультурных отношений в городе Радужный на 2014-2020 годы"</t>
  </si>
  <si>
    <t>6800000</t>
  </si>
  <si>
    <t>Реализация мероприятий муниципальной программы "Профилактика экстремизма, гармонизация межэтнических и межкультурных отношений в городе Радужный на 2014-2020 годы"</t>
  </si>
  <si>
    <t>6809001</t>
  </si>
  <si>
    <t xml:space="preserve">Муниципальная программа "Организация отдыха, оздоровления, занятости детей, подростков и молодежи города Радужный на 2014-2020 годы" </t>
  </si>
  <si>
    <t>Субсидии на оплату стоимости питания детям школьного возраста в оздоровительных лагерях с дневным пребыванием детей в рамках муниципальной программы "Организация отдыха, оздоровления, занятости детей, подростков и молодежи города Радужного" на 2014 – 2020 годы"</t>
  </si>
  <si>
    <t>Субвенции на организацию отдыха и оздоровления детей в рамках муниципальной программы "Организация отдыха, оздоровления, занятости детей, подростков и молодежи города Радужного" на 2014 – 2020 годы"</t>
  </si>
  <si>
    <t>Реализация мероприятий муниципальной программы "Организация отдыха, оздоровления, занятости детей, подростков и молодежи города Радужный на 2014-2020 годы"</t>
  </si>
  <si>
    <t>6909001</t>
  </si>
  <si>
    <t>Софинансирование субсидии на оплату стоимости питания детям школьного возраста в оздоровительных лагерях с дневным пребыванием детей в рамках подпрограммы "Дети Югры" государственной программы "Социальная поддержка жителей Ханты-Мансийского автономного округа – Югры на 2014 – 2020 годы"</t>
  </si>
  <si>
    <t>6909011</t>
  </si>
  <si>
    <t>Расходы на обеспечение деятельности (оказание услуг) муниципальных  межшкольных учебных комбинатов  в рамках подпрограммы "Общее и дополнительное образование детей и подростков" муниципальной программы "Развитие образования в городе Радужный на 2014-2020 годы"</t>
  </si>
  <si>
    <t>5110459</t>
  </si>
  <si>
    <t>Иные межбюджетные трансферты на реализацию мероприятий подпрограммы "Общее  и дополнительное образование детей и подростков" муниципальной программы "Развитие образования в городе Радужном на 2014–2020 годы"</t>
  </si>
  <si>
    <t>Реализация мероприятий  подпрограммы "Общее и дополнительное образование детей и подростков" муниципальной программы "Развитие образования в городе Радужный на 2014-2020 годы"</t>
  </si>
  <si>
    <t>5119001</t>
  </si>
  <si>
    <t>Подпрограмма "Организация деятельности в области образования и молодежной политики на территории города Радужный" муниципальной программы "Развитие образования в городе Радужный на 2014-2020 годы"</t>
  </si>
  <si>
    <t>5140000</t>
  </si>
  <si>
    <t>Расходы на обеспечение функций органов местного саумоправления в рамках подпрограммы "Организация деятельности в области образования и молодежной политики на территории города Радужный" муниципальной программы "Развитие образования в городе Радужный на 2014-2020 годы"</t>
  </si>
  <si>
    <t>5140204</t>
  </si>
  <si>
    <t>Подпрограмма " Профилактика незаконного оборота и потребления наркотических средств и психотропных веществ" муниципальной программы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Радужный на 2014-2020 годы"</t>
  </si>
  <si>
    <t>5930000</t>
  </si>
  <si>
    <t>Реализация мероприятий подпрограммы " Профилактика незаконного оборота и потребления наркотических средств и психотропных веществ" муниципальной программы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Радужный на 2014-2020 годы"</t>
  </si>
  <si>
    <t>5939001</t>
  </si>
  <si>
    <t>Расходы на обеспечение деятельности (оказание услуг) муниципальных  учреждений культуры в рамках подпрограммы  "Обеспечение прав граждан на доступ к культурным ценностям и информации"  муниципальной программы "Развитие культуры в городе Радужный на 2014-2020 годы"</t>
  </si>
  <si>
    <t>5420559</t>
  </si>
  <si>
    <t>Реализация мероприятий  подпрограммы "Обеспечение прав граждан на доступ к культурным ценностям и информации"  муниципальной программы "Развитие культуры в городе Радужный на 2014-2020 годы"</t>
  </si>
  <si>
    <t>5429001</t>
  </si>
  <si>
    <t>Софинансирование субсидии на реализацию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2014 – 2020 годы"</t>
  </si>
  <si>
    <t>5429011</t>
  </si>
  <si>
    <t>Подпрограмма  "Укрепление единого культурного пространства в  городе Радужный"  муниципальной программы "Развитие культуры в городе Радужный на 2014-2020 годы"</t>
  </si>
  <si>
    <t>Расходы на обеспечение деятельности (оказание услуг) муниципальных  учреждений культуры в рамках подпрограммы "Укрепление единого культурного пространства в  городе Радужный"    муниципальной программы "Развитие культуры в городе Радужный на 2014-2020 годы"</t>
  </si>
  <si>
    <t>5430559</t>
  </si>
  <si>
    <t>Иные межбюджетные трансферты на выполнение наказов избирателей депутатам Думы автономного округа  подпрограммы  "Укрепление единого культурного пространства в  городе Радужный"    муниципальной программы "Развитие культуры в городе Радужный на 2014-2020 годы"</t>
  </si>
  <si>
    <t>5439002</t>
  </si>
  <si>
    <t>Обеспечение комплексной безопасности и комфортных условий учреждений культуры подпрограммы "Укрепление единого культурного пространства в  городе Радужный" муниципальной программы "Развитие культуры в городе Радужный на 2014-2020 годы"</t>
  </si>
  <si>
    <t>5439003</t>
  </si>
  <si>
    <t>Модернизация учреждений культуры  подпрограммы  "Укрепление единого культурного пространства в  городе Радужный"    муниципальной программы "Развитие культуры в городе Радужный на 2014-2020 годы"</t>
  </si>
  <si>
    <t>5439004</t>
  </si>
  <si>
    <t>Реализация мероприятий  подпрограммы  "Укрепление единого культурного пространства в  городе Радужный"    муниципальной программы "Развитие культуры в городе Радужный на 2014-2020 годы"</t>
  </si>
  <si>
    <t>5439001</t>
  </si>
  <si>
    <t>Подпрограмма "Совершенствование системы управления культуры в городе Радужный" муниципальной программы "Развитие культуры в городе Радужный на 2014-2020 годы"</t>
  </si>
  <si>
    <t>5440000</t>
  </si>
  <si>
    <t>Расходы на обеспечение функций органов местного саумоправления в рамках подпрограммы  "Совершенствование системы управления культуры в городе Радужный" муниципальной программы "Развитие культуры в городе Радужный на 2014-2020 годы"</t>
  </si>
  <si>
    <t>5440204</t>
  </si>
  <si>
    <t>Субсидии на реализацию подпрограммы "Развитие материально-технической базы объектов"  муниципальной программы "Управление муниципальным имуществом города Радужный на 2014-2020 годы"</t>
  </si>
  <si>
    <t>Подпрограмма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- Югры на 2014-2020 годы"</t>
  </si>
  <si>
    <t>9075304</t>
  </si>
  <si>
    <t>Субсидии ФБ на мероприятия подпрограммы "Обеспечение жильем молодых семей" федеральной целевой программы "Жилище" на 2011 - 2015 годы в рамках 
 подпрограммы  "Обеспечение жилыми помещениями отдельных категорий граждан"    муниципальной программы "Обеспечение доступным и комфортным жильем жителей  города Радужный в 2014 – 2020 годах"</t>
  </si>
  <si>
    <t>Субсидии на софинансирование мероприятий подпрограммы "Обеспечение жильем молодых семей" федеральной целевой программы "Жилище" на 2011 - 2015 годы в рамках 
 подпрограммы  "Обеспечение жилыми помещениями отдельных категорий граждан"    муниципальной программы "Обеспечение доступным и комфортным жильем жителей  города Радужный в 2014 – 2020 годах"</t>
  </si>
  <si>
    <t>Софинансирование из местного бюджета на реализацию мероприятий подпрограммы "Обеспечение жильем молодых семей" федеральной целевой программы "Жилище" на 2011 - 2015 годы в рамках 
подпрограммы "Обеспечение жилыми помещениями отдельных категорий граждан" муниципальной программы "Обеспечение доступным и комфортным жильем жителей города Радужный 2014-2020 годах"</t>
  </si>
  <si>
    <t>5759011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</si>
  <si>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Ханты-Мансийского автономного округа – Югры в 2014 – 2020 годах"  за счет средств федерального бюджета</t>
  </si>
  <si>
    <t>Субвенции на выплату единовременного пособия при всех формах устройства детей, лишенных родительского попечения, в семью в рамках подпрограммы "Дети Югры" государственной программы "Социальная поддержка жителей Ханты-Мансийского автономного округа – Югры на 2014 – 2020 годы" за счет средств федерального бюджета</t>
  </si>
  <si>
    <t>Субвенции на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 в рамках подпрограммы "Дети Югры" государственной программы "Социальная поддержка жителей Ханты-Мансийского автономного округа – Югры на 2014 – 2020 годы"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</si>
  <si>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– Югры на 2014 – 2020 годы" за счет средств бюджета автономного округа</t>
  </si>
  <si>
    <t>Муниципальная программа "Социальная поддержка жителей города Радужный на 2014-2020 годы"</t>
  </si>
  <si>
    <t>Подпрограмма  "Оказание социальной помощи отдельным категориям граждан" муниципальной программы "Социальная поддержка жителей города Радужный на 2014-2020 годы"</t>
  </si>
  <si>
    <t>Иные межбюджетные трансферты на финансирование наказов избирателей депутатам Думы ХМАО-Югры в рамках подпрограммы  "Оказание социальной помощи отдельным категориям граждан" муниципальной программы "Социальная поддержка жителей города Радужный на 2014-2020 годы"</t>
  </si>
  <si>
    <t>Реализация мероприятий подпрограммы  "Оказание социальной помощи отдельным категориям граждан" муниципальной программы "Социальная поддержка жителей города Радужный на 2014-2020 годы"</t>
  </si>
  <si>
    <t>5219001</t>
  </si>
  <si>
    <t>Подпрограмма "Общегородские мероприятия для отдельных категорий граждан" муниципальной программы "Социальная поддержка жителей города Радужный на 2014-2020 годы"</t>
  </si>
  <si>
    <t>5220000</t>
  </si>
  <si>
    <t>Реализация мероприятий подпрограммы  "Общегородские мероприятия для отдельных категорий граждан"  муниципальной программы "Социальная поддержка жителей города Радужный на 2014-2020 годы"</t>
  </si>
  <si>
    <t>5229001</t>
  </si>
  <si>
    <t>Подпрограмма "Стимулирование жителей города к повышению качества жизни" муниципальной программы "Социальная поддержка жителей города Радужный на 2014-2020 годы"</t>
  </si>
  <si>
    <t>5230000</t>
  </si>
  <si>
    <t>Реализация мероприятий подпрограммы  "Стимулирование жителей города к повышению качества жизни"  муниципальной программы "Социальная поддержка жителей города Радужный на 2014-2020 годы"</t>
  </si>
  <si>
    <t>5239001</t>
  </si>
  <si>
    <t>Муниципальная программа "Доступная среда в городе Радужный на 2014-2020 годы"</t>
  </si>
  <si>
    <t>5300000</t>
  </si>
  <si>
    <t>Реализация мероприятий муниципальной программы "Доступная среда в городе Радужный на 2014-2020 годы"</t>
  </si>
  <si>
    <t>5309001</t>
  </si>
  <si>
    <t>Субвенции на осуществление деятельности по опеке и попечительству в рамках подпрограммы "Дети Югры" государственной программы "Социальная поддержка жителей Ханты-Мансийского автономного округа – Югры на 2014 – 2020 годы"</t>
  </si>
  <si>
    <t>Подпрограмма "Организация занятий физической культурой и спортом  в  спортивных учреждениях города Радужного" муниципальной программы "Развитие физической культуры и спорта в городе Радужный на 2014-2020 годы"</t>
  </si>
  <si>
    <t>5520000</t>
  </si>
  <si>
    <t>Расходы на обеспечение деятельности (оказание услуг) муниципальных учреждений спорта в рамках подпрограммы "Организация занятий физической культурой и спортом  в  спортивных учреждениях города Радужного" муниципальной программы "Развитие физической культуры и спорта в городе Радужный на 2014-2020 годы"</t>
  </si>
  <si>
    <t>5520759</t>
  </si>
  <si>
    <t>Реализация мероприятий  подпрограммы "Развитие массовой физической культуры и спорта  в  городе Радужный" муниципальной программы "Развитие физической культуры и спорта в городе Радужный на 2014-2020 годы"</t>
  </si>
  <si>
    <t>5519001</t>
  </si>
  <si>
    <t>Подпрограмма "Управление отраслью физической культуры и спорта в городе Радужный" муниципальной программы "Развитие физической культуры и спорта в городе Радужный на 2014-2020 годы"</t>
  </si>
  <si>
    <t>5540000</t>
  </si>
  <si>
    <t>Расходы на обеспечение функций органов местного самоуправления в рамках подпрограммы "Управление отраслью физической культуры и спорта в городе Радужный" муниципальной программы "Развитие физической культуры и спорта в городе Радужный на 2014-2020 годы"</t>
  </si>
  <si>
    <t>5540204</t>
  </si>
  <si>
    <t>Подпрограмма "Управление муниципальным долгом города Радужный" муниципальной программы "Управление муниципальными финансами в городе Радужный в 2014-2020 годах"</t>
  </si>
  <si>
    <t>6520000</t>
  </si>
  <si>
    <t>Реализация мероприятий подпрограммы "Управление муниципальным долгом города Радужный" муниципальной программы "Управление муниципальными финансами в городе Радужный в 2014-2020 годах"</t>
  </si>
  <si>
    <t>6529001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</si>
  <si>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</si>
  <si>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</si>
  <si>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</si>
  <si>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</si>
  <si>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000</t>
  </si>
  <si>
    <t xml:space="preserve">  </t>
  </si>
  <si>
    <t>Приложение  № 9</t>
  </si>
  <si>
    <t xml:space="preserve">Перечень муниципальных программ города Радужный  и объемы бюджетных ассигнований  на их финансирование на 2014 год 
</t>
  </si>
  <si>
    <t>Вед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</si>
  <si>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
</t>
  </si>
  <si>
    <t>611</t>
  </si>
  <si>
    <t>управление образования и молодежной политики администрации города Радужный.</t>
  </si>
  <si>
    <t>Субсидии бюджетным учреждениям на иные цели</t>
  </si>
  <si>
    <t>612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</si>
  <si>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
</t>
  </si>
  <si>
    <t>621</t>
  </si>
  <si>
    <t>Субсидии автономным учреждениям на иные цели</t>
  </si>
  <si>
    <t>622</t>
  </si>
  <si>
    <t>Прочая закупка товаров, работ и услуг для обеспечения государственных (муниципальных) нужд</t>
  </si>
  <si>
    <t>244</t>
  </si>
  <si>
    <t>Пособия, компенсации, меры социальной поддержки по публичным нормативным обязательствам</t>
  </si>
  <si>
    <t>313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</si>
  <si>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</si>
  <si>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</si>
  <si>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</si>
  <si>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</si>
  <si>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</si>
  <si>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</si>
  <si>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</si>
  <si>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</si>
  <si>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</si>
  <si>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</si>
  <si>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Управление культуры и искусства администрации города Радужный</t>
  </si>
  <si>
    <t>Субсидии гражданам на приобретение жилья</t>
  </si>
  <si>
    <t>322</t>
  </si>
  <si>
    <t>Комитет по управлению муниципальным имуществом администрации города Радужный</t>
  </si>
  <si>
    <t>Комитет по физической культуре и спорту администрации города Радужный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</si>
  <si>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</si>
  <si>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</si>
  <si>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Уплата прочих налогов, сборов и иных платежей</t>
  </si>
  <si>
    <t>852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</si>
  <si>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</si>
  <si>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</si>
  <si>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</si>
  <si>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</si>
  <si>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</si>
  <si>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</si>
  <si>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</si>
  <si>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</si>
  <si>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Комитет финансов администрации города Радужный</t>
  </si>
  <si>
    <t>Приложение № 4</t>
  </si>
  <si>
    <t>Ведомственная структура расходов бюджета города Радужный на 2014 год</t>
  </si>
  <si>
    <t>Ведомственной классификации</t>
  </si>
  <si>
    <t>в том числе за счет субвенций</t>
  </si>
  <si>
    <t>целевая статья</t>
  </si>
  <si>
    <t>вид расхода</t>
  </si>
  <si>
    <t>Дума города Радужный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</si>
  <si>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</si>
  <si>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</si>
  <si>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 Улица  Бульварная</t>
  </si>
  <si>
    <t xml:space="preserve"> Строительство ул. Детская</t>
  </si>
  <si>
    <t xml:space="preserve"> "Внутриквартальный проезд" по адресу: 1 микрорайон, от примыкания к проезду в 1 микрорайонк, до территории жилого дома № 20а</t>
  </si>
  <si>
    <t xml:space="preserve"> Субсидии на реализацию подпрограммы "Содействие развитию жилищного строительства"  «Внутриквартальные  сети тепловодоснабжения по адресу: ул. Брусничная жилой поселок СУ -968, г.Радужный (от существующего надземного трубопровода до участков №№60-65)»</t>
  </si>
  <si>
    <t xml:space="preserve"> Субсидии на 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 в рамках подпрограммы "Содействие развитию жилищного строительства" государственной программы "Обеспечение доступным и комфортным жильем жителей Ханты-Мансийского автономного округа – Югры в 2014–2020 годах"  «Строительство и реконструкция проездов по улице Брусничная »</t>
  </si>
  <si>
    <t xml:space="preserve"> Подпрограмма  «Содействие развитию жилищного строительства» «Внутриквартальные  сети тепловодоснабжения по адресу: ул. Брусничная жилой поселок СУ -968, г.Радужный (от существующего надземного трубопровода до участков №№60-65)»</t>
  </si>
  <si>
    <t xml:space="preserve"> Подпрограмма  «Содействие развитию жилищного строительства» «Строительство и реконструкция проездов по улице Брусничная »</t>
  </si>
  <si>
    <t xml:space="preserve"> Реализация мероприятий муниципальной  программы "Развитие физической культуры и спорта в  городе Радужный на 2014-2020 годы" (Оборудование канатной дороги, г.Радужный, 8 км а/дороги "г.Радужный-Северо-Варьеганское месторождение" (ПИР))</t>
  </si>
  <si>
    <t xml:space="preserve"> Разработка проектной документации по строительству объекта " Культурно-досугового центра с кинозалом  в городе Радужный"</t>
  </si>
  <si>
    <t xml:space="preserve"> Субсидии на реализацию подпрограммы "Территориальное планирование учреждений здравоохранения Ханты-Мансийского автономного округа – Югры"</t>
  </si>
  <si>
    <t xml:space="preserve"> Детская поликлиника на 200 посещений в смену в мкр.1 города Радужный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</si>
  <si>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</si>
  <si>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</si>
  <si>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</si>
  <si>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ИТОГО</t>
  </si>
  <si>
    <t xml:space="preserve">  Распределение бюджетных ассигнований по разделам и подразделам классификации расходов бюджета города Радужный  на  2014  год.      </t>
  </si>
  <si>
    <t>6300000</t>
  </si>
  <si>
    <t xml:space="preserve"> Субсидии на развитие многофункциональных центров предоставления государственных и муниципальных услуг муниципальной  программы  "Информационное общество города Радужный  на 2014- 2020 годы"</t>
  </si>
  <si>
    <t>6305426</t>
  </si>
  <si>
    <t xml:space="preserve"> Субсидии по предоставлению государственных услуг в многофункциональных центрах предоставления государственных и муниципальных услуг муниципальной  программы  "Информационное общество города Радужный  на 2014- 2020 годы"</t>
  </si>
  <si>
    <t>6305427</t>
  </si>
  <si>
    <t>Расходы на выплаты персоналу казенных учреждений</t>
  </si>
  <si>
    <t>110</t>
  </si>
  <si>
    <t xml:space="preserve"> Муниципальная программа "Развитие транспортной системы города Радужный на 2014-2020 годы"</t>
  </si>
  <si>
    <t>6400000</t>
  </si>
  <si>
    <t xml:space="preserve"> Подпрограмма " Автомобильные дороги"  муниципальной программы " Развитие транспортной системы города Радужный на 2014-2020 годы"</t>
  </si>
  <si>
    <t>6410000</t>
  </si>
  <si>
    <t xml:space="preserve"> Субсидии на строительство (реконструкцию), капитальный ремонт и ремонт автомобильных дорог общего пользования местного значения в рамках подпрограммы " Автомобильные дороги"  муниципальной программы " Развитие транспортной системы города Радужный на 2014-2020 годы"</t>
  </si>
  <si>
    <t>6415419</t>
  </si>
  <si>
    <t xml:space="preserve"> Муниципальная программа "Управление муниципальным имуществом города Радужный на 2014-2020 годы"</t>
  </si>
  <si>
    <t>6700000</t>
  </si>
  <si>
    <t xml:space="preserve"> Подпрограмма "Повышение эффективности управления муниципальным имуществом города Радужный"  муниципальной программы ""Управление муниципальным имуществом города Радужный на 2014-2020 годы"</t>
  </si>
  <si>
    <t>6710000</t>
  </si>
</sst>
</file>

<file path=xl/styles.xml><?xml version="1.0" encoding="utf-8"?>
<styleSheet xmlns="http://schemas.openxmlformats.org/spreadsheetml/2006/main">
  <numFmts count="9">
    <numFmt numFmtId="164" formatCode="#,##0.0"/>
    <numFmt numFmtId="165" formatCode="000"/>
    <numFmt numFmtId="166" formatCode="00"/>
    <numFmt numFmtId="167" formatCode="#,##0.00;[Red]\-#,##0.00;0.00"/>
    <numFmt numFmtId="168" formatCode="#,##0.00_ ;[Red]\-#,##0.00\ "/>
    <numFmt numFmtId="169" formatCode="0000"/>
    <numFmt numFmtId="170" formatCode="00\.00\.00"/>
    <numFmt numFmtId="171" formatCode="0000000"/>
    <numFmt numFmtId="172" formatCode="000\ 00\ 00"/>
  </numFmts>
  <fonts count="3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b/>
      <sz val="14"/>
      <color indexed="48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charset val="204"/>
    </font>
    <font>
      <b/>
      <sz val="12"/>
      <name val="Times New Roman"/>
      <charset val="204"/>
    </font>
    <font>
      <b/>
      <sz val="12"/>
      <name val="Arial"/>
      <charset val="204"/>
    </font>
    <font>
      <b/>
      <sz val="8"/>
      <name val="Times New Roman"/>
      <charset val="204"/>
    </font>
    <font>
      <b/>
      <sz val="10"/>
      <name val="Times New Roman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charset val="204"/>
    </font>
    <font>
      <i/>
      <sz val="8"/>
      <name val="Times New Roman"/>
      <family val="1"/>
      <charset val="204"/>
    </font>
    <font>
      <sz val="12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</cellStyleXfs>
  <cellXfs count="500">
    <xf numFmtId="0" fontId="0" fillId="0" borderId="0" xfId="0"/>
    <xf numFmtId="0" fontId="1" fillId="0" borderId="0" xfId="19"/>
    <xf numFmtId="0" fontId="2" fillId="0" borderId="0" xfId="19" applyFont="1" applyAlignment="1">
      <alignment horizontal="right"/>
    </xf>
    <xf numFmtId="0" fontId="1" fillId="0" borderId="0" xfId="19" applyAlignment="1"/>
    <xf numFmtId="0" fontId="4" fillId="0" borderId="0" xfId="19" applyFont="1" applyAlignment="1">
      <alignment horizontal="left" wrapText="1"/>
    </xf>
    <xf numFmtId="0" fontId="5" fillId="0" borderId="0" xfId="19" applyFont="1" applyAlignment="1">
      <alignment horizontal="left" wrapText="1"/>
    </xf>
    <xf numFmtId="0" fontId="2" fillId="0" borderId="0" xfId="19" applyFont="1"/>
    <xf numFmtId="0" fontId="6" fillId="0" borderId="1" xfId="19" applyFont="1" applyBorder="1" applyAlignment="1">
      <alignment horizontal="center"/>
    </xf>
    <xf numFmtId="0" fontId="6" fillId="0" borderId="2" xfId="19" applyFont="1" applyBorder="1" applyAlignment="1">
      <alignment horizontal="center" vertical="center" wrapText="1"/>
    </xf>
    <xf numFmtId="0" fontId="6" fillId="0" borderId="3" xfId="19" applyFont="1" applyBorder="1" applyAlignment="1">
      <alignment horizontal="center" vertical="center" wrapText="1"/>
    </xf>
    <xf numFmtId="49" fontId="6" fillId="0" borderId="4" xfId="19" applyNumberFormat="1" applyFont="1" applyBorder="1"/>
    <xf numFmtId="0" fontId="6" fillId="0" borderId="5" xfId="19" applyFont="1" applyBorder="1" applyAlignment="1">
      <alignment horizontal="center" vertical="center" wrapText="1"/>
    </xf>
    <xf numFmtId="0" fontId="6" fillId="0" borderId="6" xfId="19" applyFont="1" applyBorder="1" applyAlignment="1">
      <alignment horizontal="center" vertical="center" wrapText="1"/>
    </xf>
    <xf numFmtId="49" fontId="7" fillId="0" borderId="4" xfId="19" applyNumberFormat="1" applyFont="1" applyBorder="1"/>
    <xf numFmtId="0" fontId="4" fillId="0" borderId="5" xfId="19" applyFont="1" applyBorder="1" applyAlignment="1">
      <alignment vertical="top" wrapText="1"/>
    </xf>
    <xf numFmtId="4" fontId="4" fillId="0" borderId="6" xfId="19" applyNumberFormat="1" applyFont="1" applyBorder="1" applyAlignment="1">
      <alignment horizontal="right" vertical="center" wrapText="1"/>
    </xf>
    <xf numFmtId="0" fontId="6" fillId="0" borderId="5" xfId="19" applyFont="1" applyBorder="1" applyAlignment="1">
      <alignment vertical="top" wrapText="1"/>
    </xf>
    <xf numFmtId="49" fontId="2" fillId="0" borderId="4" xfId="19" applyNumberFormat="1" applyFont="1" applyBorder="1"/>
    <xf numFmtId="0" fontId="8" fillId="0" borderId="5" xfId="19" applyFont="1" applyBorder="1" applyAlignment="1">
      <alignment vertical="top" wrapText="1"/>
    </xf>
    <xf numFmtId="4" fontId="6" fillId="0" borderId="6" xfId="19" applyNumberFormat="1" applyFont="1" applyBorder="1" applyAlignment="1">
      <alignment horizontal="right" vertical="center" wrapText="1"/>
    </xf>
    <xf numFmtId="164" fontId="1" fillId="0" borderId="0" xfId="19" applyNumberFormat="1"/>
    <xf numFmtId="2" fontId="1" fillId="0" borderId="0" xfId="19" applyNumberFormat="1"/>
    <xf numFmtId="0" fontId="9" fillId="0" borderId="0" xfId="19" applyFont="1"/>
    <xf numFmtId="164" fontId="6" fillId="0" borderId="6" xfId="19" applyNumberFormat="1" applyFont="1" applyBorder="1" applyAlignment="1">
      <alignment horizontal="right" vertical="center" wrapText="1"/>
    </xf>
    <xf numFmtId="49" fontId="7" fillId="0" borderId="7" xfId="19" applyNumberFormat="1" applyFont="1" applyBorder="1"/>
    <xf numFmtId="0" fontId="4" fillId="0" borderId="8" xfId="19" applyFont="1" applyBorder="1" applyAlignment="1">
      <alignment wrapText="1"/>
    </xf>
    <xf numFmtId="4" fontId="4" fillId="0" borderId="9" xfId="19" applyNumberFormat="1" applyFont="1" applyBorder="1" applyAlignment="1">
      <alignment horizontal="right" vertical="center"/>
    </xf>
    <xf numFmtId="49" fontId="1" fillId="0" borderId="0" xfId="19" applyNumberFormat="1"/>
    <xf numFmtId="3" fontId="1" fillId="0" borderId="0" xfId="19" applyNumberFormat="1"/>
    <xf numFmtId="4" fontId="1" fillId="0" borderId="0" xfId="19" applyNumberFormat="1"/>
    <xf numFmtId="164" fontId="11" fillId="2" borderId="0" xfId="19" applyNumberFormat="1" applyFont="1" applyFill="1" applyAlignment="1">
      <alignment horizontal="left" wrapText="1"/>
    </xf>
    <xf numFmtId="164" fontId="11" fillId="2" borderId="0" xfId="19" applyNumberFormat="1" applyFont="1" applyFill="1" applyAlignment="1">
      <alignment horizontal="right" wrapText="1"/>
    </xf>
    <xf numFmtId="0" fontId="12" fillId="0" borderId="0" xfId="19" applyFont="1" applyAlignment="1">
      <alignment horizontal="left"/>
    </xf>
    <xf numFmtId="164" fontId="11" fillId="2" borderId="0" xfId="19" applyNumberFormat="1" applyFont="1" applyFill="1" applyAlignment="1">
      <alignment wrapText="1"/>
    </xf>
    <xf numFmtId="0" fontId="12" fillId="0" borderId="0" xfId="19" applyFont="1"/>
    <xf numFmtId="0" fontId="12" fillId="0" borderId="0" xfId="19" applyFont="1" applyAlignment="1">
      <alignment wrapText="1"/>
    </xf>
    <xf numFmtId="0" fontId="11" fillId="0" borderId="0" xfId="19" applyFont="1" applyFill="1" applyBorder="1" applyAlignment="1">
      <alignment horizontal="right"/>
    </xf>
    <xf numFmtId="0" fontId="11" fillId="0" borderId="0" xfId="19" applyFont="1" applyFill="1" applyBorder="1" applyAlignment="1">
      <alignment horizontal="center"/>
    </xf>
    <xf numFmtId="0" fontId="14" fillId="0" borderId="0" xfId="19" applyFont="1"/>
    <xf numFmtId="3" fontId="13" fillId="0" borderId="5" xfId="19" applyNumberFormat="1" applyFont="1" applyBorder="1" applyAlignment="1">
      <alignment horizontal="center" vertical="center" wrapText="1"/>
    </xf>
    <xf numFmtId="3" fontId="13" fillId="0" borderId="6" xfId="19" applyNumberFormat="1" applyFont="1" applyBorder="1" applyAlignment="1">
      <alignment horizontal="center" vertical="center" wrapText="1"/>
    </xf>
    <xf numFmtId="0" fontId="12" fillId="0" borderId="0" xfId="19" applyFont="1" applyBorder="1"/>
    <xf numFmtId="0" fontId="13" fillId="0" borderId="4" xfId="19" applyFont="1" applyBorder="1" applyAlignment="1">
      <alignment horizontal="center" wrapText="1"/>
    </xf>
    <xf numFmtId="0" fontId="13" fillId="0" borderId="5" xfId="19" applyFont="1" applyBorder="1" applyAlignment="1">
      <alignment horizontal="center"/>
    </xf>
    <xf numFmtId="3" fontId="13" fillId="0" borderId="5" xfId="19" applyNumberFormat="1" applyFont="1" applyBorder="1" applyAlignment="1">
      <alignment horizontal="center" wrapText="1"/>
    </xf>
    <xf numFmtId="3" fontId="13" fillId="0" borderId="6" xfId="19" applyNumberFormat="1" applyFont="1" applyBorder="1" applyAlignment="1">
      <alignment horizontal="center" wrapText="1"/>
    </xf>
    <xf numFmtId="0" fontId="12" fillId="0" borderId="0" xfId="19" applyFont="1" applyBorder="1" applyAlignment="1">
      <alignment horizontal="center"/>
    </xf>
    <xf numFmtId="0" fontId="15" fillId="0" borderId="4" xfId="19" applyFont="1" applyFill="1" applyBorder="1" applyAlignment="1">
      <alignment wrapText="1"/>
    </xf>
    <xf numFmtId="0" fontId="15" fillId="0" borderId="5" xfId="19" applyFont="1" applyFill="1" applyBorder="1" applyAlignment="1">
      <alignment horizontal="right"/>
    </xf>
    <xf numFmtId="4" fontId="16" fillId="0" borderId="5" xfId="19" applyNumberFormat="1" applyFont="1" applyBorder="1" applyAlignment="1">
      <alignment horizontal="right" wrapText="1"/>
    </xf>
    <xf numFmtId="4" fontId="16" fillId="0" borderId="6" xfId="19" applyNumberFormat="1" applyFont="1" applyBorder="1" applyAlignment="1">
      <alignment horizontal="right" wrapText="1"/>
    </xf>
    <xf numFmtId="4" fontId="16" fillId="0" borderId="5" xfId="19" applyNumberFormat="1" applyFont="1" applyFill="1" applyBorder="1" applyAlignment="1">
      <alignment wrapText="1"/>
    </xf>
    <xf numFmtId="4" fontId="16" fillId="0" borderId="6" xfId="19" applyNumberFormat="1" applyFont="1" applyFill="1" applyBorder="1" applyAlignment="1">
      <alignment wrapText="1"/>
    </xf>
    <xf numFmtId="0" fontId="11" fillId="0" borderId="4" xfId="19" applyFont="1" applyFill="1" applyBorder="1" applyAlignment="1">
      <alignment horizontal="justify" wrapText="1"/>
    </xf>
    <xf numFmtId="0" fontId="11" fillId="0" borderId="5" xfId="19" applyFont="1" applyFill="1" applyBorder="1" applyAlignment="1">
      <alignment horizontal="right"/>
    </xf>
    <xf numFmtId="4" fontId="11" fillId="0" borderId="5" xfId="19" applyNumberFormat="1" applyFont="1" applyFill="1" applyBorder="1" applyAlignment="1">
      <alignment wrapText="1"/>
    </xf>
    <xf numFmtId="4" fontId="11" fillId="0" borderId="6" xfId="19" applyNumberFormat="1" applyFont="1" applyFill="1" applyBorder="1" applyAlignment="1">
      <alignment wrapText="1"/>
    </xf>
    <xf numFmtId="0" fontId="13" fillId="2" borderId="4" xfId="19" applyFont="1" applyFill="1" applyBorder="1" applyAlignment="1">
      <alignment horizontal="left" wrapText="1"/>
    </xf>
    <xf numFmtId="0" fontId="13" fillId="2" borderId="5" xfId="19" applyFont="1" applyFill="1" applyBorder="1" applyAlignment="1">
      <alignment horizontal="right"/>
    </xf>
    <xf numFmtId="4" fontId="13" fillId="0" borderId="0" xfId="19" applyNumberFormat="1" applyFont="1" applyBorder="1" applyAlignment="1">
      <alignment wrapText="1"/>
    </xf>
    <xf numFmtId="4" fontId="13" fillId="0" borderId="5" xfId="19" applyNumberFormat="1" applyFont="1" applyBorder="1" applyAlignment="1"/>
    <xf numFmtId="4" fontId="13" fillId="0" borderId="6" xfId="19" applyNumberFormat="1" applyFont="1" applyBorder="1" applyAlignment="1"/>
    <xf numFmtId="0" fontId="13" fillId="0" borderId="4" xfId="19" applyFont="1" applyFill="1" applyBorder="1" applyAlignment="1">
      <alignment horizontal="justify" wrapText="1"/>
    </xf>
    <xf numFmtId="0" fontId="13" fillId="0" borderId="5" xfId="19" applyFont="1" applyFill="1" applyBorder="1" applyAlignment="1">
      <alignment horizontal="right"/>
    </xf>
    <xf numFmtId="0" fontId="14" fillId="0" borderId="0" xfId="19" applyFont="1" applyBorder="1"/>
    <xf numFmtId="0" fontId="11" fillId="0" borderId="4" xfId="19" applyFont="1" applyBorder="1" applyAlignment="1">
      <alignment horizontal="justify" wrapText="1"/>
    </xf>
    <xf numFmtId="0" fontId="11" fillId="0" borderId="5" xfId="19" applyFont="1" applyBorder="1" applyAlignment="1">
      <alignment horizontal="right"/>
    </xf>
    <xf numFmtId="4" fontId="11" fillId="0" borderId="5" xfId="19" applyNumberFormat="1" applyFont="1" applyBorder="1" applyAlignment="1">
      <alignment wrapText="1"/>
    </xf>
    <xf numFmtId="4" fontId="11" fillId="0" borderId="6" xfId="19" applyNumberFormat="1" applyFont="1" applyBorder="1" applyAlignment="1">
      <alignment wrapText="1"/>
    </xf>
    <xf numFmtId="4" fontId="13" fillId="0" borderId="5" xfId="19" applyNumberFormat="1" applyFont="1" applyFill="1" applyBorder="1" applyAlignment="1">
      <alignment wrapText="1"/>
    </xf>
    <xf numFmtId="4" fontId="13" fillId="0" borderId="6" xfId="19" applyNumberFormat="1" applyFont="1" applyFill="1" applyBorder="1" applyAlignment="1">
      <alignment wrapText="1"/>
    </xf>
    <xf numFmtId="0" fontId="13" fillId="0" borderId="4" xfId="0" applyFont="1" applyFill="1" applyBorder="1" applyAlignment="1">
      <alignment wrapText="1"/>
    </xf>
    <xf numFmtId="0" fontId="13" fillId="0" borderId="5" xfId="0" applyFont="1" applyFill="1" applyBorder="1" applyAlignment="1">
      <alignment horizontal="right"/>
    </xf>
    <xf numFmtId="0" fontId="13" fillId="0" borderId="4" xfId="19" applyFont="1" applyBorder="1" applyAlignment="1">
      <alignment horizontal="justify" wrapText="1"/>
    </xf>
    <xf numFmtId="0" fontId="13" fillId="0" borderId="5" xfId="19" applyFont="1" applyBorder="1" applyAlignment="1">
      <alignment horizontal="right"/>
    </xf>
    <xf numFmtId="4" fontId="13" fillId="0" borderId="5" xfId="19" applyNumberFormat="1" applyFont="1" applyBorder="1" applyAlignment="1">
      <alignment wrapText="1"/>
    </xf>
    <xf numFmtId="4" fontId="13" fillId="0" borderId="6" xfId="19" applyNumberFormat="1" applyFont="1" applyBorder="1" applyAlignment="1">
      <alignment wrapText="1"/>
    </xf>
    <xf numFmtId="0" fontId="13" fillId="0" borderId="4" xfId="19" applyFont="1" applyBorder="1" applyAlignment="1">
      <alignment horizontal="left" wrapText="1"/>
    </xf>
    <xf numFmtId="4" fontId="17" fillId="0" borderId="5" xfId="19" applyNumberFormat="1" applyFont="1" applyBorder="1" applyAlignment="1">
      <alignment wrapText="1"/>
    </xf>
    <xf numFmtId="4" fontId="17" fillId="0" borderId="6" xfId="19" applyNumberFormat="1" applyFont="1" applyBorder="1" applyAlignment="1">
      <alignment wrapText="1"/>
    </xf>
    <xf numFmtId="0" fontId="11" fillId="0" borderId="4" xfId="19" applyFont="1" applyFill="1" applyBorder="1" applyAlignment="1">
      <alignment horizontal="left" wrapText="1"/>
    </xf>
    <xf numFmtId="0" fontId="8" fillId="0" borderId="10" xfId="19" applyFont="1" applyFill="1" applyBorder="1" applyAlignment="1">
      <alignment horizontal="left" wrapText="1"/>
    </xf>
    <xf numFmtId="0" fontId="18" fillId="0" borderId="5" xfId="19" applyFont="1" applyFill="1" applyBorder="1" applyAlignment="1">
      <alignment horizontal="right"/>
    </xf>
    <xf numFmtId="0" fontId="13" fillId="0" borderId="4" xfId="19" applyFont="1" applyFill="1" applyBorder="1" applyAlignment="1">
      <alignment horizontal="left" wrapText="1"/>
    </xf>
    <xf numFmtId="0" fontId="13" fillId="0" borderId="7" xfId="19" applyFont="1" applyFill="1" applyBorder="1" applyAlignment="1">
      <alignment horizontal="justify" wrapText="1"/>
    </xf>
    <xf numFmtId="0" fontId="11" fillId="0" borderId="8" xfId="19" applyFont="1" applyFill="1" applyBorder="1" applyAlignment="1">
      <alignment horizontal="right"/>
    </xf>
    <xf numFmtId="4" fontId="16" fillId="0" borderId="8" xfId="19" applyNumberFormat="1" applyFont="1" applyFill="1" applyBorder="1" applyAlignment="1">
      <alignment wrapText="1"/>
    </xf>
    <xf numFmtId="4" fontId="16" fillId="0" borderId="9" xfId="19" applyNumberFormat="1" applyFont="1" applyFill="1" applyBorder="1" applyAlignment="1">
      <alignment wrapText="1"/>
    </xf>
    <xf numFmtId="0" fontId="12" fillId="0" borderId="0" xfId="19" applyFont="1" applyBorder="1" applyAlignment="1">
      <alignment wrapText="1"/>
    </xf>
    <xf numFmtId="0" fontId="12" fillId="0" borderId="0" xfId="19" applyFont="1" applyBorder="1" applyAlignment="1">
      <alignment horizontal="right" wrapText="1"/>
    </xf>
    <xf numFmtId="0" fontId="12" fillId="0" borderId="0" xfId="19" applyFont="1" applyAlignment="1">
      <alignment horizontal="right" wrapText="1"/>
    </xf>
    <xf numFmtId="0" fontId="12" fillId="0" borderId="0" xfId="19" applyFont="1" applyAlignment="1">
      <alignment horizontal="right"/>
    </xf>
    <xf numFmtId="0" fontId="6" fillId="0" borderId="0" xfId="19" applyFont="1"/>
    <xf numFmtId="0" fontId="6" fillId="0" borderId="0" xfId="19" applyFont="1" applyAlignment="1">
      <alignment horizontal="right"/>
    </xf>
    <xf numFmtId="0" fontId="6" fillId="0" borderId="0" xfId="19" applyFont="1" applyAlignment="1">
      <alignment horizontal="justify"/>
    </xf>
    <xf numFmtId="0" fontId="6" fillId="0" borderId="0" xfId="19" applyFont="1" applyAlignment="1">
      <alignment horizontal="center" vertical="center" wrapText="1"/>
    </xf>
    <xf numFmtId="0" fontId="4" fillId="0" borderId="0" xfId="19" applyFont="1" applyAlignment="1">
      <alignment horizontal="justify"/>
    </xf>
    <xf numFmtId="0" fontId="4" fillId="0" borderId="11" xfId="19" applyFont="1" applyBorder="1" applyAlignment="1">
      <alignment horizontal="center" vertical="top" wrapText="1"/>
    </xf>
    <xf numFmtId="0" fontId="4" fillId="0" borderId="12" xfId="19" applyFont="1" applyBorder="1" applyAlignment="1">
      <alignment horizontal="center" vertical="top" wrapText="1"/>
    </xf>
    <xf numFmtId="0" fontId="4" fillId="0" borderId="13" xfId="19" applyFont="1" applyBorder="1" applyAlignment="1">
      <alignment horizontal="justify" vertical="top" wrapText="1"/>
    </xf>
    <xf numFmtId="0" fontId="4" fillId="0" borderId="12" xfId="19" applyFont="1" applyBorder="1" applyAlignment="1">
      <alignment horizontal="justify" vertical="top" wrapText="1"/>
    </xf>
    <xf numFmtId="164" fontId="4" fillId="0" borderId="12" xfId="19" applyNumberFormat="1" applyFont="1" applyBorder="1" applyAlignment="1">
      <alignment horizontal="center" vertical="top" wrapText="1"/>
    </xf>
    <xf numFmtId="0" fontId="6" fillId="0" borderId="12" xfId="19" applyFont="1" applyBorder="1" applyAlignment="1">
      <alignment horizontal="justify" vertical="top" wrapText="1"/>
    </xf>
    <xf numFmtId="164" fontId="6" fillId="2" borderId="12" xfId="19" applyNumberFormat="1" applyFont="1" applyFill="1" applyBorder="1" applyAlignment="1">
      <alignment horizontal="center" vertical="top" wrapText="1"/>
    </xf>
    <xf numFmtId="164" fontId="6" fillId="0" borderId="12" xfId="19" applyNumberFormat="1" applyFont="1" applyBorder="1" applyAlignment="1">
      <alignment horizontal="center" vertical="top" wrapText="1"/>
    </xf>
    <xf numFmtId="0" fontId="5" fillId="0" borderId="0" xfId="19" applyFont="1"/>
    <xf numFmtId="0" fontId="6" fillId="0" borderId="0" xfId="19" applyFont="1" applyAlignment="1"/>
    <xf numFmtId="0" fontId="4" fillId="0" borderId="0" xfId="19" applyFont="1" applyAlignment="1">
      <alignment horizontal="center"/>
    </xf>
    <xf numFmtId="0" fontId="4" fillId="0" borderId="13" xfId="19" applyFont="1" applyBorder="1" applyAlignment="1">
      <alignment horizontal="center" vertical="top" wrapText="1"/>
    </xf>
    <xf numFmtId="164" fontId="6" fillId="0" borderId="12" xfId="19" applyNumberFormat="1" applyFont="1" applyFill="1" applyBorder="1" applyAlignment="1">
      <alignment vertical="top" wrapText="1"/>
    </xf>
    <xf numFmtId="164" fontId="6" fillId="0" borderId="12" xfId="19" applyNumberFormat="1" applyFont="1" applyFill="1" applyBorder="1" applyAlignment="1">
      <alignment horizontal="center" vertical="top" wrapText="1"/>
    </xf>
    <xf numFmtId="0" fontId="19" fillId="0" borderId="0" xfId="20" applyFont="1"/>
    <xf numFmtId="0" fontId="19" fillId="0" borderId="0" xfId="20" applyFont="1" applyFill="1" applyProtection="1">
      <protection hidden="1"/>
    </xf>
    <xf numFmtId="0" fontId="20" fillId="0" borderId="0" xfId="20" applyNumberFormat="1" applyFont="1" applyFill="1" applyAlignment="1" applyProtection="1">
      <alignment horizontal="center" vertical="center" wrapText="1"/>
      <protection hidden="1"/>
    </xf>
    <xf numFmtId="0" fontId="20" fillId="0" borderId="0" xfId="20" applyNumberFormat="1" applyFont="1" applyFill="1" applyAlignment="1" applyProtection="1">
      <protection hidden="1"/>
    </xf>
    <xf numFmtId="0" fontId="20" fillId="0" borderId="14" xfId="20" applyNumberFormat="1" applyFont="1" applyFill="1" applyBorder="1" applyAlignment="1" applyProtection="1">
      <alignment horizontal="centerContinuous"/>
      <protection hidden="1"/>
    </xf>
    <xf numFmtId="0" fontId="20" fillId="0" borderId="15" xfId="20" applyNumberFormat="1" applyFont="1" applyFill="1" applyBorder="1" applyAlignment="1" applyProtection="1">
      <protection hidden="1"/>
    </xf>
    <xf numFmtId="0" fontId="20" fillId="0" borderId="16" xfId="20" applyNumberFormat="1" applyFont="1" applyFill="1" applyBorder="1" applyAlignment="1" applyProtection="1">
      <alignment horizontal="centerContinuous" vertical="top"/>
      <protection hidden="1"/>
    </xf>
    <xf numFmtId="0" fontId="20" fillId="0" borderId="17" xfId="20" applyNumberFormat="1" applyFont="1" applyFill="1" applyBorder="1" applyAlignment="1" applyProtection="1">
      <alignment horizontal="center" vertical="center" wrapText="1"/>
      <protection hidden="1"/>
    </xf>
    <xf numFmtId="0" fontId="20" fillId="0" borderId="18" xfId="20" applyNumberFormat="1" applyFont="1" applyFill="1" applyBorder="1" applyAlignment="1" applyProtection="1">
      <alignment horizontal="center" vertical="center" wrapText="1"/>
      <protection hidden="1"/>
    </xf>
    <xf numFmtId="0" fontId="20" fillId="0" borderId="19" xfId="20" applyNumberFormat="1" applyFont="1" applyFill="1" applyBorder="1" applyAlignment="1" applyProtection="1">
      <alignment horizontal="center" vertical="top" wrapText="1"/>
      <protection hidden="1"/>
    </xf>
    <xf numFmtId="0" fontId="20" fillId="0" borderId="20" xfId="20" applyNumberFormat="1" applyFont="1" applyFill="1" applyBorder="1" applyAlignment="1" applyProtection="1">
      <alignment horizontal="centerContinuous"/>
      <protection hidden="1"/>
    </xf>
    <xf numFmtId="0" fontId="20" fillId="0" borderId="21" xfId="20" applyNumberFormat="1" applyFont="1" applyFill="1" applyBorder="1" applyAlignment="1" applyProtection="1">
      <alignment horizontal="center"/>
      <protection hidden="1"/>
    </xf>
    <xf numFmtId="0" fontId="20" fillId="0" borderId="18" xfId="20" applyNumberFormat="1" applyFont="1" applyFill="1" applyBorder="1" applyAlignment="1" applyProtection="1">
      <alignment horizontal="center"/>
      <protection hidden="1"/>
    </xf>
    <xf numFmtId="0" fontId="20" fillId="0" borderId="22" xfId="20" applyNumberFormat="1" applyFont="1" applyFill="1" applyBorder="1" applyAlignment="1" applyProtection="1">
      <alignment horizontal="center"/>
      <protection hidden="1"/>
    </xf>
    <xf numFmtId="0" fontId="20" fillId="0" borderId="19" xfId="20" applyNumberFormat="1" applyFont="1" applyFill="1" applyBorder="1" applyAlignment="1" applyProtection="1">
      <alignment horizontal="center"/>
      <protection hidden="1"/>
    </xf>
    <xf numFmtId="165" fontId="20" fillId="3" borderId="23" xfId="20" applyNumberFormat="1" applyFont="1" applyFill="1" applyBorder="1" applyAlignment="1" applyProtection="1">
      <alignment wrapText="1"/>
      <protection hidden="1"/>
    </xf>
    <xf numFmtId="165" fontId="20" fillId="3" borderId="24" xfId="20" applyNumberFormat="1" applyFont="1" applyFill="1" applyBorder="1" applyAlignment="1" applyProtection="1">
      <protection hidden="1"/>
    </xf>
    <xf numFmtId="166" fontId="20" fillId="3" borderId="24" xfId="20" applyNumberFormat="1" applyFont="1" applyFill="1" applyBorder="1" applyAlignment="1" applyProtection="1">
      <protection hidden="1"/>
    </xf>
    <xf numFmtId="167" fontId="20" fillId="0" borderId="3" xfId="20" applyNumberFormat="1" applyFont="1" applyFill="1" applyBorder="1" applyAlignment="1" applyProtection="1">
      <protection hidden="1"/>
    </xf>
    <xf numFmtId="165" fontId="20" fillId="3" borderId="25" xfId="20" applyNumberFormat="1" applyFont="1" applyFill="1" applyBorder="1" applyAlignment="1" applyProtection="1">
      <alignment wrapText="1"/>
      <protection hidden="1"/>
    </xf>
    <xf numFmtId="165" fontId="20" fillId="3" borderId="26" xfId="20" applyNumberFormat="1" applyFont="1" applyFill="1" applyBorder="1" applyAlignment="1" applyProtection="1">
      <protection hidden="1"/>
    </xf>
    <xf numFmtId="166" fontId="20" fillId="3" borderId="26" xfId="20" applyNumberFormat="1" applyFont="1" applyFill="1" applyBorder="1" applyAlignment="1" applyProtection="1">
      <protection hidden="1"/>
    </xf>
    <xf numFmtId="167" fontId="20" fillId="3" borderId="27" xfId="20" applyNumberFormat="1" applyFont="1" applyFill="1" applyBorder="1" applyAlignment="1" applyProtection="1">
      <protection hidden="1"/>
    </xf>
    <xf numFmtId="165" fontId="19" fillId="0" borderId="25" xfId="20" applyNumberFormat="1" applyFont="1" applyFill="1" applyBorder="1" applyAlignment="1" applyProtection="1">
      <alignment wrapText="1"/>
      <protection hidden="1"/>
    </xf>
    <xf numFmtId="165" fontId="19" fillId="3" borderId="26" xfId="20" applyNumberFormat="1" applyFont="1" applyFill="1" applyBorder="1" applyAlignment="1" applyProtection="1">
      <protection hidden="1"/>
    </xf>
    <xf numFmtId="166" fontId="19" fillId="3" borderId="26" xfId="20" applyNumberFormat="1" applyFont="1" applyFill="1" applyBorder="1" applyAlignment="1" applyProtection="1">
      <protection hidden="1"/>
    </xf>
    <xf numFmtId="167" fontId="19" fillId="3" borderId="27" xfId="20" applyNumberFormat="1" applyFont="1" applyFill="1" applyBorder="1" applyAlignment="1" applyProtection="1">
      <protection hidden="1"/>
    </xf>
    <xf numFmtId="165" fontId="20" fillId="0" borderId="25" xfId="20" applyNumberFormat="1" applyFont="1" applyFill="1" applyBorder="1" applyAlignment="1" applyProtection="1">
      <alignment wrapText="1"/>
      <protection hidden="1"/>
    </xf>
    <xf numFmtId="165" fontId="20" fillId="3" borderId="10" xfId="20" applyNumberFormat="1" applyFont="1" applyFill="1" applyBorder="1" applyAlignment="1" applyProtection="1">
      <alignment wrapText="1"/>
      <protection hidden="1"/>
    </xf>
    <xf numFmtId="165" fontId="20" fillId="3" borderId="28" xfId="20" applyNumberFormat="1" applyFont="1" applyFill="1" applyBorder="1" applyAlignment="1" applyProtection="1">
      <protection hidden="1"/>
    </xf>
    <xf numFmtId="166" fontId="20" fillId="3" borderId="28" xfId="20" applyNumberFormat="1" applyFont="1" applyFill="1" applyBorder="1" applyAlignment="1" applyProtection="1">
      <protection hidden="1"/>
    </xf>
    <xf numFmtId="167" fontId="20" fillId="3" borderId="6" xfId="20" applyNumberFormat="1" applyFont="1" applyFill="1" applyBorder="1" applyAlignment="1" applyProtection="1">
      <protection hidden="1"/>
    </xf>
    <xf numFmtId="165" fontId="19" fillId="3" borderId="10" xfId="20" applyNumberFormat="1" applyFont="1" applyFill="1" applyBorder="1" applyAlignment="1" applyProtection="1">
      <alignment wrapText="1"/>
      <protection hidden="1"/>
    </xf>
    <xf numFmtId="165" fontId="19" fillId="3" borderId="28" xfId="20" applyNumberFormat="1" applyFont="1" applyFill="1" applyBorder="1" applyAlignment="1" applyProtection="1">
      <protection hidden="1"/>
    </xf>
    <xf numFmtId="166" fontId="19" fillId="3" borderId="28" xfId="20" applyNumberFormat="1" applyFont="1" applyFill="1" applyBorder="1" applyAlignment="1" applyProtection="1">
      <protection hidden="1"/>
    </xf>
    <xf numFmtId="167" fontId="19" fillId="3" borderId="6" xfId="20" applyNumberFormat="1" applyFont="1" applyFill="1" applyBorder="1" applyAlignment="1" applyProtection="1">
      <protection hidden="1"/>
    </xf>
    <xf numFmtId="168" fontId="19" fillId="0" borderId="0" xfId="20" applyNumberFormat="1" applyFont="1"/>
    <xf numFmtId="165" fontId="19" fillId="3" borderId="29" xfId="20" applyNumberFormat="1" applyFont="1" applyFill="1" applyBorder="1" applyAlignment="1" applyProtection="1">
      <alignment wrapText="1"/>
      <protection hidden="1"/>
    </xf>
    <xf numFmtId="165" fontId="19" fillId="0" borderId="10" xfId="20" applyNumberFormat="1" applyFont="1" applyFill="1" applyBorder="1" applyAlignment="1" applyProtection="1">
      <alignment wrapText="1"/>
      <protection hidden="1"/>
    </xf>
    <xf numFmtId="167" fontId="19" fillId="0" borderId="6" xfId="20" applyNumberFormat="1" applyFont="1" applyFill="1" applyBorder="1" applyAlignment="1" applyProtection="1">
      <protection hidden="1"/>
    </xf>
    <xf numFmtId="165" fontId="19" fillId="2" borderId="10" xfId="20" applyNumberFormat="1" applyFont="1" applyFill="1" applyBorder="1" applyAlignment="1" applyProtection="1">
      <alignment wrapText="1"/>
      <protection hidden="1"/>
    </xf>
    <xf numFmtId="165" fontId="20" fillId="3" borderId="10" xfId="20" applyNumberFormat="1" applyFont="1" applyFill="1" applyBorder="1" applyAlignment="1" applyProtection="1">
      <protection hidden="1"/>
    </xf>
    <xf numFmtId="167" fontId="20" fillId="3" borderId="30" xfId="20" applyNumberFormat="1" applyFont="1" applyFill="1" applyBorder="1" applyAlignment="1" applyProtection="1">
      <protection hidden="1"/>
    </xf>
    <xf numFmtId="167" fontId="19" fillId="0" borderId="30" xfId="20" applyNumberFormat="1" applyFont="1" applyFill="1" applyBorder="1" applyAlignment="1" applyProtection="1">
      <protection hidden="1"/>
    </xf>
    <xf numFmtId="165" fontId="20" fillId="3" borderId="4" xfId="20" applyNumberFormat="1" applyFont="1" applyFill="1" applyBorder="1" applyAlignment="1" applyProtection="1">
      <alignment wrapText="1"/>
      <protection hidden="1"/>
    </xf>
    <xf numFmtId="166" fontId="20" fillId="3" borderId="31" xfId="20" applyNumberFormat="1" applyFont="1" applyFill="1" applyBorder="1" applyAlignment="1" applyProtection="1">
      <protection hidden="1"/>
    </xf>
    <xf numFmtId="165" fontId="20" fillId="3" borderId="29" xfId="20" applyNumberFormat="1" applyFont="1" applyFill="1" applyBorder="1" applyAlignment="1" applyProtection="1">
      <protection hidden="1"/>
    </xf>
    <xf numFmtId="166" fontId="20" fillId="3" borderId="31" xfId="20" applyNumberFormat="1" applyFont="1" applyFill="1" applyBorder="1" applyAlignment="1" applyProtection="1">
      <alignment wrapText="1"/>
      <protection hidden="1"/>
    </xf>
    <xf numFmtId="166" fontId="20" fillId="3" borderId="32" xfId="20" applyNumberFormat="1" applyFont="1" applyFill="1" applyBorder="1" applyAlignment="1" applyProtection="1">
      <alignment wrapText="1"/>
      <protection hidden="1"/>
    </xf>
    <xf numFmtId="165" fontId="19" fillId="3" borderId="31" xfId="20" applyNumberFormat="1" applyFont="1" applyFill="1" applyBorder="1" applyAlignment="1" applyProtection="1">
      <protection hidden="1"/>
    </xf>
    <xf numFmtId="166" fontId="19" fillId="3" borderId="31" xfId="20" applyNumberFormat="1" applyFont="1" applyFill="1" applyBorder="1" applyAlignment="1" applyProtection="1">
      <alignment wrapText="1"/>
      <protection hidden="1"/>
    </xf>
    <xf numFmtId="166" fontId="19" fillId="3" borderId="32" xfId="20" applyNumberFormat="1" applyFont="1" applyFill="1" applyBorder="1" applyAlignment="1" applyProtection="1">
      <alignment wrapText="1"/>
      <protection hidden="1"/>
    </xf>
    <xf numFmtId="0" fontId="20" fillId="0" borderId="33" xfId="20" applyNumberFormat="1" applyFont="1" applyFill="1" applyBorder="1" applyAlignment="1" applyProtection="1">
      <protection hidden="1"/>
    </xf>
    <xf numFmtId="0" fontId="19" fillId="0" borderId="34" xfId="20" applyNumberFormat="1" applyFont="1" applyFill="1" applyBorder="1" applyAlignment="1" applyProtection="1">
      <protection hidden="1"/>
    </xf>
    <xf numFmtId="0" fontId="19" fillId="0" borderId="35" xfId="20" applyNumberFormat="1" applyFont="1" applyFill="1" applyBorder="1" applyAlignment="1" applyProtection="1">
      <protection hidden="1"/>
    </xf>
    <xf numFmtId="167" fontId="20" fillId="0" borderId="36" xfId="20" applyNumberFormat="1" applyFont="1" applyFill="1" applyBorder="1" applyAlignment="1" applyProtection="1">
      <protection hidden="1"/>
    </xf>
    <xf numFmtId="167" fontId="19" fillId="0" borderId="0" xfId="20" applyNumberFormat="1" applyFont="1"/>
    <xf numFmtId="0" fontId="21" fillId="0" borderId="0" xfId="6" applyFont="1" applyFill="1" applyProtection="1">
      <protection hidden="1"/>
    </xf>
    <xf numFmtId="0" fontId="10" fillId="0" borderId="0" xfId="6" applyProtection="1">
      <protection hidden="1"/>
    </xf>
    <xf numFmtId="0" fontId="10" fillId="0" borderId="0" xfId="6"/>
    <xf numFmtId="0" fontId="21" fillId="0" borderId="0" xfId="6" applyNumberFormat="1" applyFont="1" applyFill="1" applyAlignment="1" applyProtection="1">
      <protection hidden="1"/>
    </xf>
    <xf numFmtId="0" fontId="22" fillId="0" borderId="0" xfId="6" applyNumberFormat="1" applyFont="1" applyFill="1" applyAlignment="1" applyProtection="1">
      <alignment horizontal="center" vertical="center" wrapText="1"/>
      <protection hidden="1"/>
    </xf>
    <xf numFmtId="0" fontId="23" fillId="0" borderId="0" xfId="6" applyNumberFormat="1" applyFont="1" applyFill="1" applyAlignment="1" applyProtection="1">
      <alignment horizontal="center" vertical="center" wrapText="1"/>
      <protection hidden="1"/>
    </xf>
    <xf numFmtId="0" fontId="24" fillId="0" borderId="0" xfId="6" applyNumberFormat="1" applyFont="1" applyFill="1" applyAlignment="1" applyProtection="1">
      <protection hidden="1"/>
    </xf>
    <xf numFmtId="0" fontId="25" fillId="0" borderId="0" xfId="6" applyNumberFormat="1" applyFont="1" applyFill="1" applyAlignment="1" applyProtection="1">
      <protection hidden="1"/>
    </xf>
    <xf numFmtId="0" fontId="25" fillId="0" borderId="14" xfId="6" applyNumberFormat="1" applyFont="1" applyFill="1" applyBorder="1" applyAlignment="1" applyProtection="1">
      <alignment horizontal="centerContinuous"/>
      <protection hidden="1"/>
    </xf>
    <xf numFmtId="0" fontId="25" fillId="0" borderId="11" xfId="6" applyNumberFormat="1" applyFont="1" applyFill="1" applyBorder="1" applyAlignment="1" applyProtection="1">
      <protection hidden="1"/>
    </xf>
    <xf numFmtId="0" fontId="25" fillId="0" borderId="15" xfId="6" applyNumberFormat="1" applyFont="1" applyFill="1" applyBorder="1" applyAlignment="1" applyProtection="1">
      <protection hidden="1"/>
    </xf>
    <xf numFmtId="0" fontId="26" fillId="0" borderId="0" xfId="6" applyNumberFormat="1" applyFont="1" applyFill="1" applyAlignment="1" applyProtection="1">
      <protection hidden="1"/>
    </xf>
    <xf numFmtId="0" fontId="25" fillId="0" borderId="16" xfId="6" applyNumberFormat="1" applyFont="1" applyFill="1" applyBorder="1" applyAlignment="1" applyProtection="1">
      <alignment horizontal="centerContinuous"/>
      <protection hidden="1"/>
    </xf>
    <xf numFmtId="0" fontId="25" fillId="0" borderId="37" xfId="6" applyNumberFormat="1" applyFont="1" applyFill="1" applyBorder="1" applyAlignment="1" applyProtection="1">
      <protection hidden="1"/>
    </xf>
    <xf numFmtId="0" fontId="25" fillId="0" borderId="38" xfId="6" applyNumberFormat="1" applyFont="1" applyFill="1" applyBorder="1" applyAlignment="1" applyProtection="1">
      <alignment horizontal="center" wrapText="1"/>
      <protection hidden="1"/>
    </xf>
    <xf numFmtId="0" fontId="25" fillId="0" borderId="16" xfId="6" applyNumberFormat="1" applyFont="1" applyFill="1" applyBorder="1" applyAlignment="1" applyProtection="1">
      <alignment horizontal="centerContinuous" vertical="top"/>
      <protection hidden="1"/>
    </xf>
    <xf numFmtId="0" fontId="25" fillId="0" borderId="39" xfId="6" applyNumberFormat="1" applyFont="1" applyFill="1" applyBorder="1" applyAlignment="1" applyProtection="1">
      <alignment horizontal="center" vertical="center" wrapText="1"/>
      <protection hidden="1"/>
    </xf>
    <xf numFmtId="0" fontId="25" fillId="0" borderId="9" xfId="6" applyNumberFormat="1" applyFont="1" applyFill="1" applyBorder="1" applyAlignment="1" applyProtection="1">
      <alignment horizontal="center" vertical="center" wrapText="1"/>
      <protection hidden="1"/>
    </xf>
    <xf numFmtId="0" fontId="25" fillId="0" borderId="37" xfId="6" applyNumberFormat="1" applyFont="1" applyFill="1" applyBorder="1" applyAlignment="1" applyProtection="1">
      <alignment horizontal="center" vertical="top" wrapText="1"/>
      <protection hidden="1"/>
    </xf>
    <xf numFmtId="0" fontId="25" fillId="0" borderId="38" xfId="6" applyNumberFormat="1" applyFont="1" applyFill="1" applyBorder="1" applyAlignment="1" applyProtection="1">
      <alignment horizontal="center" vertical="top" wrapText="1"/>
      <protection hidden="1"/>
    </xf>
    <xf numFmtId="0" fontId="25" fillId="0" borderId="33" xfId="6" applyNumberFormat="1" applyFont="1" applyFill="1" applyBorder="1" applyAlignment="1" applyProtection="1">
      <alignment horizontal="centerContinuous"/>
      <protection hidden="1"/>
    </xf>
    <xf numFmtId="0" fontId="25" fillId="0" borderId="40" xfId="6" applyNumberFormat="1" applyFont="1" applyFill="1" applyBorder="1" applyAlignment="1" applyProtection="1">
      <alignment horizontal="center"/>
      <protection hidden="1"/>
    </xf>
    <xf numFmtId="0" fontId="25" fillId="0" borderId="12" xfId="6" applyNumberFormat="1" applyFont="1" applyFill="1" applyBorder="1" applyAlignment="1" applyProtection="1">
      <alignment horizontal="center"/>
      <protection hidden="1"/>
    </xf>
    <xf numFmtId="0" fontId="25" fillId="0" borderId="21" xfId="6" applyNumberFormat="1" applyFont="1" applyFill="1" applyBorder="1" applyAlignment="1" applyProtection="1">
      <alignment horizontal="center"/>
      <protection hidden="1"/>
    </xf>
    <xf numFmtId="0" fontId="25" fillId="0" borderId="36" xfId="6" applyNumberFormat="1" applyFont="1" applyFill="1" applyBorder="1" applyAlignment="1" applyProtection="1">
      <alignment horizontal="center"/>
      <protection hidden="1"/>
    </xf>
    <xf numFmtId="0" fontId="21" fillId="0" borderId="37" xfId="6" applyNumberFormat="1" applyFont="1" applyFill="1" applyBorder="1" applyAlignment="1" applyProtection="1">
      <protection hidden="1"/>
    </xf>
    <xf numFmtId="169" fontId="25" fillId="3" borderId="4" xfId="6" applyNumberFormat="1" applyFont="1" applyFill="1" applyBorder="1" applyAlignment="1" applyProtection="1">
      <alignment wrapText="1"/>
      <protection hidden="1"/>
    </xf>
    <xf numFmtId="166" fontId="25" fillId="3" borderId="28" xfId="6" applyNumberFormat="1" applyFont="1" applyFill="1" applyBorder="1" applyAlignment="1" applyProtection="1">
      <alignment horizontal="center"/>
      <protection hidden="1"/>
    </xf>
    <xf numFmtId="166" fontId="25" fillId="3" borderId="5" xfId="6" applyNumberFormat="1" applyFont="1" applyFill="1" applyBorder="1" applyAlignment="1" applyProtection="1">
      <alignment horizontal="center"/>
      <protection hidden="1"/>
    </xf>
    <xf numFmtId="167" fontId="25" fillId="3" borderId="28" xfId="6" applyNumberFormat="1" applyFont="1" applyFill="1" applyBorder="1" applyAlignment="1" applyProtection="1">
      <alignment wrapText="1"/>
      <protection hidden="1"/>
    </xf>
    <xf numFmtId="167" fontId="25" fillId="3" borderId="6" xfId="6" applyNumberFormat="1" applyFont="1" applyFill="1" applyBorder="1" applyAlignment="1" applyProtection="1">
      <alignment wrapText="1"/>
      <protection hidden="1"/>
    </xf>
    <xf numFmtId="0" fontId="27" fillId="0" borderId="16" xfId="6" applyNumberFormat="1" applyFont="1" applyFill="1" applyBorder="1" applyAlignment="1" applyProtection="1">
      <protection hidden="1"/>
    </xf>
    <xf numFmtId="169" fontId="21" fillId="3" borderId="4" xfId="6" applyNumberFormat="1" applyFont="1" applyFill="1" applyBorder="1" applyAlignment="1" applyProtection="1">
      <alignment wrapText="1"/>
      <protection hidden="1"/>
    </xf>
    <xf numFmtId="166" fontId="21" fillId="3" borderId="28" xfId="6" applyNumberFormat="1" applyFont="1" applyFill="1" applyBorder="1" applyAlignment="1" applyProtection="1">
      <alignment horizontal="center"/>
      <protection hidden="1"/>
    </xf>
    <xf numFmtId="166" fontId="21" fillId="3" borderId="5" xfId="6" applyNumberFormat="1" applyFont="1" applyFill="1" applyBorder="1" applyAlignment="1" applyProtection="1">
      <alignment horizontal="center"/>
      <protection hidden="1"/>
    </xf>
    <xf numFmtId="167" fontId="21" fillId="3" borderId="28" xfId="6" applyNumberFormat="1" applyFont="1" applyFill="1" applyBorder="1" applyAlignment="1" applyProtection="1">
      <alignment wrapText="1"/>
      <protection hidden="1"/>
    </xf>
    <xf numFmtId="167" fontId="21" fillId="3" borderId="6" xfId="6" applyNumberFormat="1" applyFont="1" applyFill="1" applyBorder="1" applyAlignment="1" applyProtection="1">
      <alignment wrapText="1"/>
      <protection hidden="1"/>
    </xf>
    <xf numFmtId="169" fontId="21" fillId="3" borderId="7" xfId="6" applyNumberFormat="1" applyFont="1" applyFill="1" applyBorder="1" applyAlignment="1" applyProtection="1">
      <alignment wrapText="1"/>
      <protection hidden="1"/>
    </xf>
    <xf numFmtId="166" fontId="21" fillId="3" borderId="41" xfId="6" applyNumberFormat="1" applyFont="1" applyFill="1" applyBorder="1" applyAlignment="1" applyProtection="1">
      <alignment horizontal="center"/>
      <protection hidden="1"/>
    </xf>
    <xf numFmtId="166" fontId="21" fillId="3" borderId="8" xfId="6" applyNumberFormat="1" applyFont="1" applyFill="1" applyBorder="1" applyAlignment="1" applyProtection="1">
      <alignment horizontal="center"/>
      <protection hidden="1"/>
    </xf>
    <xf numFmtId="167" fontId="21" fillId="3" borderId="41" xfId="6" applyNumberFormat="1" applyFont="1" applyFill="1" applyBorder="1" applyAlignment="1" applyProtection="1">
      <alignment wrapText="1"/>
      <protection hidden="1"/>
    </xf>
    <xf numFmtId="167" fontId="21" fillId="3" borderId="9" xfId="6" applyNumberFormat="1" applyFont="1" applyFill="1" applyBorder="1" applyAlignment="1" applyProtection="1">
      <alignment wrapText="1"/>
      <protection hidden="1"/>
    </xf>
    <xf numFmtId="0" fontId="21" fillId="0" borderId="42" xfId="6" applyNumberFormat="1" applyFont="1" applyFill="1" applyBorder="1" applyAlignment="1" applyProtection="1">
      <protection hidden="1"/>
    </xf>
    <xf numFmtId="0" fontId="21" fillId="0" borderId="35" xfId="6" applyNumberFormat="1" applyFont="1" applyFill="1" applyBorder="1" applyAlignment="1" applyProtection="1">
      <protection hidden="1"/>
    </xf>
    <xf numFmtId="167" fontId="22" fillId="0" borderId="35" xfId="6" applyNumberFormat="1" applyFont="1" applyFill="1" applyBorder="1" applyAlignment="1" applyProtection="1">
      <protection hidden="1"/>
    </xf>
    <xf numFmtId="167" fontId="22" fillId="0" borderId="9" xfId="6" applyNumberFormat="1" applyFont="1" applyFill="1" applyBorder="1" applyAlignment="1" applyProtection="1">
      <protection hidden="1"/>
    </xf>
    <xf numFmtId="0" fontId="10" fillId="0" borderId="0" xfId="6" applyNumberFormat="1" applyFont="1" applyFill="1" applyAlignment="1" applyProtection="1">
      <protection hidden="1"/>
    </xf>
    <xf numFmtId="0" fontId="21" fillId="0" borderId="0" xfId="6" applyFont="1" applyFill="1" applyAlignment="1" applyProtection="1">
      <alignment horizontal="right"/>
      <protection hidden="1"/>
    </xf>
    <xf numFmtId="0" fontId="2" fillId="0" borderId="0" xfId="1" applyFont="1" applyFill="1" applyProtection="1">
      <protection hidden="1"/>
    </xf>
    <xf numFmtId="0" fontId="2" fillId="0" borderId="0" xfId="1" applyFont="1"/>
    <xf numFmtId="0" fontId="2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28" fillId="0" borderId="0" xfId="1" applyNumberFormat="1" applyFont="1" applyFill="1" applyAlignment="1" applyProtection="1">
      <protection hidden="1"/>
    </xf>
    <xf numFmtId="0" fontId="7" fillId="0" borderId="33" xfId="1" applyNumberFormat="1" applyFont="1" applyFill="1" applyBorder="1" applyAlignment="1" applyProtection="1">
      <alignment horizontal="center" vertical="center"/>
      <protection hidden="1"/>
    </xf>
    <xf numFmtId="0" fontId="7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43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39" xfId="1" applyNumberFormat="1" applyFont="1" applyFill="1" applyBorder="1" applyAlignment="1" applyProtection="1">
      <alignment horizontal="centerContinuous"/>
      <protection hidden="1"/>
    </xf>
    <xf numFmtId="0" fontId="7" fillId="0" borderId="13" xfId="1" applyNumberFormat="1" applyFont="1" applyFill="1" applyBorder="1" applyAlignment="1" applyProtection="1">
      <alignment horizontal="center"/>
      <protection hidden="1"/>
    </xf>
    <xf numFmtId="170" fontId="29" fillId="3" borderId="1" xfId="1" applyNumberFormat="1" applyFont="1" applyFill="1" applyBorder="1" applyAlignment="1" applyProtection="1">
      <alignment vertical="center" wrapText="1"/>
      <protection hidden="1"/>
    </xf>
    <xf numFmtId="171" fontId="29" fillId="3" borderId="2" xfId="1" applyNumberFormat="1" applyFont="1" applyFill="1" applyBorder="1" applyAlignment="1" applyProtection="1">
      <alignment horizontal="right" wrapText="1"/>
      <protection hidden="1"/>
    </xf>
    <xf numFmtId="165" fontId="29" fillId="3" borderId="24" xfId="1" applyNumberFormat="1" applyFont="1" applyFill="1" applyBorder="1" applyAlignment="1" applyProtection="1">
      <alignment horizontal="right"/>
      <protection hidden="1"/>
    </xf>
    <xf numFmtId="167" fontId="29" fillId="3" borderId="3" xfId="1" applyNumberFormat="1" applyFont="1" applyFill="1" applyBorder="1" applyAlignment="1" applyProtection="1">
      <alignment vertical="center"/>
      <protection hidden="1"/>
    </xf>
    <xf numFmtId="170" fontId="28" fillId="3" borderId="4" xfId="1" applyNumberFormat="1" applyFont="1" applyFill="1" applyBorder="1" applyAlignment="1" applyProtection="1">
      <alignment vertical="center" wrapText="1"/>
      <protection hidden="1"/>
    </xf>
    <xf numFmtId="171" fontId="28" fillId="3" borderId="5" xfId="1" applyNumberFormat="1" applyFont="1" applyFill="1" applyBorder="1" applyAlignment="1" applyProtection="1">
      <alignment horizontal="right" wrapText="1"/>
      <protection hidden="1"/>
    </xf>
    <xf numFmtId="165" fontId="28" fillId="3" borderId="28" xfId="1" applyNumberFormat="1" applyFont="1" applyFill="1" applyBorder="1" applyAlignment="1" applyProtection="1">
      <alignment horizontal="right"/>
      <protection hidden="1"/>
    </xf>
    <xf numFmtId="167" fontId="28" fillId="3" borderId="6" xfId="1" applyNumberFormat="1" applyFont="1" applyFill="1" applyBorder="1" applyAlignment="1" applyProtection="1">
      <alignment vertical="center"/>
      <protection hidden="1"/>
    </xf>
    <xf numFmtId="170" fontId="30" fillId="3" borderId="4" xfId="1" applyNumberFormat="1" applyFont="1" applyFill="1" applyBorder="1" applyAlignment="1" applyProtection="1">
      <alignment vertical="center" wrapText="1"/>
      <protection hidden="1"/>
    </xf>
    <xf numFmtId="171" fontId="30" fillId="3" borderId="5" xfId="1" applyNumberFormat="1" applyFont="1" applyFill="1" applyBorder="1" applyAlignment="1" applyProtection="1">
      <alignment horizontal="right" wrapText="1"/>
      <protection hidden="1"/>
    </xf>
    <xf numFmtId="165" fontId="30" fillId="3" borderId="28" xfId="1" applyNumberFormat="1" applyFont="1" applyFill="1" applyBorder="1" applyAlignment="1" applyProtection="1">
      <alignment horizontal="right"/>
      <protection hidden="1"/>
    </xf>
    <xf numFmtId="167" fontId="30" fillId="3" borderId="6" xfId="1" applyNumberFormat="1" applyFont="1" applyFill="1" applyBorder="1" applyAlignment="1" applyProtection="1">
      <alignment vertical="center"/>
      <protection hidden="1"/>
    </xf>
    <xf numFmtId="170" fontId="29" fillId="3" borderId="4" xfId="1" applyNumberFormat="1" applyFont="1" applyFill="1" applyBorder="1" applyAlignment="1" applyProtection="1">
      <alignment vertical="center" wrapText="1"/>
      <protection hidden="1"/>
    </xf>
    <xf numFmtId="171" fontId="29" fillId="3" borderId="5" xfId="1" applyNumberFormat="1" applyFont="1" applyFill="1" applyBorder="1" applyAlignment="1" applyProtection="1">
      <alignment horizontal="right" wrapText="1"/>
      <protection hidden="1"/>
    </xf>
    <xf numFmtId="165" fontId="29" fillId="3" borderId="28" xfId="1" applyNumberFormat="1" applyFont="1" applyFill="1" applyBorder="1" applyAlignment="1" applyProtection="1">
      <alignment horizontal="right"/>
      <protection hidden="1"/>
    </xf>
    <xf numFmtId="167" fontId="29" fillId="3" borderId="6" xfId="1" applyNumberFormat="1" applyFont="1" applyFill="1" applyBorder="1" applyAlignment="1" applyProtection="1">
      <alignment vertical="center"/>
      <protection hidden="1"/>
    </xf>
    <xf numFmtId="170" fontId="30" fillId="3" borderId="7" xfId="1" applyNumberFormat="1" applyFont="1" applyFill="1" applyBorder="1" applyAlignment="1" applyProtection="1">
      <alignment vertical="center" wrapText="1"/>
      <protection hidden="1"/>
    </xf>
    <xf numFmtId="171" fontId="30" fillId="3" borderId="8" xfId="1" applyNumberFormat="1" applyFont="1" applyFill="1" applyBorder="1" applyAlignment="1" applyProtection="1">
      <alignment horizontal="right" wrapText="1"/>
      <protection hidden="1"/>
    </xf>
    <xf numFmtId="165" fontId="30" fillId="3" borderId="41" xfId="1" applyNumberFormat="1" applyFont="1" applyFill="1" applyBorder="1" applyAlignment="1" applyProtection="1">
      <alignment horizontal="right"/>
      <protection hidden="1"/>
    </xf>
    <xf numFmtId="167" fontId="30" fillId="3" borderId="9" xfId="1" applyNumberFormat="1" applyFont="1" applyFill="1" applyBorder="1" applyAlignment="1" applyProtection="1">
      <alignment vertical="center"/>
      <protection hidden="1"/>
    </xf>
    <xf numFmtId="0" fontId="20" fillId="0" borderId="33" xfId="1" applyNumberFormat="1" applyFont="1" applyFill="1" applyBorder="1" applyAlignment="1" applyProtection="1">
      <alignment horizontal="center"/>
      <protection hidden="1"/>
    </xf>
    <xf numFmtId="0" fontId="2" fillId="0" borderId="20" xfId="1" applyNumberFormat="1" applyFont="1" applyFill="1" applyBorder="1" applyAlignment="1" applyProtection="1">
      <protection hidden="1"/>
    </xf>
    <xf numFmtId="167" fontId="20" fillId="0" borderId="20" xfId="1" applyNumberFormat="1" applyFont="1" applyFill="1" applyBorder="1" applyAlignment="1" applyProtection="1">
      <protection hidden="1"/>
    </xf>
    <xf numFmtId="0" fontId="31" fillId="0" borderId="0" xfId="0" applyFont="1"/>
    <xf numFmtId="0" fontId="4" fillId="0" borderId="0" xfId="1" applyNumberFormat="1" applyFont="1" applyFill="1" applyAlignment="1" applyProtection="1">
      <alignment horizontal="center" vertical="center"/>
      <protection hidden="1"/>
    </xf>
    <xf numFmtId="167" fontId="30" fillId="3" borderId="30" xfId="1" applyNumberFormat="1" applyFont="1" applyFill="1" applyBorder="1" applyAlignment="1" applyProtection="1">
      <alignment vertical="center"/>
      <protection hidden="1"/>
    </xf>
    <xf numFmtId="167" fontId="29" fillId="3" borderId="6" xfId="9" applyNumberFormat="1" applyFont="1" applyFill="1" applyBorder="1" applyAlignment="1" applyProtection="1">
      <alignment vertical="center"/>
      <protection hidden="1"/>
    </xf>
    <xf numFmtId="167" fontId="28" fillId="3" borderId="6" xfId="9" applyNumberFormat="1" applyFont="1" applyFill="1" applyBorder="1" applyAlignment="1" applyProtection="1">
      <alignment vertical="center"/>
      <protection hidden="1"/>
    </xf>
    <xf numFmtId="167" fontId="30" fillId="3" borderId="6" xfId="9" applyNumberFormat="1" applyFont="1" applyFill="1" applyBorder="1" applyAlignment="1" applyProtection="1">
      <alignment vertical="center"/>
      <protection hidden="1"/>
    </xf>
    <xf numFmtId="167" fontId="30" fillId="3" borderId="9" xfId="9" applyNumberFormat="1" applyFont="1" applyFill="1" applyBorder="1" applyAlignment="1" applyProtection="1">
      <alignment vertical="center"/>
      <protection hidden="1"/>
    </xf>
    <xf numFmtId="167" fontId="20" fillId="0" borderId="20" xfId="11" applyNumberFormat="1" applyFont="1" applyFill="1" applyBorder="1" applyAlignment="1" applyProtection="1">
      <protection hidden="1"/>
    </xf>
    <xf numFmtId="0" fontId="2" fillId="0" borderId="0" xfId="7" applyFont="1" applyFill="1" applyProtection="1">
      <protection hidden="1"/>
    </xf>
    <xf numFmtId="0" fontId="2" fillId="0" borderId="0" xfId="7" applyNumberFormat="1" applyFont="1" applyFill="1" applyAlignment="1" applyProtection="1">
      <protection hidden="1"/>
    </xf>
    <xf numFmtId="0" fontId="4" fillId="0" borderId="0" xfId="7" applyNumberFormat="1" applyFont="1" applyFill="1" applyAlignment="1" applyProtection="1">
      <alignment horizontal="center" vertical="center" wrapText="1"/>
      <protection hidden="1"/>
    </xf>
    <xf numFmtId="0" fontId="28" fillId="0" borderId="0" xfId="7" applyNumberFormat="1" applyFont="1" applyFill="1" applyAlignment="1" applyProtection="1">
      <protection hidden="1"/>
    </xf>
    <xf numFmtId="0" fontId="7" fillId="0" borderId="33" xfId="7" applyNumberFormat="1" applyFont="1" applyFill="1" applyBorder="1" applyAlignment="1" applyProtection="1">
      <alignment horizontal="center" vertical="center"/>
      <protection hidden="1"/>
    </xf>
    <xf numFmtId="0" fontId="7" fillId="0" borderId="20" xfId="7" applyNumberFormat="1" applyFont="1" applyFill="1" applyBorder="1" applyAlignment="1" applyProtection="1">
      <alignment horizontal="center" vertical="center" wrapText="1"/>
      <protection hidden="1"/>
    </xf>
    <xf numFmtId="0" fontId="7" fillId="0" borderId="43" xfId="7" applyNumberFormat="1" applyFont="1" applyFill="1" applyBorder="1" applyAlignment="1" applyProtection="1">
      <alignment horizontal="center" vertical="center" wrapText="1"/>
      <protection hidden="1"/>
    </xf>
    <xf numFmtId="0" fontId="7" fillId="0" borderId="39" xfId="7" applyNumberFormat="1" applyFont="1" applyFill="1" applyBorder="1" applyAlignment="1" applyProtection="1">
      <alignment horizontal="centerContinuous"/>
      <protection hidden="1"/>
    </xf>
    <xf numFmtId="0" fontId="7" fillId="0" borderId="13" xfId="7" applyNumberFormat="1" applyFont="1" applyFill="1" applyBorder="1" applyAlignment="1" applyProtection="1">
      <alignment horizontal="center"/>
      <protection hidden="1"/>
    </xf>
    <xf numFmtId="170" fontId="29" fillId="3" borderId="1" xfId="7" applyNumberFormat="1" applyFont="1" applyFill="1" applyBorder="1" applyAlignment="1" applyProtection="1">
      <alignment vertical="center" wrapText="1"/>
      <protection hidden="1"/>
    </xf>
    <xf numFmtId="171" fontId="29" fillId="3" borderId="2" xfId="7" applyNumberFormat="1" applyFont="1" applyFill="1" applyBorder="1" applyAlignment="1" applyProtection="1">
      <alignment horizontal="right" wrapText="1"/>
      <protection hidden="1"/>
    </xf>
    <xf numFmtId="165" fontId="29" fillId="3" borderId="24" xfId="7" applyNumberFormat="1" applyFont="1" applyFill="1" applyBorder="1" applyAlignment="1" applyProtection="1">
      <alignment horizontal="right"/>
      <protection hidden="1"/>
    </xf>
    <xf numFmtId="167" fontId="29" fillId="3" borderId="3" xfId="7" applyNumberFormat="1" applyFont="1" applyFill="1" applyBorder="1" applyAlignment="1" applyProtection="1">
      <alignment vertical="center"/>
      <protection hidden="1"/>
    </xf>
    <xf numFmtId="170" fontId="28" fillId="3" borderId="4" xfId="7" applyNumberFormat="1" applyFont="1" applyFill="1" applyBorder="1" applyAlignment="1" applyProtection="1">
      <alignment vertical="center" wrapText="1"/>
      <protection hidden="1"/>
    </xf>
    <xf numFmtId="171" fontId="28" fillId="3" borderId="5" xfId="7" applyNumberFormat="1" applyFont="1" applyFill="1" applyBorder="1" applyAlignment="1" applyProtection="1">
      <alignment horizontal="right" wrapText="1"/>
      <protection hidden="1"/>
    </xf>
    <xf numFmtId="165" fontId="28" fillId="3" borderId="28" xfId="7" applyNumberFormat="1" applyFont="1" applyFill="1" applyBorder="1" applyAlignment="1" applyProtection="1">
      <alignment horizontal="right"/>
      <protection hidden="1"/>
    </xf>
    <xf numFmtId="167" fontId="28" fillId="3" borderId="6" xfId="7" applyNumberFormat="1" applyFont="1" applyFill="1" applyBorder="1" applyAlignment="1" applyProtection="1">
      <alignment vertical="center"/>
      <protection hidden="1"/>
    </xf>
    <xf numFmtId="170" fontId="30" fillId="3" borderId="4" xfId="7" applyNumberFormat="1" applyFont="1" applyFill="1" applyBorder="1" applyAlignment="1" applyProtection="1">
      <alignment vertical="center" wrapText="1"/>
      <protection hidden="1"/>
    </xf>
    <xf numFmtId="171" fontId="30" fillId="3" borderId="5" xfId="7" applyNumberFormat="1" applyFont="1" applyFill="1" applyBorder="1" applyAlignment="1" applyProtection="1">
      <alignment horizontal="right" wrapText="1"/>
      <protection hidden="1"/>
    </xf>
    <xf numFmtId="165" fontId="30" fillId="3" borderId="28" xfId="7" applyNumberFormat="1" applyFont="1" applyFill="1" applyBorder="1" applyAlignment="1" applyProtection="1">
      <alignment horizontal="right"/>
      <protection hidden="1"/>
    </xf>
    <xf numFmtId="167" fontId="30" fillId="3" borderId="6" xfId="7" applyNumberFormat="1" applyFont="1" applyFill="1" applyBorder="1" applyAlignment="1" applyProtection="1">
      <alignment vertical="center"/>
      <protection hidden="1"/>
    </xf>
    <xf numFmtId="170" fontId="29" fillId="3" borderId="4" xfId="7" applyNumberFormat="1" applyFont="1" applyFill="1" applyBorder="1" applyAlignment="1" applyProtection="1">
      <alignment vertical="center" wrapText="1"/>
      <protection hidden="1"/>
    </xf>
    <xf numFmtId="171" fontId="29" fillId="3" borderId="5" xfId="7" applyNumberFormat="1" applyFont="1" applyFill="1" applyBorder="1" applyAlignment="1" applyProtection="1">
      <alignment horizontal="right" wrapText="1"/>
      <protection hidden="1"/>
    </xf>
    <xf numFmtId="165" fontId="29" fillId="3" borderId="28" xfId="7" applyNumberFormat="1" applyFont="1" applyFill="1" applyBorder="1" applyAlignment="1" applyProtection="1">
      <alignment horizontal="right"/>
      <protection hidden="1"/>
    </xf>
    <xf numFmtId="167" fontId="29" fillId="3" borderId="6" xfId="7" applyNumberFormat="1" applyFont="1" applyFill="1" applyBorder="1" applyAlignment="1" applyProtection="1">
      <alignment vertical="center"/>
      <protection hidden="1"/>
    </xf>
    <xf numFmtId="170" fontId="30" fillId="3" borderId="7" xfId="7" applyNumberFormat="1" applyFont="1" applyFill="1" applyBorder="1" applyAlignment="1" applyProtection="1">
      <alignment vertical="center" wrapText="1"/>
      <protection hidden="1"/>
    </xf>
    <xf numFmtId="171" fontId="30" fillId="3" borderId="8" xfId="7" applyNumberFormat="1" applyFont="1" applyFill="1" applyBorder="1" applyAlignment="1" applyProtection="1">
      <alignment horizontal="right" wrapText="1"/>
      <protection hidden="1"/>
    </xf>
    <xf numFmtId="165" fontId="30" fillId="3" borderId="41" xfId="7" applyNumberFormat="1" applyFont="1" applyFill="1" applyBorder="1" applyAlignment="1" applyProtection="1">
      <alignment horizontal="right"/>
      <protection hidden="1"/>
    </xf>
    <xf numFmtId="167" fontId="30" fillId="3" borderId="9" xfId="7" applyNumberFormat="1" applyFont="1" applyFill="1" applyBorder="1" applyAlignment="1" applyProtection="1">
      <alignment vertical="center"/>
      <protection hidden="1"/>
    </xf>
    <xf numFmtId="0" fontId="20" fillId="0" borderId="33" xfId="7" applyNumberFormat="1" applyFont="1" applyFill="1" applyBorder="1" applyAlignment="1" applyProtection="1">
      <alignment horizontal="center"/>
      <protection hidden="1"/>
    </xf>
    <xf numFmtId="0" fontId="2" fillId="0" borderId="20" xfId="7" applyNumberFormat="1" applyFont="1" applyFill="1" applyBorder="1" applyAlignment="1" applyProtection="1">
      <protection hidden="1"/>
    </xf>
    <xf numFmtId="167" fontId="20" fillId="0" borderId="20" xfId="7" applyNumberFormat="1" applyFont="1" applyFill="1" applyBorder="1" applyAlignment="1" applyProtection="1">
      <protection hidden="1"/>
    </xf>
    <xf numFmtId="0" fontId="10" fillId="0" borderId="0" xfId="6" applyNumberFormat="1" applyFont="1" applyFill="1" applyAlignment="1" applyProtection="1">
      <alignment wrapText="1"/>
      <protection hidden="1"/>
    </xf>
    <xf numFmtId="0" fontId="10" fillId="0" borderId="0" xfId="6" applyNumberFormat="1" applyFont="1" applyFill="1" applyAlignment="1" applyProtection="1">
      <alignment horizontal="left" vertical="center" wrapText="1"/>
      <protection hidden="1"/>
    </xf>
    <xf numFmtId="0" fontId="32" fillId="0" borderId="0" xfId="6" applyFont="1" applyFill="1" applyAlignment="1" applyProtection="1">
      <alignment horizontal="right"/>
      <protection hidden="1"/>
    </xf>
    <xf numFmtId="0" fontId="7" fillId="0" borderId="33" xfId="6" applyNumberFormat="1" applyFont="1" applyFill="1" applyBorder="1" applyAlignment="1" applyProtection="1">
      <alignment horizontal="center" vertical="center"/>
      <protection hidden="1"/>
    </xf>
    <xf numFmtId="0" fontId="7" fillId="0" borderId="20" xfId="6" applyNumberFormat="1" applyFont="1" applyFill="1" applyBorder="1" applyAlignment="1" applyProtection="1">
      <alignment horizontal="center" vertical="center" wrapText="1"/>
      <protection hidden="1"/>
    </xf>
    <xf numFmtId="0" fontId="7" fillId="0" borderId="14" xfId="6" applyNumberFormat="1" applyFont="1" applyFill="1" applyBorder="1" applyAlignment="1" applyProtection="1">
      <alignment horizontal="center" vertical="center" wrapText="1"/>
      <protection hidden="1"/>
    </xf>
    <xf numFmtId="0" fontId="7" fillId="0" borderId="43" xfId="6" applyNumberFormat="1" applyFont="1" applyFill="1" applyBorder="1" applyAlignment="1" applyProtection="1">
      <alignment horizontal="center" vertical="center" wrapText="1"/>
      <protection hidden="1"/>
    </xf>
    <xf numFmtId="0" fontId="7" fillId="0" borderId="39" xfId="6" applyNumberFormat="1" applyFont="1" applyFill="1" applyBorder="1" applyAlignment="1" applyProtection="1">
      <alignment horizontal="centerContinuous"/>
      <protection hidden="1"/>
    </xf>
    <xf numFmtId="0" fontId="7" fillId="0" borderId="20" xfId="6" applyNumberFormat="1" applyFont="1" applyFill="1" applyBorder="1" applyAlignment="1" applyProtection="1">
      <alignment horizontal="center"/>
      <protection hidden="1"/>
    </xf>
    <xf numFmtId="0" fontId="7" fillId="0" borderId="13" xfId="6" applyNumberFormat="1" applyFont="1" applyFill="1" applyBorder="1" applyAlignment="1" applyProtection="1">
      <alignment horizontal="center"/>
      <protection hidden="1"/>
    </xf>
    <xf numFmtId="0" fontId="33" fillId="0" borderId="37" xfId="6" applyNumberFormat="1" applyFont="1" applyFill="1" applyBorder="1" applyAlignment="1" applyProtection="1">
      <protection hidden="1"/>
    </xf>
    <xf numFmtId="170" fontId="29" fillId="3" borderId="1" xfId="6" applyNumberFormat="1" applyFont="1" applyFill="1" applyBorder="1" applyAlignment="1" applyProtection="1">
      <alignment vertical="center" wrapText="1"/>
      <protection hidden="1"/>
    </xf>
    <xf numFmtId="166" fontId="29" fillId="3" borderId="24" xfId="6" applyNumberFormat="1" applyFont="1" applyFill="1" applyBorder="1" applyAlignment="1" applyProtection="1">
      <alignment vertical="center"/>
      <protection hidden="1"/>
    </xf>
    <xf numFmtId="171" fontId="29" fillId="3" borderId="2" xfId="6" applyNumberFormat="1" applyFont="1" applyFill="1" applyBorder="1" applyAlignment="1" applyProtection="1">
      <alignment horizontal="right" vertical="center" wrapText="1"/>
      <protection hidden="1"/>
    </xf>
    <xf numFmtId="165" fontId="29" fillId="3" borderId="24" xfId="6" applyNumberFormat="1" applyFont="1" applyFill="1" applyBorder="1" applyAlignment="1" applyProtection="1">
      <alignment horizontal="right" vertical="center"/>
      <protection hidden="1"/>
    </xf>
    <xf numFmtId="167" fontId="29" fillId="3" borderId="3" xfId="6" applyNumberFormat="1" applyFont="1" applyFill="1" applyBorder="1" applyAlignment="1" applyProtection="1">
      <alignment vertical="center"/>
      <protection hidden="1"/>
    </xf>
    <xf numFmtId="0" fontId="33" fillId="0" borderId="16" xfId="6" applyNumberFormat="1" applyFont="1" applyFill="1" applyBorder="1" applyAlignment="1" applyProtection="1">
      <protection hidden="1"/>
    </xf>
    <xf numFmtId="170" fontId="28" fillId="3" borderId="4" xfId="6" applyNumberFormat="1" applyFont="1" applyFill="1" applyBorder="1" applyAlignment="1" applyProtection="1">
      <alignment vertical="center" wrapText="1"/>
      <protection hidden="1"/>
    </xf>
    <xf numFmtId="166" fontId="28" fillId="3" borderId="28" xfId="6" applyNumberFormat="1" applyFont="1" applyFill="1" applyBorder="1" applyAlignment="1" applyProtection="1">
      <alignment vertical="center"/>
      <protection hidden="1"/>
    </xf>
    <xf numFmtId="171" fontId="28" fillId="3" borderId="5" xfId="6" applyNumberFormat="1" applyFont="1" applyFill="1" applyBorder="1" applyAlignment="1" applyProtection="1">
      <alignment horizontal="right" vertical="center" wrapText="1"/>
      <protection hidden="1"/>
    </xf>
    <xf numFmtId="165" fontId="28" fillId="3" borderId="28" xfId="6" applyNumberFormat="1" applyFont="1" applyFill="1" applyBorder="1" applyAlignment="1" applyProtection="1">
      <alignment horizontal="right" vertical="center"/>
      <protection hidden="1"/>
    </xf>
    <xf numFmtId="167" fontId="28" fillId="3" borderId="6" xfId="6" applyNumberFormat="1" applyFont="1" applyFill="1" applyBorder="1" applyAlignment="1" applyProtection="1">
      <alignment vertical="center"/>
      <protection hidden="1"/>
    </xf>
    <xf numFmtId="170" fontId="34" fillId="3" borderId="4" xfId="6" applyNumberFormat="1" applyFont="1" applyFill="1" applyBorder="1" applyAlignment="1" applyProtection="1">
      <alignment vertical="center" wrapText="1"/>
      <protection hidden="1"/>
    </xf>
    <xf numFmtId="166" fontId="34" fillId="3" borderId="28" xfId="6" applyNumberFormat="1" applyFont="1" applyFill="1" applyBorder="1" applyAlignment="1" applyProtection="1">
      <alignment vertical="center"/>
      <protection hidden="1"/>
    </xf>
    <xf numFmtId="171" fontId="34" fillId="3" borderId="5" xfId="6" applyNumberFormat="1" applyFont="1" applyFill="1" applyBorder="1" applyAlignment="1" applyProtection="1">
      <alignment horizontal="right" vertical="center" wrapText="1"/>
      <protection hidden="1"/>
    </xf>
    <xf numFmtId="165" fontId="34" fillId="3" borderId="28" xfId="6" applyNumberFormat="1" applyFont="1" applyFill="1" applyBorder="1" applyAlignment="1" applyProtection="1">
      <alignment horizontal="right" vertical="center"/>
      <protection hidden="1"/>
    </xf>
    <xf numFmtId="167" fontId="34" fillId="3" borderId="6" xfId="6" applyNumberFormat="1" applyFont="1" applyFill="1" applyBorder="1" applyAlignment="1" applyProtection="1">
      <alignment vertical="center"/>
      <protection hidden="1"/>
    </xf>
    <xf numFmtId="170" fontId="30" fillId="3" borderId="4" xfId="6" applyNumberFormat="1" applyFont="1" applyFill="1" applyBorder="1" applyAlignment="1" applyProtection="1">
      <alignment vertical="center" wrapText="1"/>
      <protection hidden="1"/>
    </xf>
    <xf numFmtId="166" fontId="30" fillId="3" borderId="28" xfId="6" applyNumberFormat="1" applyFont="1" applyFill="1" applyBorder="1" applyAlignment="1" applyProtection="1">
      <alignment vertical="center"/>
      <protection hidden="1"/>
    </xf>
    <xf numFmtId="171" fontId="30" fillId="3" borderId="5" xfId="6" applyNumberFormat="1" applyFont="1" applyFill="1" applyBorder="1" applyAlignment="1" applyProtection="1">
      <alignment horizontal="right" vertical="center" wrapText="1"/>
      <protection hidden="1"/>
    </xf>
    <xf numFmtId="165" fontId="30" fillId="3" borderId="28" xfId="6" applyNumberFormat="1" applyFont="1" applyFill="1" applyBorder="1" applyAlignment="1" applyProtection="1">
      <alignment horizontal="right" vertical="center"/>
      <protection hidden="1"/>
    </xf>
    <xf numFmtId="167" fontId="30" fillId="3" borderId="6" xfId="6" applyNumberFormat="1" applyFont="1" applyFill="1" applyBorder="1" applyAlignment="1" applyProtection="1">
      <alignment vertical="center"/>
      <protection hidden="1"/>
    </xf>
    <xf numFmtId="170" fontId="29" fillId="3" borderId="4" xfId="6" applyNumberFormat="1" applyFont="1" applyFill="1" applyBorder="1" applyAlignment="1" applyProtection="1">
      <alignment vertical="center" wrapText="1"/>
      <protection hidden="1"/>
    </xf>
    <xf numFmtId="166" fontId="29" fillId="3" borderId="28" xfId="6" applyNumberFormat="1" applyFont="1" applyFill="1" applyBorder="1" applyAlignment="1" applyProtection="1">
      <alignment vertical="center"/>
      <protection hidden="1"/>
    </xf>
    <xf numFmtId="171" fontId="29" fillId="3" borderId="5" xfId="6" applyNumberFormat="1" applyFont="1" applyFill="1" applyBorder="1" applyAlignment="1" applyProtection="1">
      <alignment horizontal="right" vertical="center" wrapText="1"/>
      <protection hidden="1"/>
    </xf>
    <xf numFmtId="165" fontId="29" fillId="3" borderId="28" xfId="6" applyNumberFormat="1" applyFont="1" applyFill="1" applyBorder="1" applyAlignment="1" applyProtection="1">
      <alignment horizontal="right" vertical="center"/>
      <protection hidden="1"/>
    </xf>
    <xf numFmtId="167" fontId="29" fillId="3" borderId="6" xfId="6" applyNumberFormat="1" applyFont="1" applyFill="1" applyBorder="1" applyAlignment="1" applyProtection="1">
      <alignment vertical="center"/>
      <protection hidden="1"/>
    </xf>
    <xf numFmtId="170" fontId="30" fillId="3" borderId="7" xfId="6" applyNumberFormat="1" applyFont="1" applyFill="1" applyBorder="1" applyAlignment="1" applyProtection="1">
      <alignment vertical="center" wrapText="1"/>
      <protection hidden="1"/>
    </xf>
    <xf numFmtId="166" fontId="30" fillId="3" borderId="41" xfId="6" applyNumberFormat="1" applyFont="1" applyFill="1" applyBorder="1" applyAlignment="1" applyProtection="1">
      <alignment vertical="center"/>
      <protection hidden="1"/>
    </xf>
    <xf numFmtId="171" fontId="30" fillId="3" borderId="8" xfId="6" applyNumberFormat="1" applyFont="1" applyFill="1" applyBorder="1" applyAlignment="1" applyProtection="1">
      <alignment horizontal="right" vertical="center" wrapText="1"/>
      <protection hidden="1"/>
    </xf>
    <xf numFmtId="165" fontId="30" fillId="3" borderId="41" xfId="6" applyNumberFormat="1" applyFont="1" applyFill="1" applyBorder="1" applyAlignment="1" applyProtection="1">
      <alignment horizontal="right" vertical="center"/>
      <protection hidden="1"/>
    </xf>
    <xf numFmtId="167" fontId="30" fillId="3" borderId="9" xfId="6" applyNumberFormat="1" applyFont="1" applyFill="1" applyBorder="1" applyAlignment="1" applyProtection="1">
      <alignment vertical="center"/>
      <protection hidden="1"/>
    </xf>
    <xf numFmtId="0" fontId="33" fillId="0" borderId="0" xfId="6" applyNumberFormat="1" applyFont="1" applyFill="1" applyAlignment="1" applyProtection="1">
      <protection hidden="1"/>
    </xf>
    <xf numFmtId="0" fontId="30" fillId="0" borderId="0" xfId="6" applyNumberFormat="1" applyFont="1" applyFill="1" applyAlignment="1" applyProtection="1">
      <protection hidden="1"/>
    </xf>
    <xf numFmtId="0" fontId="20" fillId="0" borderId="33" xfId="6" applyNumberFormat="1" applyFont="1" applyFill="1" applyBorder="1" applyAlignment="1" applyProtection="1">
      <alignment horizontal="center"/>
      <protection hidden="1"/>
    </xf>
    <xf numFmtId="0" fontId="2" fillId="0" borderId="20" xfId="6" applyNumberFormat="1" applyFont="1" applyFill="1" applyBorder="1" applyAlignment="1" applyProtection="1">
      <protection hidden="1"/>
    </xf>
    <xf numFmtId="167" fontId="20" fillId="0" borderId="20" xfId="6" applyNumberFormat="1" applyFont="1" applyFill="1" applyBorder="1" applyAlignment="1" applyProtection="1">
      <protection hidden="1"/>
    </xf>
    <xf numFmtId="0" fontId="2" fillId="0" borderId="0" xfId="6" applyFont="1" applyFill="1" applyProtection="1">
      <protection hidden="1"/>
    </xf>
    <xf numFmtId="0" fontId="2" fillId="0" borderId="0" xfId="6" applyNumberFormat="1" applyFont="1" applyFill="1" applyAlignment="1" applyProtection="1">
      <protection hidden="1"/>
    </xf>
    <xf numFmtId="0" fontId="2" fillId="0" borderId="0" xfId="6" applyFont="1"/>
    <xf numFmtId="0" fontId="2" fillId="0" borderId="0" xfId="6" applyNumberFormat="1" applyFont="1" applyFill="1" applyAlignment="1" applyProtection="1">
      <alignment wrapText="1"/>
      <protection hidden="1"/>
    </xf>
    <xf numFmtId="0" fontId="7" fillId="0" borderId="0" xfId="6" applyNumberFormat="1" applyFont="1" applyFill="1" applyAlignment="1" applyProtection="1">
      <protection hidden="1"/>
    </xf>
    <xf numFmtId="0" fontId="7" fillId="0" borderId="43" xfId="6" applyNumberFormat="1" applyFont="1" applyFill="1" applyBorder="1" applyAlignment="1" applyProtection="1">
      <alignment horizontal="center" vertical="center"/>
      <protection hidden="1"/>
    </xf>
    <xf numFmtId="170" fontId="7" fillId="3" borderId="1" xfId="6" applyNumberFormat="1" applyFont="1" applyFill="1" applyBorder="1" applyAlignment="1" applyProtection="1">
      <alignment vertical="center" wrapText="1"/>
      <protection hidden="1"/>
    </xf>
    <xf numFmtId="171" fontId="7" fillId="3" borderId="24" xfId="6" applyNumberFormat="1" applyFont="1" applyFill="1" applyBorder="1" applyAlignment="1" applyProtection="1">
      <alignment horizontal="right" vertical="center" wrapText="1"/>
      <protection hidden="1"/>
    </xf>
    <xf numFmtId="166" fontId="7" fillId="3" borderId="24" xfId="6" applyNumberFormat="1" applyFont="1" applyFill="1" applyBorder="1" applyAlignment="1" applyProtection="1">
      <alignment vertical="center"/>
      <protection hidden="1"/>
    </xf>
    <xf numFmtId="166" fontId="7" fillId="3" borderId="2" xfId="6" applyNumberFormat="1" applyFont="1" applyFill="1" applyBorder="1" applyAlignment="1" applyProtection="1">
      <alignment vertical="center"/>
      <protection hidden="1"/>
    </xf>
    <xf numFmtId="165" fontId="7" fillId="3" borderId="24" xfId="6" applyNumberFormat="1" applyFont="1" applyFill="1" applyBorder="1" applyAlignment="1" applyProtection="1">
      <alignment horizontal="right" vertical="center"/>
      <protection hidden="1"/>
    </xf>
    <xf numFmtId="165" fontId="7" fillId="3" borderId="24" xfId="6" applyNumberFormat="1" applyFont="1" applyFill="1" applyBorder="1" applyAlignment="1" applyProtection="1">
      <alignment vertical="center" wrapText="1"/>
      <protection hidden="1"/>
    </xf>
    <xf numFmtId="167" fontId="7" fillId="3" borderId="2" xfId="6" applyNumberFormat="1" applyFont="1" applyFill="1" applyBorder="1" applyAlignment="1" applyProtection="1">
      <protection hidden="1"/>
    </xf>
    <xf numFmtId="170" fontId="2" fillId="3" borderId="4" xfId="6" applyNumberFormat="1" applyFont="1" applyFill="1" applyBorder="1" applyAlignment="1" applyProtection="1">
      <alignment vertical="center" wrapText="1"/>
      <protection hidden="1"/>
    </xf>
    <xf numFmtId="171" fontId="2" fillId="3" borderId="28" xfId="6" applyNumberFormat="1" applyFont="1" applyFill="1" applyBorder="1" applyAlignment="1" applyProtection="1">
      <alignment horizontal="right" vertical="center" wrapText="1"/>
      <protection hidden="1"/>
    </xf>
    <xf numFmtId="166" fontId="2" fillId="3" borderId="28" xfId="6" applyNumberFormat="1" applyFont="1" applyFill="1" applyBorder="1" applyAlignment="1" applyProtection="1">
      <alignment vertical="center"/>
      <protection hidden="1"/>
    </xf>
    <xf numFmtId="166" fontId="2" fillId="3" borderId="5" xfId="6" applyNumberFormat="1" applyFont="1" applyFill="1" applyBorder="1" applyAlignment="1" applyProtection="1">
      <alignment vertical="center"/>
      <protection hidden="1"/>
    </xf>
    <xf numFmtId="165" fontId="2" fillId="3" borderId="28" xfId="6" applyNumberFormat="1" applyFont="1" applyFill="1" applyBorder="1" applyAlignment="1" applyProtection="1">
      <alignment horizontal="right" vertical="center"/>
      <protection hidden="1"/>
    </xf>
    <xf numFmtId="165" fontId="2" fillId="3" borderId="28" xfId="6" applyNumberFormat="1" applyFont="1" applyFill="1" applyBorder="1" applyAlignment="1" applyProtection="1">
      <alignment vertical="center" wrapText="1"/>
      <protection hidden="1"/>
    </xf>
    <xf numFmtId="167" fontId="2" fillId="3" borderId="5" xfId="6" applyNumberFormat="1" applyFont="1" applyFill="1" applyBorder="1" applyAlignment="1" applyProtection="1">
      <protection hidden="1"/>
    </xf>
    <xf numFmtId="170" fontId="7" fillId="3" borderId="4" xfId="6" applyNumberFormat="1" applyFont="1" applyFill="1" applyBorder="1" applyAlignment="1" applyProtection="1">
      <alignment vertical="center" wrapText="1"/>
      <protection hidden="1"/>
    </xf>
    <xf numFmtId="171" fontId="7" fillId="3" borderId="28" xfId="6" applyNumberFormat="1" applyFont="1" applyFill="1" applyBorder="1" applyAlignment="1" applyProtection="1">
      <alignment horizontal="right" vertical="center" wrapText="1"/>
      <protection hidden="1"/>
    </xf>
    <xf numFmtId="166" fontId="7" fillId="3" borderId="28" xfId="6" applyNumberFormat="1" applyFont="1" applyFill="1" applyBorder="1" applyAlignment="1" applyProtection="1">
      <alignment vertical="center"/>
      <protection hidden="1"/>
    </xf>
    <xf numFmtId="166" fontId="7" fillId="3" borderId="5" xfId="6" applyNumberFormat="1" applyFont="1" applyFill="1" applyBorder="1" applyAlignment="1" applyProtection="1">
      <alignment vertical="center"/>
      <protection hidden="1"/>
    </xf>
    <xf numFmtId="165" fontId="7" fillId="3" borderId="28" xfId="6" applyNumberFormat="1" applyFont="1" applyFill="1" applyBorder="1" applyAlignment="1" applyProtection="1">
      <alignment horizontal="right" vertical="center"/>
      <protection hidden="1"/>
    </xf>
    <xf numFmtId="165" fontId="7" fillId="3" borderId="28" xfId="6" applyNumberFormat="1" applyFont="1" applyFill="1" applyBorder="1" applyAlignment="1" applyProtection="1">
      <alignment vertical="center" wrapText="1"/>
      <protection hidden="1"/>
    </xf>
    <xf numFmtId="167" fontId="7" fillId="3" borderId="5" xfId="6" applyNumberFormat="1" applyFont="1" applyFill="1" applyBorder="1" applyAlignment="1" applyProtection="1">
      <protection hidden="1"/>
    </xf>
    <xf numFmtId="170" fontId="2" fillId="3" borderId="7" xfId="6" applyNumberFormat="1" applyFont="1" applyFill="1" applyBorder="1" applyAlignment="1" applyProtection="1">
      <alignment vertical="center" wrapText="1"/>
      <protection hidden="1"/>
    </xf>
    <xf numFmtId="171" fontId="2" fillId="3" borderId="41" xfId="6" applyNumberFormat="1" applyFont="1" applyFill="1" applyBorder="1" applyAlignment="1" applyProtection="1">
      <alignment horizontal="right" vertical="center" wrapText="1"/>
      <protection hidden="1"/>
    </xf>
    <xf numFmtId="166" fontId="2" fillId="3" borderId="41" xfId="6" applyNumberFormat="1" applyFont="1" applyFill="1" applyBorder="1" applyAlignment="1" applyProtection="1">
      <alignment vertical="center"/>
      <protection hidden="1"/>
    </xf>
    <xf numFmtId="166" fontId="2" fillId="3" borderId="8" xfId="6" applyNumberFormat="1" applyFont="1" applyFill="1" applyBorder="1" applyAlignment="1" applyProtection="1">
      <alignment vertical="center"/>
      <protection hidden="1"/>
    </xf>
    <xf numFmtId="165" fontId="2" fillId="3" borderId="41" xfId="6" applyNumberFormat="1" applyFont="1" applyFill="1" applyBorder="1" applyAlignment="1" applyProtection="1">
      <alignment horizontal="right" vertical="center"/>
      <protection hidden="1"/>
    </xf>
    <xf numFmtId="165" fontId="2" fillId="3" borderId="41" xfId="6" applyNumberFormat="1" applyFont="1" applyFill="1" applyBorder="1" applyAlignment="1" applyProtection="1">
      <alignment vertical="center" wrapText="1"/>
      <protection hidden="1"/>
    </xf>
    <xf numFmtId="167" fontId="2" fillId="3" borderId="8" xfId="6" applyNumberFormat="1" applyFont="1" applyFill="1" applyBorder="1" applyAlignment="1" applyProtection="1">
      <protection hidden="1"/>
    </xf>
    <xf numFmtId="0" fontId="7" fillId="0" borderId="33" xfId="6" applyNumberFormat="1" applyFont="1" applyFill="1" applyBorder="1" applyAlignment="1" applyProtection="1">
      <alignment horizontal="center"/>
      <protection hidden="1"/>
    </xf>
    <xf numFmtId="167" fontId="7" fillId="0" borderId="36" xfId="6" applyNumberFormat="1" applyFont="1" applyFill="1" applyBorder="1" applyAlignment="1" applyProtection="1">
      <protection hidden="1"/>
    </xf>
    <xf numFmtId="0" fontId="35" fillId="0" borderId="0" xfId="6" applyNumberFormat="1" applyFont="1" applyFill="1" applyProtection="1">
      <protection hidden="1"/>
    </xf>
    <xf numFmtId="0" fontId="6" fillId="0" borderId="0" xfId="6" applyNumberFormat="1" applyFont="1" applyFill="1" applyAlignment="1" applyProtection="1">
      <alignment horizontal="right"/>
      <protection hidden="1"/>
    </xf>
    <xf numFmtId="0" fontId="35" fillId="0" borderId="0" xfId="6" applyNumberFormat="1" applyFont="1" applyFill="1" applyAlignment="1" applyProtection="1">
      <protection hidden="1"/>
    </xf>
    <xf numFmtId="0" fontId="7" fillId="0" borderId="0" xfId="6" applyFont="1" applyAlignment="1" applyProtection="1">
      <alignment horizontal="right"/>
      <protection hidden="1"/>
    </xf>
    <xf numFmtId="0" fontId="25" fillId="0" borderId="26" xfId="6" applyNumberFormat="1" applyFont="1" applyFill="1" applyBorder="1" applyAlignment="1" applyProtection="1">
      <protection hidden="1"/>
    </xf>
    <xf numFmtId="0" fontId="25" fillId="0" borderId="44" xfId="6" applyNumberFormat="1" applyFont="1" applyFill="1" applyBorder="1" applyAlignment="1" applyProtection="1">
      <protection hidden="1"/>
    </xf>
    <xf numFmtId="0" fontId="25" fillId="0" borderId="45" xfId="6" applyNumberFormat="1" applyFont="1" applyFill="1" applyBorder="1" applyAlignment="1" applyProtection="1">
      <protection hidden="1"/>
    </xf>
    <xf numFmtId="0" fontId="25" fillId="0" borderId="17" xfId="6" applyNumberFormat="1" applyFont="1" applyFill="1" applyBorder="1" applyAlignment="1" applyProtection="1">
      <protection hidden="1"/>
    </xf>
    <xf numFmtId="0" fontId="25" fillId="0" borderId="22" xfId="6" applyNumberFormat="1" applyFont="1" applyFill="1" applyBorder="1" applyAlignment="1" applyProtection="1">
      <alignment horizontal="center" vertical="center" wrapText="1"/>
      <protection hidden="1"/>
    </xf>
    <xf numFmtId="0" fontId="25" fillId="0" borderId="46" xfId="6" applyNumberFormat="1" applyFont="1" applyFill="1" applyBorder="1" applyAlignment="1" applyProtection="1">
      <alignment horizontal="center" vertical="center" wrapText="1"/>
      <protection hidden="1"/>
    </xf>
    <xf numFmtId="0" fontId="25" fillId="0" borderId="17" xfId="6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6" applyNumberFormat="1" applyFont="1" applyFill="1" applyAlignment="1" applyProtection="1">
      <alignment horizontal="center" wrapText="1"/>
      <protection hidden="1"/>
    </xf>
    <xf numFmtId="0" fontId="25" fillId="0" borderId="17" xfId="6" applyNumberFormat="1" applyFont="1" applyFill="1" applyBorder="1" applyAlignment="1" applyProtection="1">
      <alignment horizontal="center" vertical="top" wrapText="1"/>
      <protection hidden="1"/>
    </xf>
    <xf numFmtId="0" fontId="25" fillId="0" borderId="46" xfId="6" applyNumberFormat="1" applyFont="1" applyFill="1" applyBorder="1" applyAlignment="1" applyProtection="1">
      <alignment horizontal="centerContinuous"/>
      <protection hidden="1"/>
    </xf>
    <xf numFmtId="0" fontId="25" fillId="0" borderId="22" xfId="6" applyNumberFormat="1" applyFont="1" applyFill="1" applyBorder="1" applyAlignment="1" applyProtection="1">
      <alignment horizontal="center"/>
      <protection hidden="1"/>
    </xf>
    <xf numFmtId="0" fontId="25" fillId="0" borderId="47" xfId="6" applyNumberFormat="1" applyFont="1" applyFill="1" applyBorder="1" applyAlignment="1" applyProtection="1">
      <alignment horizontal="center"/>
      <protection hidden="1"/>
    </xf>
    <xf numFmtId="0" fontId="25" fillId="0" borderId="35" xfId="6" applyNumberFormat="1" applyFont="1" applyFill="1" applyBorder="1" applyAlignment="1" applyProtection="1">
      <alignment horizontal="center"/>
      <protection hidden="1"/>
    </xf>
    <xf numFmtId="0" fontId="25" fillId="0" borderId="48" xfId="6" applyNumberFormat="1" applyFont="1" applyFill="1" applyBorder="1" applyAlignment="1" applyProtection="1">
      <alignment horizontal="center"/>
      <protection hidden="1"/>
    </xf>
    <xf numFmtId="0" fontId="25" fillId="0" borderId="19" xfId="6" applyNumberFormat="1" applyFont="1" applyFill="1" applyBorder="1" applyAlignment="1" applyProtection="1">
      <alignment horizontal="center"/>
      <protection hidden="1"/>
    </xf>
    <xf numFmtId="165" fontId="25" fillId="3" borderId="1" xfId="6" applyNumberFormat="1" applyFont="1" applyFill="1" applyBorder="1" applyAlignment="1" applyProtection="1">
      <alignment wrapText="1"/>
      <protection hidden="1"/>
    </xf>
    <xf numFmtId="165" fontId="25" fillId="3" borderId="24" xfId="6" applyNumberFormat="1" applyFont="1" applyFill="1" applyBorder="1" applyAlignment="1" applyProtection="1">
      <alignment horizontal="center" wrapText="1"/>
      <protection hidden="1"/>
    </xf>
    <xf numFmtId="166" fontId="25" fillId="3" borderId="24" xfId="6" applyNumberFormat="1" applyFont="1" applyFill="1" applyBorder="1" applyAlignment="1" applyProtection="1">
      <alignment horizontal="center"/>
      <protection hidden="1"/>
    </xf>
    <xf numFmtId="166" fontId="25" fillId="3" borderId="2" xfId="6" applyNumberFormat="1" applyFont="1" applyFill="1" applyBorder="1" applyAlignment="1" applyProtection="1">
      <alignment horizontal="center"/>
      <protection hidden="1"/>
    </xf>
    <xf numFmtId="172" fontId="25" fillId="3" borderId="24" xfId="6" applyNumberFormat="1" applyFont="1" applyFill="1" applyBorder="1" applyAlignment="1" applyProtection="1">
      <alignment horizontal="center"/>
      <protection hidden="1"/>
    </xf>
    <xf numFmtId="165" fontId="25" fillId="3" borderId="2" xfId="6" applyNumberFormat="1" applyFont="1" applyFill="1" applyBorder="1" applyAlignment="1" applyProtection="1">
      <alignment horizontal="center"/>
      <protection hidden="1"/>
    </xf>
    <xf numFmtId="167" fontId="25" fillId="3" borderId="2" xfId="6" applyNumberFormat="1" applyFont="1" applyFill="1" applyBorder="1" applyAlignment="1" applyProtection="1">
      <alignment wrapText="1"/>
      <protection hidden="1"/>
    </xf>
    <xf numFmtId="167" fontId="25" fillId="3" borderId="3" xfId="6" applyNumberFormat="1" applyFont="1" applyFill="1" applyBorder="1" applyAlignment="1" applyProtection="1">
      <protection hidden="1"/>
    </xf>
    <xf numFmtId="165" fontId="21" fillId="3" borderId="4" xfId="6" applyNumberFormat="1" applyFont="1" applyFill="1" applyBorder="1" applyAlignment="1" applyProtection="1">
      <alignment wrapText="1"/>
      <protection hidden="1"/>
    </xf>
    <xf numFmtId="165" fontId="21" fillId="3" borderId="28" xfId="6" applyNumberFormat="1" applyFont="1" applyFill="1" applyBorder="1" applyAlignment="1" applyProtection="1">
      <alignment horizontal="center" wrapText="1"/>
      <protection hidden="1"/>
    </xf>
    <xf numFmtId="172" fontId="21" fillId="3" borderId="28" xfId="6" applyNumberFormat="1" applyFont="1" applyFill="1" applyBorder="1" applyAlignment="1" applyProtection="1">
      <alignment horizontal="center"/>
      <protection hidden="1"/>
    </xf>
    <xf numFmtId="165" fontId="21" fillId="3" borderId="5" xfId="6" applyNumberFormat="1" applyFont="1" applyFill="1" applyBorder="1" applyAlignment="1" applyProtection="1">
      <alignment horizontal="center"/>
      <protection hidden="1"/>
    </xf>
    <xf numFmtId="167" fontId="21" fillId="3" borderId="5" xfId="6" applyNumberFormat="1" applyFont="1" applyFill="1" applyBorder="1" applyAlignment="1" applyProtection="1">
      <alignment wrapText="1"/>
      <protection hidden="1"/>
    </xf>
    <xf numFmtId="167" fontId="21" fillId="3" borderId="6" xfId="6" applyNumberFormat="1" applyFont="1" applyFill="1" applyBorder="1" applyAlignment="1" applyProtection="1">
      <protection hidden="1"/>
    </xf>
    <xf numFmtId="165" fontId="25" fillId="3" borderId="4" xfId="6" applyNumberFormat="1" applyFont="1" applyFill="1" applyBorder="1" applyAlignment="1" applyProtection="1">
      <alignment wrapText="1"/>
      <protection hidden="1"/>
    </xf>
    <xf numFmtId="165" fontId="25" fillId="3" borderId="28" xfId="6" applyNumberFormat="1" applyFont="1" applyFill="1" applyBorder="1" applyAlignment="1" applyProtection="1">
      <alignment horizontal="center" wrapText="1"/>
      <protection hidden="1"/>
    </xf>
    <xf numFmtId="172" fontId="25" fillId="3" borderId="28" xfId="6" applyNumberFormat="1" applyFont="1" applyFill="1" applyBorder="1" applyAlignment="1" applyProtection="1">
      <alignment horizontal="center"/>
      <protection hidden="1"/>
    </xf>
    <xf numFmtId="165" fontId="25" fillId="3" borderId="5" xfId="6" applyNumberFormat="1" applyFont="1" applyFill="1" applyBorder="1" applyAlignment="1" applyProtection="1">
      <alignment horizontal="center"/>
      <protection hidden="1"/>
    </xf>
    <xf numFmtId="167" fontId="25" fillId="3" borderId="5" xfId="6" applyNumberFormat="1" applyFont="1" applyFill="1" applyBorder="1" applyAlignment="1" applyProtection="1">
      <alignment wrapText="1"/>
      <protection hidden="1"/>
    </xf>
    <xf numFmtId="167" fontId="25" fillId="3" borderId="6" xfId="6" applyNumberFormat="1" applyFont="1" applyFill="1" applyBorder="1" applyAlignment="1" applyProtection="1">
      <protection hidden="1"/>
    </xf>
    <xf numFmtId="165" fontId="2" fillId="3" borderId="4" xfId="6" applyNumberFormat="1" applyFont="1" applyFill="1" applyBorder="1" applyAlignment="1" applyProtection="1">
      <alignment wrapText="1"/>
      <protection hidden="1"/>
    </xf>
    <xf numFmtId="165" fontId="21" fillId="3" borderId="7" xfId="6" applyNumberFormat="1" applyFont="1" applyFill="1" applyBorder="1" applyAlignment="1" applyProtection="1">
      <alignment wrapText="1"/>
      <protection hidden="1"/>
    </xf>
    <xf numFmtId="165" fontId="21" fillId="3" borderId="41" xfId="6" applyNumberFormat="1" applyFont="1" applyFill="1" applyBorder="1" applyAlignment="1" applyProtection="1">
      <alignment horizontal="center" wrapText="1"/>
      <protection hidden="1"/>
    </xf>
    <xf numFmtId="172" fontId="21" fillId="3" borderId="41" xfId="6" applyNumberFormat="1" applyFont="1" applyFill="1" applyBorder="1" applyAlignment="1" applyProtection="1">
      <alignment horizontal="center"/>
      <protection hidden="1"/>
    </xf>
    <xf numFmtId="165" fontId="21" fillId="3" borderId="8" xfId="6" applyNumberFormat="1" applyFont="1" applyFill="1" applyBorder="1" applyAlignment="1" applyProtection="1">
      <alignment horizontal="center"/>
      <protection hidden="1"/>
    </xf>
    <xf numFmtId="167" fontId="21" fillId="3" borderId="8" xfId="6" applyNumberFormat="1" applyFont="1" applyFill="1" applyBorder="1" applyAlignment="1" applyProtection="1">
      <alignment wrapText="1"/>
      <protection hidden="1"/>
    </xf>
    <xf numFmtId="167" fontId="21" fillId="3" borderId="9" xfId="6" applyNumberFormat="1" applyFont="1" applyFill="1" applyBorder="1" applyAlignment="1" applyProtection="1">
      <protection hidden="1"/>
    </xf>
    <xf numFmtId="0" fontId="4" fillId="0" borderId="42" xfId="6" applyNumberFormat="1" applyFont="1" applyFill="1" applyBorder="1" applyAlignment="1" applyProtection="1">
      <protection hidden="1"/>
    </xf>
    <xf numFmtId="0" fontId="35" fillId="0" borderId="49" xfId="6" applyNumberFormat="1" applyFont="1" applyFill="1" applyBorder="1" applyAlignment="1" applyProtection="1">
      <protection hidden="1"/>
    </xf>
    <xf numFmtId="0" fontId="35" fillId="0" borderId="8" xfId="6" applyNumberFormat="1" applyFont="1" applyFill="1" applyBorder="1" applyAlignment="1" applyProtection="1">
      <protection hidden="1"/>
    </xf>
    <xf numFmtId="167" fontId="22" fillId="0" borderId="50" xfId="6" applyNumberFormat="1" applyFont="1" applyFill="1" applyBorder="1" applyAlignment="1" applyProtection="1"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2" fillId="0" borderId="0" xfId="7" applyFont="1" applyFill="1" applyAlignment="1" applyProtection="1">
      <alignment horizontal="right"/>
      <protection hidden="1"/>
    </xf>
    <xf numFmtId="0" fontId="13" fillId="0" borderId="1" xfId="19" applyFont="1" applyBorder="1" applyAlignment="1">
      <alignment horizontal="center" vertical="center" wrapText="1"/>
    </xf>
    <xf numFmtId="0" fontId="13" fillId="0" borderId="4" xfId="19" applyFont="1" applyBorder="1" applyAlignment="1">
      <alignment horizontal="center" vertical="center" wrapText="1"/>
    </xf>
    <xf numFmtId="0" fontId="13" fillId="0" borderId="2" xfId="19" applyFont="1" applyBorder="1" applyAlignment="1">
      <alignment horizontal="center" vertical="center"/>
    </xf>
    <xf numFmtId="0" fontId="13" fillId="0" borderId="5" xfId="19" applyFont="1" applyBorder="1" applyAlignment="1">
      <alignment horizontal="center" vertical="center"/>
    </xf>
    <xf numFmtId="0" fontId="13" fillId="0" borderId="2" xfId="19" applyFont="1" applyFill="1" applyBorder="1" applyAlignment="1">
      <alignment horizontal="center"/>
    </xf>
    <xf numFmtId="0" fontId="13" fillId="0" borderId="3" xfId="19" applyFont="1" applyFill="1" applyBorder="1" applyAlignment="1">
      <alignment horizontal="center"/>
    </xf>
    <xf numFmtId="164" fontId="11" fillId="2" borderId="0" xfId="19" applyNumberFormat="1" applyFont="1" applyFill="1" applyAlignment="1">
      <alignment horizontal="right" wrapText="1"/>
    </xf>
    <xf numFmtId="0" fontId="13" fillId="0" borderId="0" xfId="19" applyFont="1" applyFill="1" applyBorder="1" applyAlignment="1">
      <alignment horizontal="center" wrapText="1"/>
    </xf>
    <xf numFmtId="0" fontId="1" fillId="0" borderId="0" xfId="19"/>
    <xf numFmtId="0" fontId="22" fillId="0" borderId="0" xfId="6" applyNumberFormat="1" applyFont="1" applyFill="1" applyAlignment="1" applyProtection="1">
      <alignment horizontal="center" vertical="center" wrapText="1"/>
      <protection hidden="1"/>
    </xf>
    <xf numFmtId="0" fontId="25" fillId="0" borderId="23" xfId="6" applyNumberFormat="1" applyFont="1" applyFill="1" applyBorder="1" applyAlignment="1" applyProtection="1">
      <alignment horizontal="center" vertical="top" wrapText="1"/>
      <protection hidden="1"/>
    </xf>
    <xf numFmtId="0" fontId="25" fillId="0" borderId="53" xfId="6" applyNumberFormat="1" applyFont="1" applyFill="1" applyBorder="1" applyAlignment="1" applyProtection="1">
      <alignment horizontal="center" vertical="top" wrapText="1"/>
      <protection hidden="1"/>
    </xf>
    <xf numFmtId="0" fontId="25" fillId="0" borderId="54" xfId="6" applyNumberFormat="1" applyFont="1" applyFill="1" applyBorder="1" applyAlignment="1" applyProtection="1">
      <alignment horizontal="center" vertical="top" wrapText="1"/>
      <protection hidden="1"/>
    </xf>
    <xf numFmtId="0" fontId="21" fillId="0" borderId="0" xfId="6" applyFont="1" applyFill="1" applyAlignment="1" applyProtection="1">
      <alignment horizontal="right"/>
      <protection hidden="1"/>
    </xf>
    <xf numFmtId="0" fontId="21" fillId="0" borderId="0" xfId="6" applyNumberFormat="1" applyFont="1" applyFill="1" applyAlignment="1" applyProtection="1">
      <alignment horizontal="right"/>
      <protection hidden="1"/>
    </xf>
    <xf numFmtId="0" fontId="2" fillId="0" borderId="0" xfId="6" applyNumberFormat="1" applyFont="1" applyFill="1" applyAlignment="1" applyProtection="1">
      <alignment horizontal="right"/>
      <protection hidden="1"/>
    </xf>
    <xf numFmtId="0" fontId="2" fillId="0" borderId="0" xfId="6" applyNumberFormat="1" applyFont="1" applyFill="1" applyAlignment="1" applyProtection="1">
      <alignment horizontal="right" vertical="center" wrapText="1"/>
      <protection hidden="1"/>
    </xf>
    <xf numFmtId="0" fontId="4" fillId="0" borderId="0" xfId="6" applyNumberFormat="1" applyFont="1" applyFill="1" applyAlignment="1" applyProtection="1">
      <alignment horizontal="center" vertical="center" wrapText="1"/>
      <protection hidden="1"/>
    </xf>
    <xf numFmtId="0" fontId="6" fillId="0" borderId="0" xfId="6" applyNumberFormat="1" applyFont="1" applyFill="1" applyAlignment="1" applyProtection="1">
      <alignment horizontal="right"/>
      <protection hidden="1"/>
    </xf>
    <xf numFmtId="0" fontId="13" fillId="0" borderId="0" xfId="6" applyNumberFormat="1" applyFont="1" applyFill="1" applyAlignment="1" applyProtection="1">
      <alignment horizontal="center" vertical="center" wrapText="1"/>
      <protection hidden="1"/>
    </xf>
    <xf numFmtId="0" fontId="25" fillId="0" borderId="2" xfId="6" applyNumberFormat="1" applyFont="1" applyFill="1" applyBorder="1" applyAlignment="1" applyProtection="1">
      <alignment horizontal="center" vertical="center"/>
      <protection hidden="1"/>
    </xf>
    <xf numFmtId="0" fontId="25" fillId="0" borderId="3" xfId="6" applyNumberFormat="1" applyFont="1" applyFill="1" applyBorder="1" applyAlignment="1" applyProtection="1">
      <alignment horizontal="center" vertical="center"/>
      <protection hidden="1"/>
    </xf>
    <xf numFmtId="0" fontId="25" fillId="0" borderId="47" xfId="6" applyNumberFormat="1" applyFont="1" applyFill="1" applyBorder="1" applyAlignment="1" applyProtection="1">
      <alignment horizontal="center" vertical="center" wrapText="1"/>
      <protection hidden="1"/>
    </xf>
    <xf numFmtId="0" fontId="25" fillId="0" borderId="8" xfId="6" applyNumberFormat="1" applyFont="1" applyFill="1" applyBorder="1" applyAlignment="1" applyProtection="1">
      <alignment horizontal="center" vertical="center" wrapText="1"/>
      <protection hidden="1"/>
    </xf>
    <xf numFmtId="0" fontId="7" fillId="0" borderId="19" xfId="6" applyNumberFormat="1" applyFont="1" applyFill="1" applyBorder="1" applyAlignment="1" applyProtection="1">
      <alignment horizontal="center" vertical="center" wrapText="1"/>
      <protection hidden="1"/>
    </xf>
    <xf numFmtId="0" fontId="25" fillId="0" borderId="19" xfId="6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20" applyNumberFormat="1" applyFont="1" applyFill="1" applyAlignment="1" applyProtection="1">
      <alignment horizontal="right"/>
      <protection hidden="1"/>
    </xf>
    <xf numFmtId="0" fontId="4" fillId="0" borderId="0" xfId="19" applyFont="1" applyBorder="1" applyAlignment="1">
      <alignment horizontal="center" vertical="center" wrapText="1"/>
    </xf>
    <xf numFmtId="0" fontId="5" fillId="0" borderId="0" xfId="19" applyFont="1" applyBorder="1" applyAlignment="1">
      <alignment wrapText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right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7" applyNumberFormat="1" applyFont="1" applyFill="1" applyAlignment="1" applyProtection="1">
      <alignment horizontal="right"/>
      <protection hidden="1"/>
    </xf>
    <xf numFmtId="0" fontId="2" fillId="0" borderId="0" xfId="7" applyNumberFormat="1" applyFont="1" applyFill="1" applyAlignment="1" applyProtection="1">
      <alignment horizontal="right" vertical="center" wrapText="1"/>
      <protection hidden="1"/>
    </xf>
    <xf numFmtId="0" fontId="4" fillId="0" borderId="0" xfId="7" applyNumberFormat="1" applyFont="1" applyFill="1" applyAlignment="1" applyProtection="1">
      <alignment horizontal="center" vertical="center" wrapText="1"/>
      <protection hidden="1"/>
    </xf>
    <xf numFmtId="0" fontId="2" fillId="0" borderId="22" xfId="6" applyFont="1" applyFill="1" applyBorder="1" applyAlignment="1" applyProtection="1">
      <alignment horizontal="right"/>
      <protection hidden="1"/>
    </xf>
    <xf numFmtId="0" fontId="2" fillId="0" borderId="0" xfId="6" applyNumberFormat="1" applyFont="1" applyFill="1" applyAlignment="1" applyProtection="1">
      <alignment horizontal="right" wrapText="1"/>
      <protection hidden="1"/>
    </xf>
    <xf numFmtId="0" fontId="20" fillId="0" borderId="24" xfId="20" applyNumberFormat="1" applyFont="1" applyFill="1" applyBorder="1" applyAlignment="1" applyProtection="1">
      <alignment horizontal="center" vertical="top"/>
      <protection hidden="1"/>
    </xf>
    <xf numFmtId="0" fontId="20" fillId="0" borderId="51" xfId="20" applyNumberFormat="1" applyFont="1" applyFill="1" applyBorder="1" applyAlignment="1" applyProtection="1">
      <alignment horizontal="center" vertical="top"/>
      <protection hidden="1"/>
    </xf>
    <xf numFmtId="0" fontId="20" fillId="0" borderId="52" xfId="20" applyNumberFormat="1" applyFont="1" applyFill="1" applyBorder="1" applyAlignment="1" applyProtection="1">
      <alignment horizontal="center" vertical="top"/>
      <protection hidden="1"/>
    </xf>
    <xf numFmtId="0" fontId="19" fillId="0" borderId="0" xfId="20" applyFont="1" applyFill="1" applyAlignment="1" applyProtection="1">
      <alignment horizontal="right"/>
      <protection hidden="1"/>
    </xf>
    <xf numFmtId="0" fontId="19" fillId="0" borderId="0" xfId="20" applyNumberFormat="1" applyFont="1" applyFill="1" applyAlignment="1" applyProtection="1">
      <alignment horizontal="left"/>
      <protection hidden="1"/>
    </xf>
    <xf numFmtId="0" fontId="19" fillId="0" borderId="0" xfId="20" applyNumberFormat="1" applyFont="1" applyFill="1" applyAlignment="1" applyProtection="1">
      <alignment horizontal="right"/>
      <protection hidden="1"/>
    </xf>
    <xf numFmtId="0" fontId="4" fillId="0" borderId="0" xfId="20" applyNumberFormat="1" applyFont="1" applyFill="1" applyAlignment="1" applyProtection="1">
      <alignment horizontal="center" wrapText="1"/>
      <protection hidden="1"/>
    </xf>
    <xf numFmtId="0" fontId="6" fillId="0" borderId="0" xfId="19" applyFont="1" applyAlignment="1">
      <alignment horizontal="center" wrapText="1"/>
    </xf>
    <xf numFmtId="0" fontId="6" fillId="0" borderId="0" xfId="19" applyFont="1" applyAlignment="1">
      <alignment horizontal="center"/>
    </xf>
    <xf numFmtId="0" fontId="4" fillId="0" borderId="0" xfId="19" applyFont="1" applyAlignment="1">
      <alignment horizontal="center" wrapText="1"/>
    </xf>
    <xf numFmtId="0" fontId="4" fillId="0" borderId="54" xfId="19" applyFont="1" applyBorder="1" applyAlignment="1">
      <alignment horizontal="justify" vertical="top" wrapText="1"/>
    </xf>
    <xf numFmtId="0" fontId="4" fillId="0" borderId="55" xfId="19" applyFont="1" applyBorder="1" applyAlignment="1">
      <alignment horizontal="justify" vertical="top" wrapText="1"/>
    </xf>
    <xf numFmtId="0" fontId="4" fillId="0" borderId="13" xfId="19" applyFont="1" applyBorder="1" applyAlignment="1">
      <alignment horizontal="justify" vertical="top" wrapText="1"/>
    </xf>
    <xf numFmtId="164" fontId="4" fillId="0" borderId="54" xfId="19" applyNumberFormat="1" applyFont="1" applyBorder="1" applyAlignment="1">
      <alignment horizontal="center" vertical="top" wrapText="1"/>
    </xf>
    <xf numFmtId="164" fontId="4" fillId="0" borderId="55" xfId="19" applyNumberFormat="1" applyFont="1" applyBorder="1" applyAlignment="1">
      <alignment horizontal="center" vertical="top" wrapText="1"/>
    </xf>
    <xf numFmtId="164" fontId="4" fillId="0" borderId="13" xfId="19" applyNumberFormat="1" applyFont="1" applyBorder="1" applyAlignment="1">
      <alignment horizontal="center" vertical="top" wrapText="1"/>
    </xf>
    <xf numFmtId="0" fontId="6" fillId="0" borderId="0" xfId="19" applyFont="1" applyAlignment="1">
      <alignment horizontal="right"/>
    </xf>
    <xf numFmtId="0" fontId="13" fillId="0" borderId="0" xfId="19" applyFont="1" applyAlignment="1">
      <alignment horizontal="center" wrapText="1"/>
    </xf>
    <xf numFmtId="0" fontId="4" fillId="0" borderId="54" xfId="19" applyFont="1" applyBorder="1" applyAlignment="1">
      <alignment horizontal="center" vertical="top" wrapText="1"/>
    </xf>
    <xf numFmtId="0" fontId="4" fillId="0" borderId="13" xfId="19" applyFont="1" applyBorder="1" applyAlignment="1">
      <alignment horizontal="center" vertical="top" wrapText="1"/>
    </xf>
    <xf numFmtId="0" fontId="4" fillId="0" borderId="14" xfId="19" applyFont="1" applyBorder="1" applyAlignment="1">
      <alignment vertical="top" wrapText="1"/>
    </xf>
    <xf numFmtId="0" fontId="4" fillId="0" borderId="56" xfId="19" applyFont="1" applyBorder="1" applyAlignment="1">
      <alignment vertical="top" wrapText="1"/>
    </xf>
    <xf numFmtId="0" fontId="4" fillId="0" borderId="11" xfId="19" applyFont="1" applyBorder="1" applyAlignment="1">
      <alignment vertical="top" wrapText="1"/>
    </xf>
    <xf numFmtId="0" fontId="4" fillId="0" borderId="39" xfId="19" applyFont="1" applyBorder="1" applyAlignment="1">
      <alignment vertical="top" wrapText="1"/>
    </xf>
    <xf numFmtId="0" fontId="4" fillId="0" borderId="22" xfId="19" applyFont="1" applyBorder="1" applyAlignment="1">
      <alignment vertical="top" wrapText="1"/>
    </xf>
    <xf numFmtId="0" fontId="4" fillId="0" borderId="12" xfId="19" applyFont="1" applyBorder="1" applyAlignment="1">
      <alignment vertical="top" wrapText="1"/>
    </xf>
    <xf numFmtId="164" fontId="4" fillId="0" borderId="14" xfId="19" applyNumberFormat="1" applyFont="1" applyFill="1" applyBorder="1" applyAlignment="1">
      <alignment horizontal="center" vertical="top" wrapText="1"/>
    </xf>
    <xf numFmtId="164" fontId="4" fillId="0" borderId="56" xfId="19" applyNumberFormat="1" applyFont="1" applyFill="1" applyBorder="1" applyAlignment="1">
      <alignment horizontal="center" vertical="top" wrapText="1"/>
    </xf>
    <xf numFmtId="164" fontId="4" fillId="0" borderId="11" xfId="19" applyNumberFormat="1" applyFont="1" applyFill="1" applyBorder="1" applyAlignment="1">
      <alignment horizontal="center" vertical="top" wrapText="1"/>
    </xf>
    <xf numFmtId="164" fontId="4" fillId="0" borderId="39" xfId="19" applyNumberFormat="1" applyFont="1" applyFill="1" applyBorder="1" applyAlignment="1">
      <alignment horizontal="center" vertical="top" wrapText="1"/>
    </xf>
    <xf numFmtId="164" fontId="4" fillId="0" borderId="22" xfId="19" applyNumberFormat="1" applyFont="1" applyFill="1" applyBorder="1" applyAlignment="1">
      <alignment horizontal="center" vertical="top" wrapText="1"/>
    </xf>
    <xf numFmtId="164" fontId="4" fillId="0" borderId="12" xfId="19" applyNumberFormat="1" applyFont="1" applyFill="1" applyBorder="1" applyAlignment="1">
      <alignment horizontal="center" vertical="top" wrapText="1"/>
    </xf>
    <xf numFmtId="164" fontId="6" fillId="0" borderId="54" xfId="19" applyNumberFormat="1" applyFont="1" applyFill="1" applyBorder="1" applyAlignment="1">
      <alignment vertical="top" wrapText="1"/>
    </xf>
    <xf numFmtId="164" fontId="6" fillId="0" borderId="13" xfId="19" applyNumberFormat="1" applyFont="1" applyFill="1" applyBorder="1" applyAlignment="1">
      <alignment vertical="top" wrapText="1"/>
    </xf>
    <xf numFmtId="164" fontId="6" fillId="0" borderId="54" xfId="19" applyNumberFormat="1" applyFont="1" applyFill="1" applyBorder="1" applyAlignment="1">
      <alignment horizontal="center" vertical="top" wrapText="1"/>
    </xf>
    <xf numFmtId="164" fontId="6" fillId="0" borderId="13" xfId="19" applyNumberFormat="1" applyFont="1" applyFill="1" applyBorder="1" applyAlignment="1">
      <alignment horizontal="center" vertical="top" wrapText="1"/>
    </xf>
    <xf numFmtId="0" fontId="4" fillId="0" borderId="55" xfId="19" applyFont="1" applyBorder="1" applyAlignment="1">
      <alignment horizontal="center" vertical="top" wrapText="1"/>
    </xf>
    <xf numFmtId="0" fontId="4" fillId="0" borderId="33" xfId="19" applyFont="1" applyBorder="1" applyAlignment="1">
      <alignment horizontal="center" vertical="top" wrapText="1"/>
    </xf>
    <xf numFmtId="0" fontId="4" fillId="0" borderId="43" xfId="19" applyFont="1" applyBorder="1" applyAlignment="1">
      <alignment horizontal="center" vertical="top" wrapText="1"/>
    </xf>
  </cellXfs>
  <cellStyles count="21">
    <cellStyle name="Обычный" xfId="0" builtinId="0"/>
    <cellStyle name="Обычный 2" xfId="1"/>
    <cellStyle name="Обычный 2 10" xfId="2"/>
    <cellStyle name="Обычный 2 11" xfId="3"/>
    <cellStyle name="Обычный 2 12" xfId="4"/>
    <cellStyle name="Обычный 2 13" xfId="5"/>
    <cellStyle name="Обычный 2 14" xfId="6"/>
    <cellStyle name="Обычный 2 2" xfId="7"/>
    <cellStyle name="Обычный 2 2 2" xfId="8"/>
    <cellStyle name="Обычный 2 3" xfId="9"/>
    <cellStyle name="Обычный 2 3 2" xfId="10"/>
    <cellStyle name="Обычный 2 4" xfId="11"/>
    <cellStyle name="Обычный 2 5" xfId="12"/>
    <cellStyle name="Обычный 2 5 2" xfId="13"/>
    <cellStyle name="Обычный 2 6" xfId="14"/>
    <cellStyle name="Обычный 2 6 2" xfId="15"/>
    <cellStyle name="Обычный 2 7" xfId="16"/>
    <cellStyle name="Обычный 2 8" xfId="17"/>
    <cellStyle name="Обычный 2 9" xfId="18"/>
    <cellStyle name="Обычный 3" xfId="19"/>
    <cellStyle name="Обычный_tmp 2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1"/>
  <sheetViews>
    <sheetView topLeftCell="A7" zoomScale="70" zoomScaleNormal="70" zoomScaleSheetLayoutView="85" workbookViewId="0">
      <selection activeCell="G7" sqref="G7"/>
    </sheetView>
  </sheetViews>
  <sheetFormatPr defaultRowHeight="18"/>
  <cols>
    <col min="1" max="1" width="65.28515625" style="35" customWidth="1"/>
    <col min="2" max="2" width="37.140625" style="91" customWidth="1"/>
    <col min="3" max="3" width="19.140625" style="34" customWidth="1"/>
    <col min="4" max="4" width="19.28515625" style="34" customWidth="1"/>
    <col min="5" max="5" width="19" style="34" customWidth="1"/>
    <col min="6" max="16384" width="9.140625" style="34"/>
  </cols>
  <sheetData>
    <row r="1" spans="1:5" s="32" customFormat="1" ht="18.75">
      <c r="A1" s="30"/>
      <c r="B1" s="31"/>
      <c r="C1" s="30"/>
      <c r="D1" s="430" t="s">
        <v>92</v>
      </c>
      <c r="E1" s="430"/>
    </row>
    <row r="2" spans="1:5" s="32" customFormat="1" ht="18.75">
      <c r="A2" s="30"/>
      <c r="B2" s="31"/>
      <c r="C2" s="30"/>
      <c r="D2" s="430" t="s">
        <v>15</v>
      </c>
      <c r="E2" s="430"/>
    </row>
    <row r="3" spans="1:5" s="32" customFormat="1" ht="18.75">
      <c r="A3" s="30"/>
      <c r="B3" s="31"/>
      <c r="C3" s="30"/>
      <c r="D3" s="430" t="s">
        <v>354</v>
      </c>
      <c r="E3" s="430"/>
    </row>
    <row r="4" spans="1:5" ht="18.75">
      <c r="A4" s="33"/>
      <c r="B4" s="31"/>
      <c r="C4" s="33"/>
      <c r="D4" s="33"/>
      <c r="E4" s="33"/>
    </row>
    <row r="5" spans="1:5" s="35" customFormat="1" ht="40.5" customHeight="1">
      <c r="A5" s="431" t="s">
        <v>16</v>
      </c>
      <c r="B5" s="432"/>
      <c r="C5" s="432"/>
      <c r="D5" s="432"/>
      <c r="E5" s="432"/>
    </row>
    <row r="6" spans="1:5" ht="19.5" thickBot="1">
      <c r="B6" s="36"/>
      <c r="C6" s="37"/>
      <c r="D6" s="37"/>
      <c r="E6" s="37"/>
    </row>
    <row r="7" spans="1:5" s="38" customFormat="1" ht="18.75" customHeight="1">
      <c r="A7" s="424" t="s">
        <v>17</v>
      </c>
      <c r="B7" s="426" t="s">
        <v>18</v>
      </c>
      <c r="C7" s="428" t="s">
        <v>19</v>
      </c>
      <c r="D7" s="428"/>
      <c r="E7" s="429"/>
    </row>
    <row r="8" spans="1:5" s="41" customFormat="1" ht="30.75" customHeight="1">
      <c r="A8" s="425"/>
      <c r="B8" s="427"/>
      <c r="C8" s="39" t="s">
        <v>20</v>
      </c>
      <c r="D8" s="39" t="s">
        <v>21</v>
      </c>
      <c r="E8" s="40" t="s">
        <v>22</v>
      </c>
    </row>
    <row r="9" spans="1:5" s="46" customFormat="1" ht="18.75">
      <c r="A9" s="42">
        <v>1</v>
      </c>
      <c r="B9" s="43">
        <v>2</v>
      </c>
      <c r="C9" s="44">
        <v>3</v>
      </c>
      <c r="D9" s="44">
        <v>4</v>
      </c>
      <c r="E9" s="45">
        <v>5</v>
      </c>
    </row>
    <row r="10" spans="1:5" s="46" customFormat="1" ht="18.75">
      <c r="A10" s="47" t="s">
        <v>23</v>
      </c>
      <c r="B10" s="48" t="s">
        <v>24</v>
      </c>
      <c r="C10" s="49">
        <f>C26+C11</f>
        <v>1233192.8</v>
      </c>
      <c r="D10" s="49">
        <f>D26+D11</f>
        <v>1286074.5000000002</v>
      </c>
      <c r="E10" s="50">
        <f>E26+E11</f>
        <v>1345390.8999999997</v>
      </c>
    </row>
    <row r="11" spans="1:5" s="41" customFormat="1" ht="18.75">
      <c r="A11" s="47" t="s">
        <v>25</v>
      </c>
      <c r="B11" s="48" t="s">
        <v>26</v>
      </c>
      <c r="C11" s="51">
        <f>C13+C15+C16+C21+C24+C25</f>
        <v>1091410.26</v>
      </c>
      <c r="D11" s="51">
        <f>D13+D15+D16+D21+D24</f>
        <v>1161026.9000000001</v>
      </c>
      <c r="E11" s="52">
        <f>E13+E15+E16+E21+E24</f>
        <v>1218515.4999999998</v>
      </c>
    </row>
    <row r="12" spans="1:5" s="41" customFormat="1" ht="18.75">
      <c r="A12" s="47" t="s">
        <v>27</v>
      </c>
      <c r="B12" s="48"/>
      <c r="C12" s="51"/>
      <c r="D12" s="51"/>
      <c r="E12" s="52"/>
    </row>
    <row r="13" spans="1:5" s="41" customFormat="1" ht="21" customHeight="1">
      <c r="A13" s="47" t="s">
        <v>28</v>
      </c>
      <c r="B13" s="48" t="s">
        <v>29</v>
      </c>
      <c r="C13" s="51">
        <f>C14</f>
        <v>983818.1</v>
      </c>
      <c r="D13" s="51">
        <f>D14</f>
        <v>1033226.3</v>
      </c>
      <c r="E13" s="52">
        <f>E14</f>
        <v>1084960.3</v>
      </c>
    </row>
    <row r="14" spans="1:5" s="41" customFormat="1" ht="18.75">
      <c r="A14" s="53" t="s">
        <v>30</v>
      </c>
      <c r="B14" s="54" t="s">
        <v>31</v>
      </c>
      <c r="C14" s="55">
        <v>983818.1</v>
      </c>
      <c r="D14" s="55">
        <v>1033226.3</v>
      </c>
      <c r="E14" s="56">
        <v>1084960.3</v>
      </c>
    </row>
    <row r="15" spans="1:5" s="41" customFormat="1" ht="56.25">
      <c r="A15" s="57" t="s">
        <v>32</v>
      </c>
      <c r="B15" s="58" t="s">
        <v>33</v>
      </c>
      <c r="C15" s="59">
        <v>6201.79</v>
      </c>
      <c r="D15" s="60">
        <v>5596.2</v>
      </c>
      <c r="E15" s="61">
        <v>5596.2</v>
      </c>
    </row>
    <row r="16" spans="1:5" s="64" customFormat="1" ht="21.75" customHeight="1">
      <c r="A16" s="62" t="s">
        <v>34</v>
      </c>
      <c r="B16" s="63" t="s">
        <v>35</v>
      </c>
      <c r="C16" s="51">
        <f>C17+C18+C19+C20</f>
        <v>79940.17</v>
      </c>
      <c r="D16" s="51">
        <f>D17+D18+D19+D20</f>
        <v>101009.79999999999</v>
      </c>
      <c r="E16" s="52">
        <f>E17+E18+E19+E20</f>
        <v>106009.2</v>
      </c>
    </row>
    <row r="17" spans="1:5" s="41" customFormat="1" ht="37.5">
      <c r="A17" s="65" t="s">
        <v>36</v>
      </c>
      <c r="B17" s="66" t="s">
        <v>37</v>
      </c>
      <c r="C17" s="67">
        <v>47352.71</v>
      </c>
      <c r="D17" s="67">
        <v>60896.1</v>
      </c>
      <c r="E17" s="68">
        <v>63929.1</v>
      </c>
    </row>
    <row r="18" spans="1:5" s="41" customFormat="1" ht="37.5">
      <c r="A18" s="65" t="s">
        <v>38</v>
      </c>
      <c r="B18" s="66" t="s">
        <v>39</v>
      </c>
      <c r="C18" s="67">
        <v>29330.32</v>
      </c>
      <c r="D18" s="67">
        <v>36803.199999999997</v>
      </c>
      <c r="E18" s="68">
        <v>38606.6</v>
      </c>
    </row>
    <row r="19" spans="1:5" s="41" customFormat="1" ht="18.75">
      <c r="A19" s="65" t="s">
        <v>40</v>
      </c>
      <c r="B19" s="66" t="s">
        <v>41</v>
      </c>
      <c r="C19" s="67">
        <v>107.14</v>
      </c>
      <c r="D19" s="67">
        <v>3.5</v>
      </c>
      <c r="E19" s="68">
        <v>3.5</v>
      </c>
    </row>
    <row r="20" spans="1:5" s="41" customFormat="1" ht="37.5">
      <c r="A20" s="65" t="s">
        <v>42</v>
      </c>
      <c r="B20" s="66" t="s">
        <v>43</v>
      </c>
      <c r="C20" s="67">
        <v>3150</v>
      </c>
      <c r="D20" s="67">
        <v>3307</v>
      </c>
      <c r="E20" s="68">
        <v>3470</v>
      </c>
    </row>
    <row r="21" spans="1:5" s="41" customFormat="1" ht="21.75" customHeight="1">
      <c r="A21" s="62" t="s">
        <v>44</v>
      </c>
      <c r="B21" s="63" t="s">
        <v>45</v>
      </c>
      <c r="C21" s="51">
        <f>C22+C23</f>
        <v>13017.7</v>
      </c>
      <c r="D21" s="51">
        <f>D22+D23</f>
        <v>13668.6</v>
      </c>
      <c r="E21" s="52">
        <f>E22+E23</f>
        <v>14338.4</v>
      </c>
    </row>
    <row r="22" spans="1:5" s="41" customFormat="1" ht="18.75">
      <c r="A22" s="65" t="s">
        <v>46</v>
      </c>
      <c r="B22" s="66" t="s">
        <v>47</v>
      </c>
      <c r="C22" s="67">
        <v>10649.5</v>
      </c>
      <c r="D22" s="67">
        <v>10132</v>
      </c>
      <c r="E22" s="68">
        <v>10628.5</v>
      </c>
    </row>
    <row r="23" spans="1:5" s="41" customFormat="1" ht="18.75">
      <c r="A23" s="65" t="s">
        <v>48</v>
      </c>
      <c r="B23" s="66" t="s">
        <v>49</v>
      </c>
      <c r="C23" s="67">
        <v>2368.1999999999998</v>
      </c>
      <c r="D23" s="67">
        <v>3536.6</v>
      </c>
      <c r="E23" s="68">
        <v>3709.9</v>
      </c>
    </row>
    <row r="24" spans="1:5" s="64" customFormat="1" ht="22.5" customHeight="1">
      <c r="A24" s="62" t="s">
        <v>50</v>
      </c>
      <c r="B24" s="63" t="s">
        <v>51</v>
      </c>
      <c r="C24" s="69">
        <v>8432</v>
      </c>
      <c r="D24" s="69">
        <v>7526</v>
      </c>
      <c r="E24" s="70">
        <v>7611.4</v>
      </c>
    </row>
    <row r="25" spans="1:5" s="64" customFormat="1" ht="45.75" customHeight="1">
      <c r="A25" s="71" t="s">
        <v>52</v>
      </c>
      <c r="B25" s="72" t="s">
        <v>53</v>
      </c>
      <c r="C25" s="69">
        <v>0.5</v>
      </c>
      <c r="D25" s="69">
        <v>0</v>
      </c>
      <c r="E25" s="70">
        <v>0</v>
      </c>
    </row>
    <row r="26" spans="1:5" s="64" customFormat="1" ht="18.75">
      <c r="A26" s="47" t="s">
        <v>54</v>
      </c>
      <c r="B26" s="48" t="s">
        <v>55</v>
      </c>
      <c r="C26" s="51">
        <f>C28+C29+C30+C31+C32</f>
        <v>141782.54</v>
      </c>
      <c r="D26" s="51">
        <f>D28+D29+D30+D31+D32</f>
        <v>125047.6</v>
      </c>
      <c r="E26" s="52">
        <f>E28+E29+E30+E31+E32</f>
        <v>126875.4</v>
      </c>
    </row>
    <row r="27" spans="1:5" s="64" customFormat="1" ht="18.75">
      <c r="A27" s="47" t="s">
        <v>27</v>
      </c>
      <c r="B27" s="48"/>
      <c r="C27" s="51"/>
      <c r="D27" s="51"/>
      <c r="E27" s="52"/>
    </row>
    <row r="28" spans="1:5" s="64" customFormat="1" ht="42" customHeight="1">
      <c r="A28" s="62" t="s">
        <v>56</v>
      </c>
      <c r="B28" s="63" t="s">
        <v>57</v>
      </c>
      <c r="C28" s="69">
        <v>92211.24</v>
      </c>
      <c r="D28" s="69">
        <v>84628</v>
      </c>
      <c r="E28" s="70">
        <v>84600</v>
      </c>
    </row>
    <row r="29" spans="1:5" s="64" customFormat="1" ht="27" customHeight="1">
      <c r="A29" s="73" t="s">
        <v>58</v>
      </c>
      <c r="B29" s="74" t="s">
        <v>59</v>
      </c>
      <c r="C29" s="75">
        <v>2913.3</v>
      </c>
      <c r="D29" s="75">
        <v>3102.7</v>
      </c>
      <c r="E29" s="76">
        <v>4543.3999999999996</v>
      </c>
    </row>
    <row r="30" spans="1:5" s="64" customFormat="1" ht="38.25" customHeight="1">
      <c r="A30" s="73" t="s">
        <v>60</v>
      </c>
      <c r="B30" s="74" t="s">
        <v>61</v>
      </c>
      <c r="C30" s="75">
        <v>4244.2</v>
      </c>
      <c r="D30" s="75">
        <v>2500</v>
      </c>
      <c r="E30" s="76">
        <v>2500</v>
      </c>
    </row>
    <row r="31" spans="1:5" s="64" customFormat="1" ht="40.5" customHeight="1">
      <c r="A31" s="73" t="s">
        <v>62</v>
      </c>
      <c r="B31" s="74" t="s">
        <v>63</v>
      </c>
      <c r="C31" s="75">
        <v>34346.199999999997</v>
      </c>
      <c r="D31" s="75">
        <v>26345.9</v>
      </c>
      <c r="E31" s="76">
        <v>26345.9</v>
      </c>
    </row>
    <row r="32" spans="1:5" s="64" customFormat="1" ht="22.5" customHeight="1">
      <c r="A32" s="62" t="s">
        <v>64</v>
      </c>
      <c r="B32" s="63" t="s">
        <v>65</v>
      </c>
      <c r="C32" s="69">
        <v>8067.6</v>
      </c>
      <c r="D32" s="69">
        <v>8471</v>
      </c>
      <c r="E32" s="70">
        <v>8886.1</v>
      </c>
    </row>
    <row r="33" spans="1:5" s="41" customFormat="1" ht="25.5" customHeight="1">
      <c r="A33" s="77" t="s">
        <v>66</v>
      </c>
      <c r="B33" s="63" t="s">
        <v>67</v>
      </c>
      <c r="C33" s="78">
        <f>C34+C45+C46+C47</f>
        <v>1552865.3099999998</v>
      </c>
      <c r="D33" s="78">
        <f>D34+D45</f>
        <v>1182149.6000000001</v>
      </c>
      <c r="E33" s="79">
        <f>E34+E45</f>
        <v>1226719.5000000002</v>
      </c>
    </row>
    <row r="34" spans="1:5" s="41" customFormat="1" ht="46.5" customHeight="1">
      <c r="A34" s="62" t="s">
        <v>68</v>
      </c>
      <c r="B34" s="63" t="s">
        <v>69</v>
      </c>
      <c r="C34" s="51">
        <f>C36+C42+C43+C44</f>
        <v>1498372.43</v>
      </c>
      <c r="D34" s="51">
        <f>D36+D42+D43+D44</f>
        <v>1182149.6000000001</v>
      </c>
      <c r="E34" s="52">
        <f>E36+E42+E43+E44</f>
        <v>1226719.5000000002</v>
      </c>
    </row>
    <row r="35" spans="1:5" s="41" customFormat="1" ht="18.75">
      <c r="A35" s="80" t="s">
        <v>27</v>
      </c>
      <c r="B35" s="54"/>
      <c r="C35" s="55"/>
      <c r="D35" s="55"/>
      <c r="E35" s="56"/>
    </row>
    <row r="36" spans="1:5" s="41" customFormat="1" ht="41.25" customHeight="1">
      <c r="A36" s="80" t="s">
        <v>70</v>
      </c>
      <c r="B36" s="54" t="s">
        <v>71</v>
      </c>
      <c r="C36" s="55">
        <f>SUM(C38:C41)</f>
        <v>242077.09999999998</v>
      </c>
      <c r="D36" s="55">
        <f>SUM(D38:D41)</f>
        <v>62980.100000000006</v>
      </c>
      <c r="E36" s="56">
        <f>SUM(E38:E41)</f>
        <v>64610.6</v>
      </c>
    </row>
    <row r="37" spans="1:5" s="41" customFormat="1" ht="18.75">
      <c r="A37" s="80" t="s">
        <v>27</v>
      </c>
      <c r="B37" s="54"/>
      <c r="C37" s="55"/>
      <c r="D37" s="55"/>
      <c r="E37" s="56"/>
    </row>
    <row r="38" spans="1:5" s="41" customFormat="1" ht="36" customHeight="1">
      <c r="A38" s="81" t="s">
        <v>72</v>
      </c>
      <c r="B38" s="82" t="s">
        <v>73</v>
      </c>
      <c r="C38" s="55">
        <v>0</v>
      </c>
      <c r="D38" s="55">
        <v>0</v>
      </c>
      <c r="E38" s="56">
        <v>0</v>
      </c>
    </row>
    <row r="39" spans="1:5" s="41" customFormat="1" ht="57.75" customHeight="1">
      <c r="A39" s="81" t="s">
        <v>74</v>
      </c>
      <c r="B39" s="82" t="s">
        <v>75</v>
      </c>
      <c r="C39" s="55">
        <v>330</v>
      </c>
      <c r="D39" s="55">
        <v>0</v>
      </c>
      <c r="E39" s="56">
        <v>0</v>
      </c>
    </row>
    <row r="40" spans="1:5" s="41" customFormat="1" ht="36" customHeight="1">
      <c r="A40" s="81" t="s">
        <v>76</v>
      </c>
      <c r="B40" s="82" t="s">
        <v>75</v>
      </c>
      <c r="C40" s="55">
        <v>210688.8</v>
      </c>
      <c r="D40" s="55">
        <v>30368.9</v>
      </c>
      <c r="E40" s="56">
        <v>30368.9</v>
      </c>
    </row>
    <row r="41" spans="1:5" s="41" customFormat="1" ht="21.75" customHeight="1">
      <c r="A41" s="81" t="s">
        <v>77</v>
      </c>
      <c r="B41" s="82" t="s">
        <v>78</v>
      </c>
      <c r="C41" s="55">
        <v>31058.3</v>
      </c>
      <c r="D41" s="55">
        <v>32611.200000000001</v>
      </c>
      <c r="E41" s="56">
        <v>34241.699999999997</v>
      </c>
    </row>
    <row r="42" spans="1:5" s="41" customFormat="1" ht="37.5">
      <c r="A42" s="80" t="s">
        <v>79</v>
      </c>
      <c r="B42" s="54" t="s">
        <v>80</v>
      </c>
      <c r="C42" s="55">
        <v>185526.1</v>
      </c>
      <c r="D42" s="55">
        <f>71896.8+2710</f>
        <v>74606.8</v>
      </c>
      <c r="E42" s="56">
        <f>64392.5+2846</f>
        <v>67238.5</v>
      </c>
    </row>
    <row r="43" spans="1:5" s="41" customFormat="1" ht="37.5">
      <c r="A43" s="80" t="s">
        <v>81</v>
      </c>
      <c r="B43" s="54" t="s">
        <v>82</v>
      </c>
      <c r="C43" s="55">
        <v>1062957.3799999999</v>
      </c>
      <c r="D43" s="55">
        <f>1104826.7-2710-57554</f>
        <v>1044562.7</v>
      </c>
      <c r="E43" s="56">
        <f>1137622.3-2846-39905.9</f>
        <v>1094870.4000000001</v>
      </c>
    </row>
    <row r="44" spans="1:5" s="41" customFormat="1" ht="18.75">
      <c r="A44" s="80" t="s">
        <v>83</v>
      </c>
      <c r="B44" s="54" t="s">
        <v>84</v>
      </c>
      <c r="C44" s="55">
        <v>7811.85</v>
      </c>
      <c r="D44" s="55">
        <v>0</v>
      </c>
      <c r="E44" s="56">
        <v>0</v>
      </c>
    </row>
    <row r="45" spans="1:5" s="41" customFormat="1" ht="18.75">
      <c r="A45" s="83" t="s">
        <v>85</v>
      </c>
      <c r="B45" s="63" t="s">
        <v>86</v>
      </c>
      <c r="C45" s="69">
        <v>55151.88</v>
      </c>
      <c r="D45" s="69">
        <v>0</v>
      </c>
      <c r="E45" s="70">
        <v>0</v>
      </c>
    </row>
    <row r="46" spans="1:5" s="41" customFormat="1" ht="114.75" customHeight="1">
      <c r="A46" s="77" t="s">
        <v>87</v>
      </c>
      <c r="B46" s="74" t="s">
        <v>88</v>
      </c>
      <c r="C46" s="75">
        <v>0</v>
      </c>
      <c r="D46" s="75">
        <v>0</v>
      </c>
      <c r="E46" s="76">
        <v>0</v>
      </c>
    </row>
    <row r="47" spans="1:5" s="41" customFormat="1" ht="57.75" customHeight="1">
      <c r="A47" s="77" t="s">
        <v>89</v>
      </c>
      <c r="B47" s="74" t="s">
        <v>90</v>
      </c>
      <c r="C47" s="75">
        <v>-659</v>
      </c>
      <c r="D47" s="75">
        <v>0</v>
      </c>
      <c r="E47" s="76">
        <v>0</v>
      </c>
    </row>
    <row r="48" spans="1:5" s="41" customFormat="1" ht="24.75" customHeight="1" thickBot="1">
      <c r="A48" s="84" t="s">
        <v>91</v>
      </c>
      <c r="B48" s="85"/>
      <c r="C48" s="86">
        <f>C10+C33</f>
        <v>2786058.11</v>
      </c>
      <c r="D48" s="86">
        <f>D10+D34+D45</f>
        <v>2468224.1000000006</v>
      </c>
      <c r="E48" s="87">
        <f>E10+E34+E45</f>
        <v>2572110.4</v>
      </c>
    </row>
    <row r="49" spans="1:5">
      <c r="A49" s="88"/>
      <c r="B49" s="89"/>
      <c r="C49" s="88"/>
      <c r="D49" s="88"/>
      <c r="E49" s="88"/>
    </row>
    <row r="50" spans="1:5">
      <c r="B50" s="90"/>
      <c r="C50" s="35"/>
      <c r="D50" s="35"/>
      <c r="E50" s="35"/>
    </row>
    <row r="51" spans="1:5">
      <c r="A51" s="34"/>
      <c r="B51" s="90"/>
      <c r="C51" s="35"/>
      <c r="D51" s="35"/>
      <c r="E51" s="35"/>
    </row>
    <row r="52" spans="1:5">
      <c r="A52" s="34"/>
      <c r="B52" s="90"/>
      <c r="C52" s="35"/>
      <c r="D52" s="35"/>
      <c r="E52" s="35"/>
    </row>
    <row r="53" spans="1:5">
      <c r="A53" s="34"/>
      <c r="B53" s="90"/>
      <c r="C53" s="35"/>
      <c r="D53" s="35"/>
      <c r="E53" s="35"/>
    </row>
    <row r="54" spans="1:5">
      <c r="A54" s="34"/>
      <c r="B54" s="90"/>
      <c r="C54" s="35"/>
      <c r="D54" s="35"/>
      <c r="E54" s="35"/>
    </row>
    <row r="55" spans="1:5">
      <c r="A55" s="34"/>
      <c r="B55" s="90"/>
      <c r="C55" s="35"/>
      <c r="D55" s="35"/>
      <c r="E55" s="35"/>
    </row>
    <row r="56" spans="1:5">
      <c r="A56" s="34"/>
      <c r="B56" s="90"/>
      <c r="C56" s="35"/>
      <c r="D56" s="35"/>
      <c r="E56" s="35"/>
    </row>
    <row r="57" spans="1:5">
      <c r="A57" s="34"/>
      <c r="B57" s="90"/>
      <c r="C57" s="35"/>
      <c r="D57" s="35"/>
      <c r="E57" s="35"/>
    </row>
    <row r="58" spans="1:5">
      <c r="A58" s="34"/>
      <c r="B58" s="90"/>
      <c r="C58" s="35"/>
      <c r="D58" s="35"/>
      <c r="E58" s="35"/>
    </row>
    <row r="59" spans="1:5">
      <c r="A59" s="34"/>
      <c r="B59" s="90"/>
      <c r="C59" s="35"/>
      <c r="D59" s="35"/>
      <c r="E59" s="35"/>
    </row>
    <row r="60" spans="1:5">
      <c r="A60" s="34"/>
      <c r="B60" s="90"/>
      <c r="C60" s="35"/>
      <c r="D60" s="35"/>
      <c r="E60" s="35"/>
    </row>
    <row r="61" spans="1:5">
      <c r="A61" s="34"/>
      <c r="B61" s="90"/>
      <c r="C61" s="35"/>
      <c r="D61" s="35"/>
      <c r="E61" s="35"/>
    </row>
    <row r="62" spans="1:5">
      <c r="A62" s="34"/>
      <c r="B62" s="90"/>
      <c r="C62" s="35"/>
      <c r="D62" s="35"/>
      <c r="E62" s="35"/>
    </row>
    <row r="63" spans="1:5">
      <c r="A63" s="34"/>
      <c r="B63" s="90"/>
      <c r="C63" s="35"/>
      <c r="D63" s="35"/>
      <c r="E63" s="35"/>
    </row>
    <row r="64" spans="1:5">
      <c r="A64" s="34"/>
      <c r="B64" s="90"/>
      <c r="C64" s="35"/>
      <c r="D64" s="35"/>
      <c r="E64" s="35"/>
    </row>
    <row r="65" spans="1:5">
      <c r="A65" s="34"/>
      <c r="B65" s="90"/>
      <c r="C65" s="35"/>
      <c r="D65" s="35"/>
      <c r="E65" s="35"/>
    </row>
    <row r="66" spans="1:5">
      <c r="A66" s="34"/>
      <c r="B66" s="90"/>
      <c r="C66" s="35"/>
      <c r="D66" s="35"/>
      <c r="E66" s="35"/>
    </row>
    <row r="67" spans="1:5">
      <c r="A67" s="34"/>
      <c r="B67" s="90"/>
      <c r="C67" s="35"/>
      <c r="D67" s="35"/>
      <c r="E67" s="35"/>
    </row>
    <row r="68" spans="1:5">
      <c r="A68" s="34"/>
      <c r="B68" s="90"/>
      <c r="C68" s="35"/>
      <c r="D68" s="35"/>
      <c r="E68" s="35"/>
    </row>
    <row r="69" spans="1:5">
      <c r="A69" s="34"/>
      <c r="B69" s="90"/>
      <c r="C69" s="35"/>
      <c r="D69" s="35"/>
      <c r="E69" s="35"/>
    </row>
    <row r="70" spans="1:5">
      <c r="A70" s="34"/>
      <c r="B70" s="90"/>
      <c r="C70" s="35"/>
      <c r="D70" s="35"/>
      <c r="E70" s="35"/>
    </row>
    <row r="71" spans="1:5">
      <c r="A71" s="34"/>
      <c r="B71" s="90"/>
      <c r="C71" s="35"/>
      <c r="D71" s="35"/>
      <c r="E71" s="35"/>
    </row>
    <row r="72" spans="1:5">
      <c r="A72" s="34"/>
      <c r="B72" s="90"/>
      <c r="C72" s="35"/>
      <c r="D72" s="35"/>
      <c r="E72" s="35"/>
    </row>
    <row r="73" spans="1:5">
      <c r="A73" s="34"/>
      <c r="B73" s="90"/>
      <c r="C73" s="35"/>
      <c r="D73" s="35"/>
      <c r="E73" s="35"/>
    </row>
    <row r="74" spans="1:5">
      <c r="A74" s="34"/>
      <c r="B74" s="90"/>
      <c r="C74" s="35"/>
      <c r="D74" s="35"/>
      <c r="E74" s="35"/>
    </row>
    <row r="75" spans="1:5">
      <c r="A75" s="34"/>
      <c r="B75" s="90"/>
      <c r="C75" s="35"/>
      <c r="D75" s="35"/>
      <c r="E75" s="35"/>
    </row>
    <row r="76" spans="1:5">
      <c r="A76" s="34"/>
      <c r="B76" s="90"/>
      <c r="C76" s="35"/>
      <c r="D76" s="35"/>
      <c r="E76" s="35"/>
    </row>
    <row r="77" spans="1:5">
      <c r="A77" s="34"/>
      <c r="B77" s="90"/>
      <c r="C77" s="35"/>
      <c r="D77" s="35"/>
      <c r="E77" s="35"/>
    </row>
    <row r="78" spans="1:5">
      <c r="A78" s="34"/>
      <c r="B78" s="90"/>
      <c r="C78" s="35"/>
      <c r="D78" s="35"/>
      <c r="E78" s="35"/>
    </row>
    <row r="79" spans="1:5">
      <c r="A79" s="34"/>
      <c r="B79" s="90"/>
      <c r="C79" s="35"/>
      <c r="D79" s="35"/>
      <c r="E79" s="35"/>
    </row>
    <row r="80" spans="1:5">
      <c r="A80" s="34"/>
      <c r="B80" s="90"/>
      <c r="C80" s="35"/>
      <c r="D80" s="35"/>
      <c r="E80" s="35"/>
    </row>
    <row r="81" spans="1:5">
      <c r="A81" s="34"/>
      <c r="B81" s="90"/>
      <c r="C81" s="35"/>
      <c r="D81" s="35"/>
      <c r="E81" s="35"/>
    </row>
    <row r="82" spans="1:5">
      <c r="A82" s="34"/>
      <c r="B82" s="90"/>
      <c r="C82" s="35"/>
      <c r="D82" s="35"/>
      <c r="E82" s="35"/>
    </row>
    <row r="83" spans="1:5">
      <c r="A83" s="34"/>
      <c r="B83" s="90"/>
      <c r="C83" s="35"/>
      <c r="D83" s="35"/>
      <c r="E83" s="35"/>
    </row>
    <row r="84" spans="1:5">
      <c r="A84" s="34"/>
      <c r="B84" s="90"/>
      <c r="C84" s="35"/>
      <c r="D84" s="35"/>
      <c r="E84" s="35"/>
    </row>
    <row r="85" spans="1:5">
      <c r="A85" s="34"/>
      <c r="B85" s="90"/>
      <c r="C85" s="35"/>
      <c r="D85" s="35"/>
      <c r="E85" s="35"/>
    </row>
    <row r="86" spans="1:5">
      <c r="A86" s="34"/>
      <c r="B86" s="90"/>
      <c r="C86" s="35"/>
      <c r="D86" s="35"/>
      <c r="E86" s="35"/>
    </row>
    <row r="87" spans="1:5">
      <c r="A87" s="34"/>
      <c r="B87" s="90"/>
      <c r="C87" s="35"/>
      <c r="D87" s="35"/>
      <c r="E87" s="35"/>
    </row>
    <row r="88" spans="1:5">
      <c r="A88" s="34"/>
      <c r="B88" s="90"/>
      <c r="C88" s="35"/>
      <c r="D88" s="35"/>
      <c r="E88" s="35"/>
    </row>
    <row r="89" spans="1:5">
      <c r="A89" s="34"/>
      <c r="B89" s="90"/>
      <c r="C89" s="35"/>
      <c r="D89" s="35"/>
      <c r="E89" s="35"/>
    </row>
    <row r="90" spans="1:5">
      <c r="A90" s="34"/>
      <c r="B90" s="90"/>
      <c r="C90" s="35"/>
      <c r="D90" s="35"/>
      <c r="E90" s="35"/>
    </row>
    <row r="91" spans="1:5">
      <c r="A91" s="34"/>
      <c r="B91" s="90"/>
      <c r="C91" s="35"/>
      <c r="D91" s="35"/>
      <c r="E91" s="35"/>
    </row>
    <row r="92" spans="1:5">
      <c r="A92" s="34"/>
      <c r="B92" s="90"/>
      <c r="C92" s="35"/>
      <c r="D92" s="35"/>
      <c r="E92" s="35"/>
    </row>
    <row r="93" spans="1:5">
      <c r="A93" s="34"/>
      <c r="B93" s="90"/>
      <c r="C93" s="35"/>
      <c r="D93" s="35"/>
      <c r="E93" s="35"/>
    </row>
    <row r="94" spans="1:5">
      <c r="A94" s="34"/>
      <c r="B94" s="90"/>
      <c r="C94" s="35"/>
      <c r="D94" s="35"/>
      <c r="E94" s="35"/>
    </row>
    <row r="95" spans="1:5">
      <c r="A95" s="34"/>
      <c r="B95" s="90"/>
      <c r="C95" s="35"/>
      <c r="D95" s="35"/>
      <c r="E95" s="35"/>
    </row>
    <row r="96" spans="1:5">
      <c r="A96" s="34"/>
      <c r="B96" s="90"/>
      <c r="C96" s="35"/>
      <c r="D96" s="35"/>
      <c r="E96" s="35"/>
    </row>
    <row r="97" spans="1:5">
      <c r="A97" s="34"/>
      <c r="B97" s="90"/>
      <c r="C97" s="35"/>
      <c r="D97" s="35"/>
      <c r="E97" s="35"/>
    </row>
    <row r="98" spans="1:5">
      <c r="A98" s="34"/>
      <c r="B98" s="90"/>
      <c r="C98" s="35"/>
      <c r="D98" s="35"/>
      <c r="E98" s="35"/>
    </row>
    <row r="99" spans="1:5">
      <c r="A99" s="34"/>
      <c r="B99" s="90"/>
      <c r="C99" s="35"/>
      <c r="D99" s="35"/>
      <c r="E99" s="35"/>
    </row>
    <row r="100" spans="1:5">
      <c r="A100" s="34"/>
      <c r="B100" s="90"/>
      <c r="C100" s="35"/>
      <c r="D100" s="35"/>
      <c r="E100" s="35"/>
    </row>
    <row r="101" spans="1:5">
      <c r="A101" s="34"/>
      <c r="B101" s="90"/>
      <c r="C101" s="35"/>
      <c r="D101" s="35"/>
      <c r="E101" s="35"/>
    </row>
    <row r="102" spans="1:5">
      <c r="A102" s="34"/>
      <c r="B102" s="90"/>
      <c r="C102" s="35"/>
      <c r="D102" s="35"/>
      <c r="E102" s="35"/>
    </row>
    <row r="103" spans="1:5">
      <c r="A103" s="34"/>
      <c r="B103" s="90"/>
      <c r="C103" s="35"/>
      <c r="D103" s="35"/>
      <c r="E103" s="35"/>
    </row>
    <row r="104" spans="1:5">
      <c r="A104" s="34"/>
      <c r="B104" s="90"/>
      <c r="C104" s="35"/>
      <c r="D104" s="35"/>
      <c r="E104" s="35"/>
    </row>
    <row r="105" spans="1:5">
      <c r="A105" s="34"/>
      <c r="B105" s="90"/>
      <c r="C105" s="35"/>
      <c r="D105" s="35"/>
      <c r="E105" s="35"/>
    </row>
    <row r="106" spans="1:5">
      <c r="A106" s="34"/>
      <c r="B106" s="90"/>
      <c r="C106" s="35"/>
      <c r="D106" s="35"/>
      <c r="E106" s="35"/>
    </row>
    <row r="107" spans="1:5">
      <c r="A107" s="34"/>
      <c r="B107" s="90"/>
      <c r="C107" s="35"/>
      <c r="D107" s="35"/>
      <c r="E107" s="35"/>
    </row>
    <row r="108" spans="1:5">
      <c r="A108" s="34"/>
      <c r="B108" s="90"/>
      <c r="C108" s="35"/>
      <c r="D108" s="35"/>
      <c r="E108" s="35"/>
    </row>
    <row r="109" spans="1:5">
      <c r="A109" s="34"/>
      <c r="B109" s="90"/>
      <c r="C109" s="35"/>
      <c r="D109" s="35"/>
      <c r="E109" s="35"/>
    </row>
    <row r="110" spans="1:5">
      <c r="A110" s="34"/>
      <c r="B110" s="90"/>
      <c r="C110" s="35"/>
      <c r="D110" s="35"/>
      <c r="E110" s="35"/>
    </row>
    <row r="111" spans="1:5">
      <c r="A111" s="34"/>
      <c r="B111" s="90"/>
      <c r="C111" s="35"/>
      <c r="D111" s="35"/>
      <c r="E111" s="35"/>
    </row>
    <row r="112" spans="1:5">
      <c r="A112" s="34"/>
      <c r="B112" s="90"/>
      <c r="C112" s="35"/>
      <c r="D112" s="35"/>
      <c r="E112" s="35"/>
    </row>
    <row r="113" spans="1:5">
      <c r="A113" s="34"/>
      <c r="B113" s="90"/>
      <c r="C113" s="35"/>
      <c r="D113" s="35"/>
      <c r="E113" s="35"/>
    </row>
    <row r="114" spans="1:5">
      <c r="A114" s="34"/>
      <c r="B114" s="90"/>
      <c r="C114" s="35"/>
      <c r="D114" s="35"/>
      <c r="E114" s="35"/>
    </row>
    <row r="115" spans="1:5">
      <c r="A115" s="34"/>
      <c r="B115" s="90"/>
      <c r="C115" s="35"/>
      <c r="D115" s="35"/>
      <c r="E115" s="35"/>
    </row>
    <row r="116" spans="1:5">
      <c r="A116" s="34"/>
      <c r="B116" s="90"/>
      <c r="C116" s="35"/>
      <c r="D116" s="35"/>
      <c r="E116" s="35"/>
    </row>
    <row r="117" spans="1:5">
      <c r="A117" s="34"/>
      <c r="B117" s="90"/>
      <c r="C117" s="35"/>
      <c r="D117" s="35"/>
      <c r="E117" s="35"/>
    </row>
    <row r="118" spans="1:5">
      <c r="A118" s="34"/>
      <c r="B118" s="90"/>
      <c r="C118" s="35"/>
      <c r="D118" s="35"/>
      <c r="E118" s="35"/>
    </row>
    <row r="119" spans="1:5">
      <c r="A119" s="34"/>
      <c r="B119" s="90"/>
      <c r="C119" s="35"/>
      <c r="D119" s="35"/>
      <c r="E119" s="35"/>
    </row>
    <row r="120" spans="1:5">
      <c r="A120" s="34"/>
      <c r="B120" s="90"/>
      <c r="C120" s="35"/>
      <c r="D120" s="35"/>
      <c r="E120" s="35"/>
    </row>
    <row r="121" spans="1:5">
      <c r="A121" s="34"/>
      <c r="B121" s="90"/>
      <c r="C121" s="35"/>
      <c r="D121" s="35"/>
      <c r="E121" s="35"/>
    </row>
    <row r="122" spans="1:5">
      <c r="A122" s="34"/>
      <c r="B122" s="90"/>
      <c r="C122" s="35"/>
      <c r="D122" s="35"/>
      <c r="E122" s="35"/>
    </row>
    <row r="123" spans="1:5">
      <c r="A123" s="34"/>
      <c r="B123" s="90"/>
      <c r="C123" s="35"/>
      <c r="D123" s="35"/>
      <c r="E123" s="35"/>
    </row>
    <row r="124" spans="1:5">
      <c r="A124" s="34"/>
      <c r="B124" s="90"/>
      <c r="C124" s="35"/>
      <c r="D124" s="35"/>
      <c r="E124" s="35"/>
    </row>
    <row r="125" spans="1:5">
      <c r="A125" s="34"/>
      <c r="B125" s="90"/>
      <c r="C125" s="35"/>
      <c r="D125" s="35"/>
      <c r="E125" s="35"/>
    </row>
    <row r="126" spans="1:5">
      <c r="A126" s="34"/>
      <c r="B126" s="90"/>
      <c r="C126" s="35"/>
      <c r="D126" s="35"/>
      <c r="E126" s="35"/>
    </row>
    <row r="127" spans="1:5">
      <c r="A127" s="34"/>
      <c r="B127" s="90"/>
      <c r="C127" s="35"/>
      <c r="D127" s="35"/>
      <c r="E127" s="35"/>
    </row>
    <row r="128" spans="1:5">
      <c r="A128" s="34"/>
      <c r="B128" s="90"/>
      <c r="C128" s="35"/>
      <c r="D128" s="35"/>
      <c r="E128" s="35"/>
    </row>
    <row r="129" spans="1:5">
      <c r="A129" s="34"/>
      <c r="B129" s="90"/>
      <c r="C129" s="35"/>
      <c r="D129" s="35"/>
      <c r="E129" s="35"/>
    </row>
    <row r="130" spans="1:5">
      <c r="A130" s="34"/>
      <c r="B130" s="90"/>
      <c r="C130" s="35"/>
      <c r="D130" s="35"/>
      <c r="E130" s="35"/>
    </row>
    <row r="131" spans="1:5">
      <c r="A131" s="34"/>
      <c r="B131" s="90"/>
      <c r="C131" s="35"/>
      <c r="D131" s="35"/>
      <c r="E131" s="35"/>
    </row>
    <row r="132" spans="1:5">
      <c r="A132" s="34"/>
      <c r="B132" s="90"/>
      <c r="C132" s="35"/>
      <c r="D132" s="35"/>
      <c r="E132" s="35"/>
    </row>
    <row r="133" spans="1:5">
      <c r="A133" s="34"/>
      <c r="B133" s="90"/>
      <c r="C133" s="35"/>
      <c r="D133" s="35"/>
      <c r="E133" s="35"/>
    </row>
    <row r="134" spans="1:5">
      <c r="A134" s="34"/>
      <c r="B134" s="90"/>
      <c r="C134" s="35"/>
      <c r="D134" s="35"/>
      <c r="E134" s="35"/>
    </row>
    <row r="135" spans="1:5">
      <c r="A135" s="34"/>
      <c r="B135" s="90"/>
      <c r="C135" s="35"/>
      <c r="D135" s="35"/>
      <c r="E135" s="35"/>
    </row>
    <row r="136" spans="1:5">
      <c r="A136" s="34"/>
      <c r="B136" s="90"/>
      <c r="C136" s="35"/>
      <c r="D136" s="35"/>
      <c r="E136" s="35"/>
    </row>
    <row r="137" spans="1:5">
      <c r="A137" s="34"/>
      <c r="B137" s="90"/>
      <c r="C137" s="35"/>
      <c r="D137" s="35"/>
      <c r="E137" s="35"/>
    </row>
    <row r="138" spans="1:5">
      <c r="A138" s="34"/>
      <c r="B138" s="90"/>
      <c r="C138" s="35"/>
      <c r="D138" s="35"/>
      <c r="E138" s="35"/>
    </row>
    <row r="139" spans="1:5">
      <c r="A139" s="34"/>
      <c r="B139" s="90"/>
      <c r="C139" s="35"/>
      <c r="D139" s="35"/>
      <c r="E139" s="35"/>
    </row>
    <row r="140" spans="1:5">
      <c r="A140" s="34"/>
      <c r="B140" s="90"/>
      <c r="C140" s="35"/>
      <c r="D140" s="35"/>
      <c r="E140" s="35"/>
    </row>
    <row r="141" spans="1:5">
      <c r="A141" s="34"/>
      <c r="B141" s="90"/>
      <c r="C141" s="35"/>
      <c r="D141" s="35"/>
      <c r="E141" s="35"/>
    </row>
    <row r="142" spans="1:5">
      <c r="A142" s="34"/>
      <c r="B142" s="90"/>
      <c r="C142" s="35"/>
      <c r="D142" s="35"/>
      <c r="E142" s="35"/>
    </row>
    <row r="143" spans="1:5">
      <c r="A143" s="34"/>
      <c r="B143" s="90"/>
      <c r="C143" s="35"/>
      <c r="D143" s="35"/>
      <c r="E143" s="35"/>
    </row>
    <row r="144" spans="1:5">
      <c r="A144" s="34"/>
      <c r="B144" s="90"/>
      <c r="C144" s="35"/>
      <c r="D144" s="35"/>
      <c r="E144" s="35"/>
    </row>
    <row r="145" spans="1:5">
      <c r="A145" s="34"/>
      <c r="B145" s="90"/>
      <c r="C145" s="35"/>
      <c r="D145" s="35"/>
      <c r="E145" s="35"/>
    </row>
    <row r="146" spans="1:5">
      <c r="A146" s="34"/>
      <c r="B146" s="90"/>
      <c r="C146" s="35"/>
      <c r="D146" s="35"/>
      <c r="E146" s="35"/>
    </row>
    <row r="147" spans="1:5">
      <c r="A147" s="34"/>
      <c r="B147" s="90"/>
      <c r="C147" s="35"/>
      <c r="D147" s="35"/>
      <c r="E147" s="35"/>
    </row>
    <row r="148" spans="1:5">
      <c r="A148" s="34"/>
      <c r="B148" s="90"/>
      <c r="C148" s="35"/>
      <c r="D148" s="35"/>
      <c r="E148" s="35"/>
    </row>
    <row r="149" spans="1:5">
      <c r="A149" s="34"/>
      <c r="B149" s="90"/>
      <c r="C149" s="35"/>
      <c r="D149" s="35"/>
      <c r="E149" s="35"/>
    </row>
    <row r="150" spans="1:5">
      <c r="A150" s="34"/>
      <c r="B150" s="90"/>
      <c r="C150" s="35"/>
      <c r="D150" s="35"/>
      <c r="E150" s="35"/>
    </row>
    <row r="151" spans="1:5">
      <c r="A151" s="34"/>
      <c r="B151" s="90"/>
      <c r="C151" s="35"/>
      <c r="D151" s="35"/>
      <c r="E151" s="35"/>
    </row>
    <row r="152" spans="1:5">
      <c r="A152" s="34"/>
      <c r="B152" s="90"/>
      <c r="C152" s="35"/>
      <c r="D152" s="35"/>
      <c r="E152" s="35"/>
    </row>
    <row r="153" spans="1:5">
      <c r="A153" s="34"/>
      <c r="B153" s="90"/>
      <c r="C153" s="35"/>
      <c r="D153" s="35"/>
      <c r="E153" s="35"/>
    </row>
    <row r="154" spans="1:5">
      <c r="A154" s="34"/>
      <c r="B154" s="90"/>
      <c r="C154" s="35"/>
      <c r="D154" s="35"/>
      <c r="E154" s="35"/>
    </row>
    <row r="155" spans="1:5">
      <c r="A155" s="34"/>
      <c r="B155" s="90"/>
      <c r="C155" s="35"/>
      <c r="D155" s="35"/>
      <c r="E155" s="35"/>
    </row>
    <row r="156" spans="1:5">
      <c r="A156" s="34"/>
      <c r="B156" s="90"/>
      <c r="C156" s="35"/>
      <c r="D156" s="35"/>
      <c r="E156" s="35"/>
    </row>
    <row r="157" spans="1:5">
      <c r="A157" s="34"/>
      <c r="B157" s="90"/>
      <c r="C157" s="35"/>
      <c r="D157" s="35"/>
      <c r="E157" s="35"/>
    </row>
    <row r="158" spans="1:5">
      <c r="A158" s="34"/>
      <c r="B158" s="90"/>
      <c r="C158" s="35"/>
      <c r="D158" s="35"/>
      <c r="E158" s="35"/>
    </row>
    <row r="159" spans="1:5">
      <c r="A159" s="34"/>
      <c r="B159" s="90"/>
      <c r="C159" s="35"/>
      <c r="D159" s="35"/>
      <c r="E159" s="35"/>
    </row>
    <row r="160" spans="1:5">
      <c r="A160" s="34"/>
      <c r="B160" s="90"/>
      <c r="C160" s="35"/>
      <c r="D160" s="35"/>
      <c r="E160" s="35"/>
    </row>
    <row r="161" spans="1:5">
      <c r="A161" s="34"/>
      <c r="B161" s="90"/>
      <c r="C161" s="35"/>
      <c r="D161" s="35"/>
      <c r="E161" s="35"/>
    </row>
    <row r="162" spans="1:5">
      <c r="A162" s="34"/>
      <c r="B162" s="90"/>
      <c r="C162" s="35"/>
      <c r="D162" s="35"/>
      <c r="E162" s="35"/>
    </row>
    <row r="163" spans="1:5">
      <c r="A163" s="34"/>
      <c r="B163" s="90"/>
      <c r="C163" s="35"/>
      <c r="D163" s="35"/>
      <c r="E163" s="35"/>
    </row>
    <row r="164" spans="1:5">
      <c r="A164" s="34"/>
      <c r="B164" s="90"/>
      <c r="C164" s="35"/>
      <c r="D164" s="35"/>
      <c r="E164" s="35"/>
    </row>
    <row r="165" spans="1:5">
      <c r="A165" s="34"/>
      <c r="B165" s="90"/>
      <c r="C165" s="35"/>
      <c r="D165" s="35"/>
      <c r="E165" s="35"/>
    </row>
    <row r="166" spans="1:5">
      <c r="A166" s="34"/>
      <c r="B166" s="90"/>
      <c r="C166" s="35"/>
      <c r="D166" s="35"/>
      <c r="E166" s="35"/>
    </row>
    <row r="167" spans="1:5">
      <c r="A167" s="34"/>
      <c r="B167" s="90"/>
      <c r="C167" s="35"/>
      <c r="D167" s="35"/>
      <c r="E167" s="35"/>
    </row>
    <row r="168" spans="1:5">
      <c r="A168" s="34"/>
      <c r="B168" s="90"/>
      <c r="C168" s="35"/>
      <c r="D168" s="35"/>
      <c r="E168" s="35"/>
    </row>
    <row r="169" spans="1:5">
      <c r="A169" s="34"/>
      <c r="B169" s="90"/>
      <c r="C169" s="35"/>
      <c r="D169" s="35"/>
      <c r="E169" s="35"/>
    </row>
    <row r="170" spans="1:5">
      <c r="A170" s="34"/>
      <c r="B170" s="90"/>
      <c r="C170" s="35"/>
      <c r="D170" s="35"/>
      <c r="E170" s="35"/>
    </row>
    <row r="171" spans="1:5">
      <c r="A171" s="34"/>
      <c r="B171" s="90"/>
      <c r="C171" s="35"/>
      <c r="D171" s="35"/>
      <c r="E171" s="35"/>
    </row>
    <row r="172" spans="1:5">
      <c r="A172" s="34"/>
      <c r="B172" s="90"/>
      <c r="C172" s="35"/>
      <c r="D172" s="35"/>
      <c r="E172" s="35"/>
    </row>
    <row r="173" spans="1:5">
      <c r="A173" s="34"/>
      <c r="B173" s="90"/>
      <c r="C173" s="35"/>
      <c r="D173" s="35"/>
      <c r="E173" s="35"/>
    </row>
    <row r="174" spans="1:5">
      <c r="A174" s="34"/>
      <c r="B174" s="90"/>
      <c r="C174" s="35"/>
      <c r="D174" s="35"/>
      <c r="E174" s="35"/>
    </row>
    <row r="175" spans="1:5">
      <c r="A175" s="34"/>
      <c r="B175" s="90"/>
      <c r="C175" s="35"/>
      <c r="D175" s="35"/>
      <c r="E175" s="35"/>
    </row>
    <row r="176" spans="1:5">
      <c r="A176" s="34"/>
      <c r="B176" s="90"/>
      <c r="C176" s="35"/>
      <c r="D176" s="35"/>
      <c r="E176" s="35"/>
    </row>
    <row r="177" spans="1:5">
      <c r="A177" s="34"/>
      <c r="B177" s="90"/>
      <c r="C177" s="35"/>
      <c r="D177" s="35"/>
      <c r="E177" s="35"/>
    </row>
    <row r="178" spans="1:5">
      <c r="A178" s="34"/>
      <c r="B178" s="90"/>
      <c r="C178" s="35"/>
      <c r="D178" s="35"/>
      <c r="E178" s="35"/>
    </row>
    <row r="179" spans="1:5">
      <c r="A179" s="34"/>
      <c r="B179" s="90"/>
      <c r="C179" s="35"/>
      <c r="D179" s="35"/>
      <c r="E179" s="35"/>
    </row>
    <row r="180" spans="1:5">
      <c r="A180" s="34"/>
      <c r="B180" s="90"/>
      <c r="C180" s="35"/>
      <c r="D180" s="35"/>
      <c r="E180" s="35"/>
    </row>
    <row r="181" spans="1:5">
      <c r="A181" s="34"/>
      <c r="B181" s="90"/>
      <c r="C181" s="35"/>
      <c r="D181" s="35"/>
      <c r="E181" s="35"/>
    </row>
    <row r="182" spans="1:5">
      <c r="A182" s="34"/>
      <c r="B182" s="90"/>
      <c r="C182" s="35"/>
      <c r="D182" s="35"/>
      <c r="E182" s="35"/>
    </row>
    <row r="183" spans="1:5">
      <c r="A183" s="34"/>
      <c r="B183" s="90"/>
      <c r="C183" s="35"/>
      <c r="D183" s="35"/>
      <c r="E183" s="35"/>
    </row>
    <row r="184" spans="1:5">
      <c r="A184" s="34"/>
      <c r="B184" s="90"/>
      <c r="C184" s="35"/>
      <c r="D184" s="35"/>
      <c r="E184" s="35"/>
    </row>
    <row r="185" spans="1:5">
      <c r="A185" s="34"/>
      <c r="B185" s="90"/>
      <c r="C185" s="35"/>
      <c r="D185" s="35"/>
      <c r="E185" s="35"/>
    </row>
    <row r="186" spans="1:5">
      <c r="A186" s="34"/>
      <c r="B186" s="90"/>
      <c r="C186" s="35"/>
      <c r="D186" s="35"/>
      <c r="E186" s="35"/>
    </row>
    <row r="187" spans="1:5">
      <c r="A187" s="34"/>
      <c r="B187" s="90"/>
      <c r="C187" s="35"/>
      <c r="D187" s="35"/>
      <c r="E187" s="35"/>
    </row>
    <row r="188" spans="1:5">
      <c r="A188" s="34"/>
      <c r="B188" s="90"/>
      <c r="C188" s="35"/>
      <c r="D188" s="35"/>
      <c r="E188" s="35"/>
    </row>
    <row r="189" spans="1:5">
      <c r="A189" s="34"/>
      <c r="B189" s="90"/>
      <c r="C189" s="35"/>
      <c r="D189" s="35"/>
      <c r="E189" s="35"/>
    </row>
    <row r="190" spans="1:5">
      <c r="A190" s="34"/>
      <c r="B190" s="90"/>
      <c r="C190" s="35"/>
      <c r="D190" s="35"/>
      <c r="E190" s="35"/>
    </row>
    <row r="191" spans="1:5">
      <c r="A191" s="34"/>
      <c r="B191" s="90"/>
      <c r="C191" s="35"/>
      <c r="D191" s="35"/>
      <c r="E191" s="35"/>
    </row>
    <row r="192" spans="1:5">
      <c r="A192" s="34"/>
      <c r="B192" s="90"/>
      <c r="C192" s="35"/>
      <c r="D192" s="35"/>
      <c r="E192" s="35"/>
    </row>
    <row r="193" spans="1:5">
      <c r="A193" s="34"/>
      <c r="B193" s="90"/>
      <c r="C193" s="35"/>
      <c r="D193" s="35"/>
      <c r="E193" s="35"/>
    </row>
    <row r="194" spans="1:5">
      <c r="A194" s="34"/>
      <c r="B194" s="90"/>
      <c r="C194" s="35"/>
      <c r="D194" s="35"/>
      <c r="E194" s="35"/>
    </row>
    <row r="195" spans="1:5">
      <c r="A195" s="34"/>
      <c r="B195" s="90"/>
      <c r="C195" s="35"/>
      <c r="D195" s="35"/>
      <c r="E195" s="35"/>
    </row>
    <row r="196" spans="1:5">
      <c r="A196" s="34"/>
      <c r="B196" s="90"/>
      <c r="C196" s="35"/>
      <c r="D196" s="35"/>
      <c r="E196" s="35"/>
    </row>
    <row r="197" spans="1:5">
      <c r="A197" s="34"/>
      <c r="B197" s="90"/>
      <c r="C197" s="35"/>
      <c r="D197" s="35"/>
      <c r="E197" s="35"/>
    </row>
    <row r="198" spans="1:5">
      <c r="A198" s="34"/>
      <c r="B198" s="90"/>
      <c r="C198" s="35"/>
      <c r="D198" s="35"/>
      <c r="E198" s="35"/>
    </row>
    <row r="199" spans="1:5">
      <c r="A199" s="34"/>
      <c r="B199" s="90"/>
      <c r="C199" s="35"/>
      <c r="D199" s="35"/>
      <c r="E199" s="35"/>
    </row>
    <row r="200" spans="1:5">
      <c r="A200" s="34"/>
      <c r="B200" s="90"/>
      <c r="C200" s="35"/>
      <c r="D200" s="35"/>
      <c r="E200" s="35"/>
    </row>
    <row r="201" spans="1:5">
      <c r="A201" s="34"/>
      <c r="B201" s="90"/>
      <c r="C201" s="35"/>
      <c r="D201" s="35"/>
      <c r="E201" s="35"/>
    </row>
    <row r="202" spans="1:5">
      <c r="A202" s="34"/>
      <c r="B202" s="90"/>
      <c r="C202" s="35"/>
      <c r="D202" s="35"/>
      <c r="E202" s="35"/>
    </row>
    <row r="203" spans="1:5">
      <c r="A203" s="34"/>
      <c r="B203" s="90"/>
      <c r="C203" s="35"/>
      <c r="D203" s="35"/>
      <c r="E203" s="35"/>
    </row>
    <row r="204" spans="1:5">
      <c r="A204" s="34"/>
      <c r="B204" s="90"/>
      <c r="C204" s="35"/>
      <c r="D204" s="35"/>
      <c r="E204" s="35"/>
    </row>
    <row r="205" spans="1:5">
      <c r="A205" s="34"/>
      <c r="B205" s="90"/>
      <c r="C205" s="35"/>
      <c r="D205" s="35"/>
      <c r="E205" s="35"/>
    </row>
    <row r="206" spans="1:5">
      <c r="A206" s="34"/>
      <c r="B206" s="90"/>
      <c r="C206" s="35"/>
      <c r="D206" s="35"/>
      <c r="E206" s="35"/>
    </row>
    <row r="207" spans="1:5">
      <c r="A207" s="34"/>
      <c r="B207" s="90"/>
      <c r="C207" s="35"/>
      <c r="D207" s="35"/>
      <c r="E207" s="35"/>
    </row>
    <row r="208" spans="1:5">
      <c r="A208" s="34"/>
      <c r="B208" s="90"/>
      <c r="C208" s="35"/>
      <c r="D208" s="35"/>
      <c r="E208" s="35"/>
    </row>
    <row r="209" spans="1:5">
      <c r="A209" s="34"/>
      <c r="B209" s="90"/>
      <c r="C209" s="35"/>
      <c r="D209" s="35"/>
      <c r="E209" s="35"/>
    </row>
    <row r="210" spans="1:5">
      <c r="A210" s="34"/>
      <c r="B210" s="90"/>
      <c r="C210" s="35"/>
      <c r="D210" s="35"/>
      <c r="E210" s="35"/>
    </row>
    <row r="211" spans="1:5">
      <c r="A211" s="34"/>
      <c r="B211" s="90"/>
      <c r="C211" s="35"/>
      <c r="D211" s="35"/>
      <c r="E211" s="35"/>
    </row>
    <row r="212" spans="1:5">
      <c r="A212" s="34"/>
      <c r="B212" s="90"/>
      <c r="C212" s="35"/>
      <c r="D212" s="35"/>
      <c r="E212" s="35"/>
    </row>
    <row r="213" spans="1:5">
      <c r="A213" s="34"/>
      <c r="B213" s="90"/>
      <c r="C213" s="35"/>
      <c r="D213" s="35"/>
      <c r="E213" s="35"/>
    </row>
    <row r="214" spans="1:5">
      <c r="A214" s="34"/>
      <c r="B214" s="90"/>
      <c r="C214" s="35"/>
      <c r="D214" s="35"/>
      <c r="E214" s="35"/>
    </row>
    <row r="215" spans="1:5">
      <c r="A215" s="34"/>
      <c r="B215" s="90"/>
      <c r="C215" s="35"/>
      <c r="D215" s="35"/>
      <c r="E215" s="35"/>
    </row>
    <row r="216" spans="1:5">
      <c r="A216" s="34"/>
      <c r="B216" s="90"/>
      <c r="C216" s="35"/>
      <c r="D216" s="35"/>
      <c r="E216" s="35"/>
    </row>
    <row r="217" spans="1:5">
      <c r="A217" s="34"/>
      <c r="B217" s="90"/>
      <c r="C217" s="35"/>
      <c r="D217" s="35"/>
      <c r="E217" s="35"/>
    </row>
    <row r="218" spans="1:5">
      <c r="A218" s="34"/>
      <c r="B218" s="90"/>
      <c r="C218" s="35"/>
      <c r="D218" s="35"/>
      <c r="E218" s="35"/>
    </row>
    <row r="219" spans="1:5">
      <c r="A219" s="34"/>
      <c r="B219" s="90"/>
      <c r="C219" s="35"/>
      <c r="D219" s="35"/>
      <c r="E219" s="35"/>
    </row>
    <row r="220" spans="1:5">
      <c r="A220" s="34"/>
      <c r="B220" s="90"/>
      <c r="C220" s="35"/>
      <c r="D220" s="35"/>
      <c r="E220" s="35"/>
    </row>
    <row r="221" spans="1:5">
      <c r="A221" s="34"/>
      <c r="B221" s="90"/>
      <c r="C221" s="35"/>
      <c r="D221" s="35"/>
      <c r="E221" s="35"/>
    </row>
    <row r="222" spans="1:5">
      <c r="A222" s="34"/>
      <c r="B222" s="90"/>
      <c r="C222" s="35"/>
      <c r="D222" s="35"/>
      <c r="E222" s="35"/>
    </row>
    <row r="223" spans="1:5">
      <c r="A223" s="34"/>
      <c r="B223" s="90"/>
      <c r="C223" s="35"/>
      <c r="D223" s="35"/>
      <c r="E223" s="35"/>
    </row>
    <row r="224" spans="1:5">
      <c r="A224" s="34"/>
      <c r="B224" s="90"/>
      <c r="C224" s="35"/>
      <c r="D224" s="35"/>
      <c r="E224" s="35"/>
    </row>
    <row r="225" spans="1:5">
      <c r="A225" s="34"/>
      <c r="B225" s="90"/>
      <c r="C225" s="35"/>
      <c r="D225" s="35"/>
      <c r="E225" s="35"/>
    </row>
    <row r="226" spans="1:5">
      <c r="A226" s="34"/>
      <c r="B226" s="90"/>
      <c r="C226" s="35"/>
      <c r="D226" s="35"/>
      <c r="E226" s="35"/>
    </row>
    <row r="227" spans="1:5">
      <c r="A227" s="34"/>
      <c r="B227" s="90"/>
      <c r="C227" s="35"/>
      <c r="D227" s="35"/>
      <c r="E227" s="35"/>
    </row>
    <row r="228" spans="1:5">
      <c r="A228" s="34"/>
      <c r="B228" s="90"/>
      <c r="C228" s="35"/>
      <c r="D228" s="35"/>
      <c r="E228" s="35"/>
    </row>
    <row r="229" spans="1:5">
      <c r="A229" s="34"/>
      <c r="B229" s="90"/>
      <c r="C229" s="35"/>
      <c r="D229" s="35"/>
      <c r="E229" s="35"/>
    </row>
    <row r="230" spans="1:5">
      <c r="A230" s="34"/>
      <c r="B230" s="90"/>
      <c r="C230" s="35"/>
      <c r="D230" s="35"/>
      <c r="E230" s="35"/>
    </row>
    <row r="231" spans="1:5">
      <c r="A231" s="34"/>
      <c r="B231" s="90"/>
      <c r="C231" s="35"/>
      <c r="D231" s="35"/>
      <c r="E231" s="35"/>
    </row>
    <row r="232" spans="1:5">
      <c r="A232" s="34"/>
      <c r="B232" s="90"/>
      <c r="C232" s="35"/>
      <c r="D232" s="35"/>
      <c r="E232" s="35"/>
    </row>
    <row r="233" spans="1:5">
      <c r="A233" s="34"/>
      <c r="B233" s="90"/>
      <c r="C233" s="35"/>
      <c r="D233" s="35"/>
      <c r="E233" s="35"/>
    </row>
    <row r="234" spans="1:5">
      <c r="A234" s="34"/>
      <c r="B234" s="90"/>
      <c r="C234" s="35"/>
      <c r="D234" s="35"/>
      <c r="E234" s="35"/>
    </row>
    <row r="235" spans="1:5">
      <c r="A235" s="34"/>
      <c r="B235" s="90"/>
      <c r="C235" s="35"/>
      <c r="D235" s="35"/>
      <c r="E235" s="35"/>
    </row>
    <row r="236" spans="1:5">
      <c r="A236" s="34"/>
      <c r="B236" s="90"/>
      <c r="C236" s="35"/>
      <c r="D236" s="35"/>
      <c r="E236" s="35"/>
    </row>
    <row r="237" spans="1:5">
      <c r="A237" s="34"/>
      <c r="B237" s="90"/>
      <c r="C237" s="35"/>
      <c r="D237" s="35"/>
      <c r="E237" s="35"/>
    </row>
    <row r="238" spans="1:5">
      <c r="A238" s="34"/>
      <c r="B238" s="90"/>
      <c r="C238" s="35"/>
      <c r="D238" s="35"/>
      <c r="E238" s="35"/>
    </row>
    <row r="239" spans="1:5">
      <c r="A239" s="34"/>
      <c r="B239" s="90"/>
      <c r="C239" s="35"/>
      <c r="D239" s="35"/>
      <c r="E239" s="35"/>
    </row>
    <row r="240" spans="1:5">
      <c r="A240" s="34"/>
      <c r="B240" s="90"/>
      <c r="C240" s="35"/>
      <c r="D240" s="35"/>
      <c r="E240" s="35"/>
    </row>
    <row r="241" spans="1:5">
      <c r="A241" s="34"/>
      <c r="B241" s="90"/>
      <c r="C241" s="35"/>
      <c r="D241" s="35"/>
      <c r="E241" s="35"/>
    </row>
  </sheetData>
  <mergeCells count="7">
    <mergeCell ref="A7:A8"/>
    <mergeCell ref="B7:B8"/>
    <mergeCell ref="C7:E7"/>
    <mergeCell ref="D1:E1"/>
    <mergeCell ref="D2:E2"/>
    <mergeCell ref="D3:E3"/>
    <mergeCell ref="A5:E5"/>
  </mergeCells>
  <phoneticPr fontId="0" type="noConversion"/>
  <pageMargins left="0.51181102362204722" right="0.23622047244094491" top="0.70866141732283472" bottom="0.59055118110236227" header="0.35433070866141736" footer="0.15748031496062992"/>
  <pageSetup paperSize="9" scale="58" firstPageNumber="4" orientation="portrait" useFirstPageNumber="1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workbookViewId="0">
      <selection activeCell="G6" sqref="G6"/>
    </sheetView>
  </sheetViews>
  <sheetFormatPr defaultRowHeight="15"/>
  <cols>
    <col min="1" max="1" width="82.140625" style="111" customWidth="1"/>
    <col min="2" max="2" width="6" style="111" customWidth="1"/>
    <col min="3" max="3" width="7.28515625" style="111" customWidth="1"/>
    <col min="4" max="4" width="5.140625" style="111" customWidth="1"/>
    <col min="5" max="5" width="15.28515625" style="111" customWidth="1"/>
    <col min="6" max="6" width="9.140625" style="111"/>
    <col min="7" max="7" width="9.5703125" style="111" bestFit="1" customWidth="1"/>
    <col min="8" max="16384" width="9.140625" style="111"/>
  </cols>
  <sheetData>
    <row r="1" spans="1:5">
      <c r="C1" s="464" t="s">
        <v>111</v>
      </c>
      <c r="D1" s="464"/>
      <c r="E1" s="464"/>
    </row>
    <row r="2" spans="1:5">
      <c r="C2" s="465" t="s">
        <v>112</v>
      </c>
      <c r="D2" s="465"/>
      <c r="E2" s="465"/>
    </row>
    <row r="3" spans="1:5">
      <c r="C3" s="466" t="s">
        <v>354</v>
      </c>
      <c r="D3" s="466"/>
      <c r="E3" s="466"/>
    </row>
    <row r="4" spans="1:5">
      <c r="A4" s="112"/>
      <c r="B4" s="112"/>
      <c r="C4" s="112"/>
      <c r="D4" s="112"/>
      <c r="E4" s="112"/>
    </row>
    <row r="5" spans="1:5" ht="15.75">
      <c r="A5" s="467" t="s">
        <v>113</v>
      </c>
      <c r="B5" s="468"/>
      <c r="C5" s="468"/>
      <c r="D5" s="468"/>
      <c r="E5" s="468"/>
    </row>
    <row r="6" spans="1:5">
      <c r="A6" s="467" t="s">
        <v>114</v>
      </c>
      <c r="B6" s="469"/>
      <c r="C6" s="469"/>
      <c r="D6" s="469"/>
      <c r="E6" s="469"/>
    </row>
    <row r="7" spans="1:5">
      <c r="A7" s="470"/>
      <c r="B7" s="469"/>
      <c r="C7" s="469"/>
      <c r="D7" s="469"/>
      <c r="E7" s="469"/>
    </row>
    <row r="8" spans="1:5" ht="9" customHeight="1">
      <c r="A8" s="470"/>
      <c r="B8" s="469"/>
      <c r="C8" s="469"/>
      <c r="D8" s="469"/>
      <c r="E8" s="469"/>
    </row>
    <row r="9" spans="1:5">
      <c r="A9" s="113"/>
      <c r="B9" s="113"/>
      <c r="C9" s="113"/>
      <c r="D9" s="113"/>
      <c r="E9" s="113"/>
    </row>
    <row r="10" spans="1:5" ht="15.75" thickBot="1">
      <c r="A10" s="114"/>
      <c r="B10" s="114"/>
      <c r="C10" s="114"/>
      <c r="D10" s="112"/>
      <c r="E10" s="112" t="s">
        <v>115</v>
      </c>
    </row>
    <row r="11" spans="1:5">
      <c r="A11" s="115"/>
      <c r="B11" s="461" t="s">
        <v>116</v>
      </c>
      <c r="C11" s="462"/>
      <c r="D11" s="463"/>
      <c r="E11" s="116"/>
    </row>
    <row r="12" spans="1:5" ht="43.5" thickBot="1">
      <c r="A12" s="117" t="s">
        <v>117</v>
      </c>
      <c r="B12" s="118" t="s">
        <v>118</v>
      </c>
      <c r="C12" s="119" t="s">
        <v>119</v>
      </c>
      <c r="D12" s="119" t="s">
        <v>120</v>
      </c>
      <c r="E12" s="120" t="s">
        <v>121</v>
      </c>
    </row>
    <row r="13" spans="1:5" ht="15.75" thickBot="1">
      <c r="A13" s="121">
        <v>1</v>
      </c>
      <c r="B13" s="122">
        <v>2</v>
      </c>
      <c r="C13" s="123">
        <v>3</v>
      </c>
      <c r="D13" s="124">
        <v>4</v>
      </c>
      <c r="E13" s="125">
        <v>5</v>
      </c>
    </row>
    <row r="14" spans="1:5">
      <c r="A14" s="126" t="s">
        <v>122</v>
      </c>
      <c r="B14" s="127">
        <v>40</v>
      </c>
      <c r="C14" s="128">
        <v>0</v>
      </c>
      <c r="D14" s="128">
        <v>0</v>
      </c>
      <c r="E14" s="129">
        <f>E20+E30+E44+E15</f>
        <v>111342.84999999999</v>
      </c>
    </row>
    <row r="15" spans="1:5">
      <c r="A15" s="130" t="s">
        <v>123</v>
      </c>
      <c r="B15" s="131">
        <v>40</v>
      </c>
      <c r="C15" s="132">
        <v>3</v>
      </c>
      <c r="D15" s="132">
        <v>0</v>
      </c>
      <c r="E15" s="133">
        <f>E16+E18</f>
        <v>574.70000000000005</v>
      </c>
    </row>
    <row r="16" spans="1:5">
      <c r="A16" s="130" t="s">
        <v>124</v>
      </c>
      <c r="B16" s="131">
        <v>40</v>
      </c>
      <c r="C16" s="132">
        <v>3</v>
      </c>
      <c r="D16" s="132">
        <v>10</v>
      </c>
      <c r="E16" s="133">
        <f>E17</f>
        <v>164.7</v>
      </c>
    </row>
    <row r="17" spans="1:7">
      <c r="A17" s="134" t="s">
        <v>125</v>
      </c>
      <c r="B17" s="135">
        <v>40</v>
      </c>
      <c r="C17" s="136">
        <v>3</v>
      </c>
      <c r="D17" s="136">
        <v>10</v>
      </c>
      <c r="E17" s="137">
        <v>164.7</v>
      </c>
    </row>
    <row r="18" spans="1:7" ht="29.25">
      <c r="A18" s="138" t="s">
        <v>126</v>
      </c>
      <c r="B18" s="131">
        <v>40</v>
      </c>
      <c r="C18" s="132">
        <v>3</v>
      </c>
      <c r="D18" s="132">
        <v>14</v>
      </c>
      <c r="E18" s="133">
        <f>E19</f>
        <v>410</v>
      </c>
    </row>
    <row r="19" spans="1:7">
      <c r="A19" s="134" t="s">
        <v>127</v>
      </c>
      <c r="B19" s="135">
        <v>40</v>
      </c>
      <c r="C19" s="136">
        <v>3</v>
      </c>
      <c r="D19" s="136">
        <v>14</v>
      </c>
      <c r="E19" s="137">
        <v>410</v>
      </c>
    </row>
    <row r="20" spans="1:7">
      <c r="A20" s="139" t="s">
        <v>128</v>
      </c>
      <c r="B20" s="140">
        <v>40</v>
      </c>
      <c r="C20" s="141">
        <v>4</v>
      </c>
      <c r="D20" s="141">
        <v>0</v>
      </c>
      <c r="E20" s="142">
        <f>E21+E25+E23</f>
        <v>27079</v>
      </c>
    </row>
    <row r="21" spans="1:7">
      <c r="A21" s="139" t="s">
        <v>129</v>
      </c>
      <c r="B21" s="140">
        <v>40</v>
      </c>
      <c r="C21" s="141">
        <v>4</v>
      </c>
      <c r="D21" s="141">
        <v>8</v>
      </c>
      <c r="E21" s="142">
        <f>E22</f>
        <v>26589</v>
      </c>
    </row>
    <row r="22" spans="1:7" ht="45">
      <c r="A22" s="143" t="s">
        <v>130</v>
      </c>
      <c r="B22" s="144">
        <v>40</v>
      </c>
      <c r="C22" s="145">
        <v>4</v>
      </c>
      <c r="D22" s="145">
        <v>8</v>
      </c>
      <c r="E22" s="146">
        <v>26589</v>
      </c>
      <c r="G22" s="147"/>
    </row>
    <row r="23" spans="1:7">
      <c r="A23" s="139" t="s">
        <v>131</v>
      </c>
      <c r="B23" s="140">
        <v>40</v>
      </c>
      <c r="C23" s="141">
        <v>4</v>
      </c>
      <c r="D23" s="141">
        <v>9</v>
      </c>
      <c r="E23" s="142">
        <f>SUM(E24:E24)</f>
        <v>0</v>
      </c>
    </row>
    <row r="24" spans="1:7" ht="30">
      <c r="A24" s="148" t="s">
        <v>132</v>
      </c>
      <c r="B24" s="144">
        <v>40</v>
      </c>
      <c r="C24" s="145">
        <v>4</v>
      </c>
      <c r="D24" s="145">
        <v>9</v>
      </c>
      <c r="E24" s="146"/>
    </row>
    <row r="25" spans="1:7">
      <c r="A25" s="139" t="s">
        <v>133</v>
      </c>
      <c r="B25" s="140">
        <v>40</v>
      </c>
      <c r="C25" s="141">
        <v>4</v>
      </c>
      <c r="D25" s="141">
        <v>12</v>
      </c>
      <c r="E25" s="142">
        <f>SUM(E26:E29)</f>
        <v>490</v>
      </c>
    </row>
    <row r="26" spans="1:7" ht="45">
      <c r="A26" s="143" t="s">
        <v>134</v>
      </c>
      <c r="B26" s="144">
        <v>40</v>
      </c>
      <c r="C26" s="145">
        <v>4</v>
      </c>
      <c r="D26" s="145">
        <v>12</v>
      </c>
      <c r="E26" s="146">
        <v>70</v>
      </c>
    </row>
    <row r="27" spans="1:7" ht="30">
      <c r="A27" s="143" t="s">
        <v>135</v>
      </c>
      <c r="B27" s="144">
        <v>40</v>
      </c>
      <c r="C27" s="145">
        <v>4</v>
      </c>
      <c r="D27" s="145">
        <v>12</v>
      </c>
      <c r="E27" s="146">
        <v>70</v>
      </c>
    </row>
    <row r="28" spans="1:7">
      <c r="A28" s="143" t="s">
        <v>136</v>
      </c>
      <c r="B28" s="144">
        <v>40</v>
      </c>
      <c r="C28" s="145">
        <v>4</v>
      </c>
      <c r="D28" s="145">
        <v>12</v>
      </c>
      <c r="E28" s="146">
        <v>150</v>
      </c>
    </row>
    <row r="29" spans="1:7" ht="30">
      <c r="A29" s="143" t="s">
        <v>137</v>
      </c>
      <c r="B29" s="144">
        <v>40</v>
      </c>
      <c r="C29" s="145">
        <v>4</v>
      </c>
      <c r="D29" s="145">
        <v>12</v>
      </c>
      <c r="E29" s="146">
        <v>200</v>
      </c>
    </row>
    <row r="30" spans="1:7">
      <c r="A30" s="139" t="s">
        <v>138</v>
      </c>
      <c r="B30" s="140">
        <v>40</v>
      </c>
      <c r="C30" s="141">
        <v>5</v>
      </c>
      <c r="D30" s="141">
        <v>0</v>
      </c>
      <c r="E30" s="142">
        <f>E31+E35+E42</f>
        <v>83026.75</v>
      </c>
    </row>
    <row r="31" spans="1:7">
      <c r="A31" s="139" t="s">
        <v>139</v>
      </c>
      <c r="B31" s="140">
        <v>40</v>
      </c>
      <c r="C31" s="141">
        <v>5</v>
      </c>
      <c r="D31" s="141">
        <v>1</v>
      </c>
      <c r="E31" s="142">
        <f>SUM(E32:E34)</f>
        <v>6973.1</v>
      </c>
    </row>
    <row r="32" spans="1:7" ht="30">
      <c r="A32" s="143" t="s">
        <v>140</v>
      </c>
      <c r="B32" s="144">
        <v>40</v>
      </c>
      <c r="C32" s="145">
        <v>5</v>
      </c>
      <c r="D32" s="145">
        <v>1</v>
      </c>
      <c r="E32" s="146">
        <v>4815.3</v>
      </c>
    </row>
    <row r="33" spans="1:5" ht="30">
      <c r="A33" s="143" t="s">
        <v>141</v>
      </c>
      <c r="B33" s="144">
        <v>40</v>
      </c>
      <c r="C33" s="145">
        <v>5</v>
      </c>
      <c r="D33" s="145">
        <v>1</v>
      </c>
      <c r="E33" s="146">
        <v>1602.2</v>
      </c>
    </row>
    <row r="34" spans="1:5" ht="30">
      <c r="A34" s="149" t="s">
        <v>142</v>
      </c>
      <c r="B34" s="144">
        <v>40</v>
      </c>
      <c r="C34" s="145">
        <v>5</v>
      </c>
      <c r="D34" s="145">
        <v>1</v>
      </c>
      <c r="E34" s="146">
        <v>555.6</v>
      </c>
    </row>
    <row r="35" spans="1:5">
      <c r="A35" s="139" t="s">
        <v>143</v>
      </c>
      <c r="B35" s="140">
        <v>40</v>
      </c>
      <c r="C35" s="141">
        <v>5</v>
      </c>
      <c r="D35" s="141">
        <v>2</v>
      </c>
      <c r="E35" s="142">
        <f>SUM(E36:E41)</f>
        <v>72559.349999999991</v>
      </c>
    </row>
    <row r="36" spans="1:5">
      <c r="A36" s="143" t="s">
        <v>144</v>
      </c>
      <c r="B36" s="144">
        <v>40</v>
      </c>
      <c r="C36" s="145">
        <v>5</v>
      </c>
      <c r="D36" s="145">
        <v>2</v>
      </c>
      <c r="E36" s="150">
        <v>1693.4</v>
      </c>
    </row>
    <row r="37" spans="1:5" ht="30">
      <c r="A37" s="151" t="s">
        <v>145</v>
      </c>
      <c r="B37" s="144">
        <v>70</v>
      </c>
      <c r="C37" s="145">
        <v>502</v>
      </c>
      <c r="D37" s="145"/>
      <c r="E37" s="150">
        <v>21000</v>
      </c>
    </row>
    <row r="38" spans="1:5" ht="45">
      <c r="A38" s="143" t="s">
        <v>146</v>
      </c>
      <c r="B38" s="144">
        <v>40</v>
      </c>
      <c r="C38" s="145">
        <v>5</v>
      </c>
      <c r="D38" s="145">
        <v>2</v>
      </c>
      <c r="E38" s="146">
        <v>24650.05</v>
      </c>
    </row>
    <row r="39" spans="1:5" ht="30">
      <c r="A39" s="143" t="s">
        <v>147</v>
      </c>
      <c r="B39" s="144">
        <v>40</v>
      </c>
      <c r="C39" s="145">
        <v>5</v>
      </c>
      <c r="D39" s="145">
        <v>2</v>
      </c>
      <c r="E39" s="146">
        <v>19360</v>
      </c>
    </row>
    <row r="40" spans="1:5" ht="30">
      <c r="A40" s="143" t="s">
        <v>148</v>
      </c>
      <c r="B40" s="144">
        <v>40</v>
      </c>
      <c r="C40" s="145">
        <v>5</v>
      </c>
      <c r="D40" s="145">
        <v>2</v>
      </c>
      <c r="E40" s="146">
        <v>3411</v>
      </c>
    </row>
    <row r="41" spans="1:5" ht="30">
      <c r="A41" s="143" t="s">
        <v>149</v>
      </c>
      <c r="B41" s="144">
        <v>40</v>
      </c>
      <c r="C41" s="145">
        <v>5</v>
      </c>
      <c r="D41" s="145">
        <v>2</v>
      </c>
      <c r="E41" s="146">
        <v>2444.9</v>
      </c>
    </row>
    <row r="42" spans="1:5">
      <c r="A42" s="152" t="s">
        <v>150</v>
      </c>
      <c r="B42" s="140">
        <v>40</v>
      </c>
      <c r="C42" s="141">
        <v>5</v>
      </c>
      <c r="D42" s="141">
        <v>3</v>
      </c>
      <c r="E42" s="153">
        <f>E43</f>
        <v>3494.3</v>
      </c>
    </row>
    <row r="43" spans="1:5" ht="30">
      <c r="A43" s="148" t="s">
        <v>151</v>
      </c>
      <c r="B43" s="144">
        <v>40</v>
      </c>
      <c r="C43" s="145">
        <v>5</v>
      </c>
      <c r="D43" s="145">
        <v>3</v>
      </c>
      <c r="E43" s="154">
        <v>3494.3</v>
      </c>
    </row>
    <row r="44" spans="1:5">
      <c r="A44" s="155" t="s">
        <v>152</v>
      </c>
      <c r="B44" s="140">
        <v>40</v>
      </c>
      <c r="C44" s="156">
        <v>10</v>
      </c>
      <c r="D44" s="156">
        <v>0</v>
      </c>
      <c r="E44" s="153">
        <f>E45</f>
        <v>662.4</v>
      </c>
    </row>
    <row r="45" spans="1:5">
      <c r="A45" s="157" t="s">
        <v>153</v>
      </c>
      <c r="B45" s="140">
        <v>40</v>
      </c>
      <c r="C45" s="158">
        <v>10</v>
      </c>
      <c r="D45" s="159">
        <v>6</v>
      </c>
      <c r="E45" s="153">
        <f>E46</f>
        <v>662.4</v>
      </c>
    </row>
    <row r="46" spans="1:5" ht="60.75" thickBot="1">
      <c r="A46" s="148" t="s">
        <v>154</v>
      </c>
      <c r="B46" s="160">
        <v>40</v>
      </c>
      <c r="C46" s="161">
        <v>10</v>
      </c>
      <c r="D46" s="162">
        <v>6</v>
      </c>
      <c r="E46" s="154">
        <v>662.4</v>
      </c>
    </row>
    <row r="47" spans="1:5" ht="15.75" thickBot="1">
      <c r="A47" s="163" t="s">
        <v>155</v>
      </c>
      <c r="B47" s="164"/>
      <c r="C47" s="164"/>
      <c r="D47" s="165"/>
      <c r="E47" s="166">
        <f>E14</f>
        <v>111342.84999999999</v>
      </c>
    </row>
    <row r="48" spans="1:5">
      <c r="E48" s="167"/>
    </row>
    <row r="49" spans="5:5">
      <c r="E49" s="167"/>
    </row>
    <row r="50" spans="5:5">
      <c r="E50" s="167"/>
    </row>
  </sheetData>
  <mergeCells count="6">
    <mergeCell ref="B11:D11"/>
    <mergeCell ref="C1:E1"/>
    <mergeCell ref="C2:E2"/>
    <mergeCell ref="C3:E3"/>
    <mergeCell ref="A5:E5"/>
    <mergeCell ref="A6:E8"/>
  </mergeCells>
  <phoneticPr fontId="0" type="noConversion"/>
  <pageMargins left="0.78740157480314965" right="0.39370078740157483" top="0.74803149606299213" bottom="0.74803149606299213" header="0.31496062992125984" footer="0.31496062992125984"/>
  <pageSetup paperSize="9" scale="72" firstPageNumber="119" orientation="portrait" useFirstPageNumber="1" r:id="rId1"/>
  <headerFooter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8"/>
  <sheetViews>
    <sheetView workbookViewId="0">
      <selection activeCell="E5" sqref="E5"/>
    </sheetView>
  </sheetViews>
  <sheetFormatPr defaultRowHeight="12.75"/>
  <cols>
    <col min="1" max="1" width="9.5703125" style="1" customWidth="1"/>
    <col min="2" max="2" width="56.5703125" style="1" customWidth="1"/>
    <col min="3" max="3" width="15.7109375" style="1" customWidth="1"/>
    <col min="4" max="4" width="12" style="1" customWidth="1"/>
    <col min="5" max="16384" width="9.140625" style="1"/>
  </cols>
  <sheetData>
    <row r="1" spans="1:4" ht="15.75">
      <c r="A1" s="92"/>
      <c r="B1" s="92"/>
      <c r="C1" s="477" t="s">
        <v>109</v>
      </c>
      <c r="D1" s="477"/>
    </row>
    <row r="2" spans="1:4" ht="15.75">
      <c r="A2" s="92"/>
      <c r="B2" s="92"/>
      <c r="C2" s="477" t="s">
        <v>15</v>
      </c>
      <c r="D2" s="477"/>
    </row>
    <row r="3" spans="1:4" ht="15.75">
      <c r="A3" s="92"/>
      <c r="B3" s="92"/>
      <c r="C3" s="477" t="s">
        <v>354</v>
      </c>
      <c r="D3" s="477"/>
    </row>
    <row r="4" spans="1:4" ht="15.75">
      <c r="A4" s="93"/>
      <c r="B4" s="92"/>
      <c r="C4" s="92"/>
      <c r="D4" s="92"/>
    </row>
    <row r="5" spans="1:4">
      <c r="A5" s="478" t="s">
        <v>93</v>
      </c>
      <c r="B5" s="478"/>
      <c r="C5" s="478"/>
      <c r="D5" s="478"/>
    </row>
    <row r="6" spans="1:4">
      <c r="A6" s="478"/>
      <c r="B6" s="478"/>
      <c r="C6" s="478"/>
      <c r="D6" s="478"/>
    </row>
    <row r="7" spans="1:4" ht="8.25" customHeight="1">
      <c r="A7" s="478"/>
      <c r="B7" s="478"/>
      <c r="C7" s="478"/>
      <c r="D7" s="478"/>
    </row>
    <row r="8" spans="1:4" ht="15.75">
      <c r="A8" s="94"/>
      <c r="B8" s="92"/>
      <c r="C8" s="92"/>
      <c r="D8" s="92"/>
    </row>
    <row r="9" spans="1:4" ht="15.75">
      <c r="A9" s="94"/>
      <c r="B9" s="92"/>
      <c r="C9" s="92"/>
      <c r="D9" s="92"/>
    </row>
    <row r="10" spans="1:4" ht="15.75">
      <c r="A10" s="95"/>
      <c r="B10" s="95"/>
      <c r="C10" s="95"/>
      <c r="D10" s="95"/>
    </row>
    <row r="11" spans="1:4" ht="15.75">
      <c r="A11" s="96"/>
      <c r="B11" s="92"/>
      <c r="C11" s="92"/>
      <c r="D11" s="92"/>
    </row>
    <row r="12" spans="1:4" ht="15.75">
      <c r="A12" s="96"/>
      <c r="B12" s="92"/>
      <c r="C12" s="92"/>
      <c r="D12" s="92"/>
    </row>
    <row r="13" spans="1:4" ht="16.5" thickBot="1">
      <c r="A13" s="96"/>
      <c r="B13" s="92"/>
      <c r="C13" s="92"/>
      <c r="D13" s="92"/>
    </row>
    <row r="14" spans="1:4" ht="15.75">
      <c r="A14" s="471" t="s">
        <v>94</v>
      </c>
      <c r="B14" s="471" t="s">
        <v>95</v>
      </c>
      <c r="C14" s="97" t="s">
        <v>96</v>
      </c>
      <c r="D14" s="92"/>
    </row>
    <row r="15" spans="1:4" ht="16.5" thickBot="1">
      <c r="A15" s="473"/>
      <c r="B15" s="473"/>
      <c r="C15" s="98" t="s">
        <v>97</v>
      </c>
      <c r="D15" s="92"/>
    </row>
    <row r="16" spans="1:4" ht="16.5" thickBot="1">
      <c r="A16" s="99" t="s">
        <v>98</v>
      </c>
      <c r="B16" s="100" t="s">
        <v>99</v>
      </c>
      <c r="C16" s="101"/>
      <c r="D16" s="92"/>
    </row>
    <row r="17" spans="1:4" ht="16.5" thickBot="1">
      <c r="A17" s="99"/>
      <c r="B17" s="102" t="s">
        <v>100</v>
      </c>
      <c r="C17" s="103">
        <v>70000</v>
      </c>
      <c r="D17" s="92"/>
    </row>
    <row r="18" spans="1:4" ht="16.5" thickBot="1">
      <c r="A18" s="99"/>
      <c r="B18" s="102" t="s">
        <v>101</v>
      </c>
      <c r="C18" s="103">
        <v>369840</v>
      </c>
      <c r="D18" s="92"/>
    </row>
    <row r="19" spans="1:4" ht="16.5" thickBot="1">
      <c r="A19" s="99"/>
      <c r="B19" s="102" t="s">
        <v>102</v>
      </c>
      <c r="C19" s="103">
        <v>-350000</v>
      </c>
      <c r="D19" s="92"/>
    </row>
    <row r="20" spans="1:4" ht="15.75">
      <c r="A20" s="471" t="s">
        <v>103</v>
      </c>
      <c r="B20" s="471" t="s">
        <v>104</v>
      </c>
      <c r="C20" s="474"/>
      <c r="D20" s="92"/>
    </row>
    <row r="21" spans="1:4" ht="15.75">
      <c r="A21" s="472"/>
      <c r="B21" s="472"/>
      <c r="C21" s="475"/>
      <c r="D21" s="92"/>
    </row>
    <row r="22" spans="1:4" ht="16.5" thickBot="1">
      <c r="A22" s="473"/>
      <c r="B22" s="473"/>
      <c r="C22" s="476"/>
      <c r="D22" s="92"/>
    </row>
    <row r="23" spans="1:4" ht="16.5" thickBot="1">
      <c r="A23" s="99"/>
      <c r="B23" s="102" t="s">
        <v>100</v>
      </c>
      <c r="C23" s="104">
        <v>0</v>
      </c>
      <c r="D23" s="92"/>
    </row>
    <row r="24" spans="1:4" ht="16.5" thickBot="1">
      <c r="A24" s="99"/>
      <c r="B24" s="102" t="s">
        <v>101</v>
      </c>
      <c r="C24" s="104">
        <v>100000</v>
      </c>
      <c r="D24" s="92"/>
    </row>
    <row r="25" spans="1:4" ht="16.5" thickBot="1">
      <c r="A25" s="99"/>
      <c r="B25" s="102" t="s">
        <v>102</v>
      </c>
      <c r="C25" s="104">
        <v>50000</v>
      </c>
      <c r="D25" s="92"/>
    </row>
    <row r="26" spans="1:4" ht="15">
      <c r="A26" s="105"/>
      <c r="B26" s="105"/>
      <c r="C26" s="105"/>
      <c r="D26" s="105"/>
    </row>
    <row r="27" spans="1:4" ht="15">
      <c r="A27" s="105"/>
      <c r="B27" s="105"/>
      <c r="C27" s="105"/>
      <c r="D27" s="105"/>
    </row>
    <row r="28" spans="1:4" ht="15">
      <c r="A28" s="105"/>
      <c r="B28" s="105"/>
      <c r="C28" s="105"/>
      <c r="D28" s="105"/>
    </row>
  </sheetData>
  <mergeCells count="9">
    <mergeCell ref="A20:A22"/>
    <mergeCell ref="B20:B22"/>
    <mergeCell ref="C20:C22"/>
    <mergeCell ref="C1:D1"/>
    <mergeCell ref="C2:D2"/>
    <mergeCell ref="C3:D3"/>
    <mergeCell ref="A5:D7"/>
    <mergeCell ref="A14:A15"/>
    <mergeCell ref="B14:B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firstPageNumber="120" orientation="portrait" useFirstPageNumber="1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>
      <selection activeCell="E11" sqref="E11"/>
    </sheetView>
  </sheetViews>
  <sheetFormatPr defaultRowHeight="12.75"/>
  <cols>
    <col min="1" max="1" width="9.5703125" style="1" customWidth="1"/>
    <col min="2" max="2" width="56.5703125" style="1" customWidth="1"/>
    <col min="3" max="3" width="15.7109375" style="1" customWidth="1"/>
    <col min="4" max="4" width="12" style="1" customWidth="1"/>
    <col min="5" max="16384" width="9.140625" style="1"/>
  </cols>
  <sheetData>
    <row r="1" spans="1:4" ht="15.75">
      <c r="A1" s="92"/>
      <c r="B1" s="92"/>
      <c r="C1" s="477" t="s">
        <v>110</v>
      </c>
      <c r="D1" s="477"/>
    </row>
    <row r="2" spans="1:4" ht="15.75">
      <c r="A2" s="92"/>
      <c r="B2" s="106"/>
      <c r="C2" s="477" t="s">
        <v>15</v>
      </c>
      <c r="D2" s="477"/>
    </row>
    <row r="3" spans="1:4" ht="15.75">
      <c r="A3" s="92"/>
      <c r="B3" s="92"/>
      <c r="C3" s="477" t="s">
        <v>354</v>
      </c>
      <c r="D3" s="477"/>
    </row>
    <row r="4" spans="1:4" ht="15.75">
      <c r="A4" s="92"/>
      <c r="B4" s="92"/>
      <c r="C4" s="93"/>
      <c r="D4" s="92"/>
    </row>
    <row r="5" spans="1:4" ht="15.75">
      <c r="A5" s="92"/>
      <c r="B5" s="92"/>
      <c r="C5" s="93"/>
      <c r="D5" s="92"/>
    </row>
    <row r="6" spans="1:4" ht="15.75">
      <c r="A6" s="93"/>
      <c r="B6" s="92"/>
      <c r="C6" s="92"/>
      <c r="D6" s="92"/>
    </row>
    <row r="7" spans="1:4">
      <c r="A7" s="478" t="s">
        <v>105</v>
      </c>
      <c r="B7" s="478"/>
      <c r="C7" s="478"/>
      <c r="D7" s="478"/>
    </row>
    <row r="8" spans="1:4">
      <c r="A8" s="478"/>
      <c r="B8" s="478"/>
      <c r="C8" s="478"/>
      <c r="D8" s="478"/>
    </row>
    <row r="9" spans="1:4">
      <c r="A9" s="478"/>
      <c r="B9" s="478"/>
      <c r="C9" s="478"/>
      <c r="D9" s="478"/>
    </row>
    <row r="10" spans="1:4" ht="15.75">
      <c r="A10" s="94"/>
      <c r="B10" s="92"/>
      <c r="C10" s="92"/>
      <c r="D10" s="92"/>
    </row>
    <row r="11" spans="1:4" ht="15.75">
      <c r="A11" s="94"/>
      <c r="B11" s="92"/>
      <c r="C11" s="92"/>
      <c r="D11" s="92"/>
    </row>
    <row r="12" spans="1:4" ht="15.75">
      <c r="A12" s="95"/>
      <c r="B12" s="95"/>
      <c r="C12" s="95"/>
      <c r="D12" s="95"/>
    </row>
    <row r="13" spans="1:4" ht="15.75">
      <c r="A13" s="107"/>
      <c r="B13" s="92"/>
      <c r="C13" s="92"/>
      <c r="D13" s="92"/>
    </row>
    <row r="14" spans="1:4" ht="16.5" thickBot="1">
      <c r="A14" s="107"/>
      <c r="B14" s="92"/>
      <c r="C14" s="92"/>
      <c r="D14" s="92"/>
    </row>
    <row r="15" spans="1:4" ht="16.5" thickBot="1">
      <c r="A15" s="479" t="s">
        <v>106</v>
      </c>
      <c r="B15" s="479" t="s">
        <v>95</v>
      </c>
      <c r="C15" s="498" t="s">
        <v>107</v>
      </c>
      <c r="D15" s="499"/>
    </row>
    <row r="16" spans="1:4">
      <c r="A16" s="497"/>
      <c r="B16" s="497"/>
      <c r="C16" s="479" t="s">
        <v>21</v>
      </c>
      <c r="D16" s="479" t="s">
        <v>22</v>
      </c>
    </row>
    <row r="17" spans="1:4" ht="13.5" thickBot="1">
      <c r="A17" s="480"/>
      <c r="B17" s="480"/>
      <c r="C17" s="480"/>
      <c r="D17" s="480"/>
    </row>
    <row r="18" spans="1:4">
      <c r="A18" s="479" t="s">
        <v>98</v>
      </c>
      <c r="B18" s="481" t="s">
        <v>99</v>
      </c>
      <c r="C18" s="482"/>
      <c r="D18" s="483"/>
    </row>
    <row r="19" spans="1:4" ht="13.5" thickBot="1">
      <c r="A19" s="480"/>
      <c r="B19" s="484"/>
      <c r="C19" s="485"/>
      <c r="D19" s="486"/>
    </row>
    <row r="20" spans="1:4" ht="16.5" thickBot="1">
      <c r="A20" s="108"/>
      <c r="B20" s="109" t="s">
        <v>108</v>
      </c>
      <c r="C20" s="110">
        <v>89840</v>
      </c>
      <c r="D20" s="110">
        <v>194213</v>
      </c>
    </row>
    <row r="21" spans="1:4" ht="16.5" thickBot="1">
      <c r="A21" s="108"/>
      <c r="B21" s="109" t="s">
        <v>101</v>
      </c>
      <c r="C21" s="110">
        <v>254599</v>
      </c>
      <c r="D21" s="110">
        <v>396050.9</v>
      </c>
    </row>
    <row r="22" spans="1:4" ht="16.5" thickBot="1">
      <c r="A22" s="108"/>
      <c r="B22" s="109" t="s">
        <v>102</v>
      </c>
      <c r="C22" s="110">
        <v>150226</v>
      </c>
      <c r="D22" s="110">
        <v>223248.9</v>
      </c>
    </row>
    <row r="23" spans="1:4">
      <c r="A23" s="479" t="s">
        <v>103</v>
      </c>
      <c r="B23" s="487" t="s">
        <v>104</v>
      </c>
      <c r="C23" s="488"/>
      <c r="D23" s="489"/>
    </row>
    <row r="24" spans="1:4" ht="13.5" thickBot="1">
      <c r="A24" s="480"/>
      <c r="B24" s="490"/>
      <c r="C24" s="491"/>
      <c r="D24" s="492"/>
    </row>
    <row r="25" spans="1:4">
      <c r="A25" s="479"/>
      <c r="B25" s="493" t="s">
        <v>108</v>
      </c>
      <c r="C25" s="495">
        <v>50000</v>
      </c>
      <c r="D25" s="495">
        <v>50000</v>
      </c>
    </row>
    <row r="26" spans="1:4" ht="13.5" thickBot="1">
      <c r="A26" s="480"/>
      <c r="B26" s="494"/>
      <c r="C26" s="496"/>
      <c r="D26" s="496"/>
    </row>
    <row r="27" spans="1:4" ht="16.5" thickBot="1">
      <c r="A27" s="108"/>
      <c r="B27" s="109" t="s">
        <v>101</v>
      </c>
      <c r="C27" s="110">
        <v>50000</v>
      </c>
      <c r="D27" s="110">
        <v>50000</v>
      </c>
    </row>
    <row r="28" spans="1:4" ht="16.5" thickBot="1">
      <c r="A28" s="108"/>
      <c r="B28" s="109" t="s">
        <v>102</v>
      </c>
      <c r="C28" s="110">
        <v>50000</v>
      </c>
      <c r="D28" s="110">
        <v>50000</v>
      </c>
    </row>
    <row r="29" spans="1:4">
      <c r="A29" s="6"/>
      <c r="B29" s="6"/>
      <c r="C29" s="6"/>
      <c r="D29" s="6"/>
    </row>
  </sheetData>
  <mergeCells count="17">
    <mergeCell ref="A15:A17"/>
    <mergeCell ref="B15:B17"/>
    <mergeCell ref="C15:D15"/>
    <mergeCell ref="C16:C17"/>
    <mergeCell ref="D16:D17"/>
    <mergeCell ref="C1:D1"/>
    <mergeCell ref="C2:D2"/>
    <mergeCell ref="C3:D3"/>
    <mergeCell ref="A7:D9"/>
    <mergeCell ref="A18:A19"/>
    <mergeCell ref="B18:D19"/>
    <mergeCell ref="A23:A24"/>
    <mergeCell ref="B23:D24"/>
    <mergeCell ref="A25:A26"/>
    <mergeCell ref="B25:B26"/>
    <mergeCell ref="C25:C26"/>
    <mergeCell ref="D25:D2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firstPageNumber="121" orientation="portrait" useFirstPageNumber="1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65"/>
  <sheetViews>
    <sheetView showGridLines="0" workbookViewId="0">
      <selection activeCell="I10" sqref="I10"/>
    </sheetView>
  </sheetViews>
  <sheetFormatPr defaultRowHeight="12.75"/>
  <cols>
    <col min="1" max="1" width="1.42578125" style="170" customWidth="1"/>
    <col min="2" max="2" width="54.85546875" style="170" customWidth="1"/>
    <col min="3" max="3" width="6.42578125" style="170" customWidth="1"/>
    <col min="4" max="4" width="10.85546875" style="170" customWidth="1"/>
    <col min="5" max="5" width="16.42578125" style="170" customWidth="1"/>
    <col min="6" max="6" width="17.5703125" style="170" customWidth="1"/>
    <col min="7" max="7" width="0.42578125" style="170" customWidth="1"/>
    <col min="8" max="16384" width="9.140625" style="170"/>
  </cols>
  <sheetData>
    <row r="1" spans="1:7" ht="12.75" customHeight="1">
      <c r="A1" s="168"/>
      <c r="B1" s="168"/>
      <c r="C1" s="168"/>
      <c r="D1" s="169"/>
      <c r="E1" s="437" t="s">
        <v>156</v>
      </c>
      <c r="F1" s="437"/>
      <c r="G1" s="169"/>
    </row>
    <row r="2" spans="1:7" ht="12.75" customHeight="1">
      <c r="A2" s="171"/>
      <c r="B2" s="171"/>
      <c r="C2" s="171"/>
      <c r="D2" s="169"/>
      <c r="E2" s="438" t="s">
        <v>15</v>
      </c>
      <c r="F2" s="438"/>
      <c r="G2" s="169"/>
    </row>
    <row r="3" spans="1:7" ht="12.75" customHeight="1">
      <c r="A3" s="171"/>
      <c r="B3" s="171"/>
      <c r="C3" s="171"/>
      <c r="D3" s="169"/>
      <c r="E3" s="438" t="s">
        <v>354</v>
      </c>
      <c r="F3" s="438"/>
      <c r="G3" s="169"/>
    </row>
    <row r="4" spans="1:7" ht="12.75" customHeight="1">
      <c r="A4" s="171"/>
      <c r="B4" s="171"/>
      <c r="C4" s="171"/>
      <c r="D4" s="171"/>
      <c r="E4" s="168"/>
      <c r="F4" s="168"/>
      <c r="G4" s="169"/>
    </row>
    <row r="5" spans="1:7" ht="15.75" customHeight="1">
      <c r="A5" s="171"/>
      <c r="B5" s="433" t="s">
        <v>824</v>
      </c>
      <c r="C5" s="433"/>
      <c r="D5" s="433"/>
      <c r="E5" s="433"/>
      <c r="F5" s="433"/>
      <c r="G5" s="173"/>
    </row>
    <row r="6" spans="1:7" ht="15.75" customHeight="1">
      <c r="A6" s="171"/>
      <c r="B6" s="433"/>
      <c r="C6" s="433"/>
      <c r="D6" s="433"/>
      <c r="E6" s="433"/>
      <c r="F6" s="433"/>
      <c r="G6" s="173"/>
    </row>
    <row r="7" spans="1:7" ht="23.25" customHeight="1">
      <c r="A7" s="171"/>
      <c r="B7" s="433"/>
      <c r="C7" s="433"/>
      <c r="D7" s="433"/>
      <c r="E7" s="433"/>
      <c r="F7" s="433"/>
      <c r="G7" s="173"/>
    </row>
    <row r="8" spans="1:7" ht="12.75" customHeight="1">
      <c r="A8" s="171"/>
      <c r="B8" s="171"/>
      <c r="C8" s="171"/>
      <c r="D8" s="171"/>
      <c r="E8" s="168"/>
      <c r="F8" s="168"/>
      <c r="G8" s="169"/>
    </row>
    <row r="9" spans="1:7" ht="12.75" customHeight="1" thickBot="1">
      <c r="A9" s="174"/>
      <c r="B9" s="174"/>
      <c r="C9" s="174"/>
      <c r="D9" s="174"/>
      <c r="E9" s="168"/>
      <c r="F9" s="215" t="s">
        <v>157</v>
      </c>
      <c r="G9" s="169"/>
    </row>
    <row r="10" spans="1:7" ht="18" customHeight="1" thickBot="1">
      <c r="A10" s="175"/>
      <c r="B10" s="176"/>
      <c r="C10" s="434" t="s">
        <v>158</v>
      </c>
      <c r="D10" s="435"/>
      <c r="E10" s="177"/>
      <c r="F10" s="178"/>
      <c r="G10" s="179"/>
    </row>
    <row r="11" spans="1:7" ht="56.25" customHeight="1">
      <c r="A11" s="175"/>
      <c r="B11" s="180"/>
      <c r="C11" s="434"/>
      <c r="D11" s="436"/>
      <c r="E11" s="181"/>
      <c r="F11" s="182" t="s">
        <v>159</v>
      </c>
      <c r="G11" s="179"/>
    </row>
    <row r="12" spans="1:7" ht="45" customHeight="1" thickBot="1">
      <c r="A12" s="175"/>
      <c r="B12" s="183" t="s">
        <v>17</v>
      </c>
      <c r="C12" s="184" t="s">
        <v>119</v>
      </c>
      <c r="D12" s="185" t="s">
        <v>120</v>
      </c>
      <c r="E12" s="186" t="s">
        <v>160</v>
      </c>
      <c r="F12" s="187" t="s">
        <v>161</v>
      </c>
      <c r="G12" s="179" t="s">
        <v>162</v>
      </c>
    </row>
    <row r="13" spans="1:7" ht="12.75" customHeight="1" thickBot="1">
      <c r="A13" s="175"/>
      <c r="B13" s="188">
        <v>1</v>
      </c>
      <c r="C13" s="189">
        <v>2</v>
      </c>
      <c r="D13" s="190">
        <v>3</v>
      </c>
      <c r="E13" s="191">
        <v>4</v>
      </c>
      <c r="F13" s="192">
        <v>5</v>
      </c>
      <c r="G13" s="179" t="s">
        <v>162</v>
      </c>
    </row>
    <row r="14" spans="1:7" ht="16.5" customHeight="1">
      <c r="A14" s="193"/>
      <c r="B14" s="194" t="s">
        <v>163</v>
      </c>
      <c r="C14" s="195">
        <v>1</v>
      </c>
      <c r="D14" s="196">
        <v>0</v>
      </c>
      <c r="E14" s="197">
        <v>317921.45831999998</v>
      </c>
      <c r="F14" s="198">
        <v>10568.1</v>
      </c>
      <c r="G14" s="199" t="s">
        <v>162</v>
      </c>
    </row>
    <row r="15" spans="1:7" ht="25.5" customHeight="1">
      <c r="A15" s="193"/>
      <c r="B15" s="200" t="s">
        <v>164</v>
      </c>
      <c r="C15" s="201">
        <v>1</v>
      </c>
      <c r="D15" s="202">
        <v>2</v>
      </c>
      <c r="E15" s="203">
        <v>7195</v>
      </c>
      <c r="F15" s="204">
        <v>0</v>
      </c>
      <c r="G15" s="199" t="s">
        <v>162</v>
      </c>
    </row>
    <row r="16" spans="1:7" ht="38.25" customHeight="1">
      <c r="A16" s="193"/>
      <c r="B16" s="200" t="s">
        <v>165</v>
      </c>
      <c r="C16" s="201">
        <v>1</v>
      </c>
      <c r="D16" s="202">
        <v>3</v>
      </c>
      <c r="E16" s="203">
        <v>13418</v>
      </c>
      <c r="F16" s="204">
        <v>0</v>
      </c>
      <c r="G16" s="199" t="s">
        <v>162</v>
      </c>
    </row>
    <row r="17" spans="1:7" ht="38.25" customHeight="1">
      <c r="A17" s="193"/>
      <c r="B17" s="200" t="s">
        <v>166</v>
      </c>
      <c r="C17" s="201">
        <v>1</v>
      </c>
      <c r="D17" s="202">
        <v>4</v>
      </c>
      <c r="E17" s="203">
        <v>132120.1</v>
      </c>
      <c r="F17" s="204">
        <v>0</v>
      </c>
      <c r="G17" s="199" t="s">
        <v>162</v>
      </c>
    </row>
    <row r="18" spans="1:7" ht="16.5" customHeight="1">
      <c r="A18" s="193"/>
      <c r="B18" s="200" t="s">
        <v>167</v>
      </c>
      <c r="C18" s="201">
        <v>1</v>
      </c>
      <c r="D18" s="202">
        <v>5</v>
      </c>
      <c r="E18" s="203">
        <v>7.7</v>
      </c>
      <c r="F18" s="204">
        <v>7.7</v>
      </c>
      <c r="G18" s="199" t="s">
        <v>162</v>
      </c>
    </row>
    <row r="19" spans="1:7" ht="34.5" customHeight="1">
      <c r="A19" s="193"/>
      <c r="B19" s="200" t="s">
        <v>168</v>
      </c>
      <c r="C19" s="201">
        <v>1</v>
      </c>
      <c r="D19" s="202">
        <v>6</v>
      </c>
      <c r="E19" s="203">
        <v>45381</v>
      </c>
      <c r="F19" s="204">
        <v>0</v>
      </c>
      <c r="G19" s="199" t="s">
        <v>162</v>
      </c>
    </row>
    <row r="20" spans="1:7" ht="16.5" customHeight="1">
      <c r="A20" s="193"/>
      <c r="B20" s="200" t="s">
        <v>169</v>
      </c>
      <c r="C20" s="201">
        <v>1</v>
      </c>
      <c r="D20" s="202">
        <v>13</v>
      </c>
      <c r="E20" s="203">
        <v>119799.65831999999</v>
      </c>
      <c r="F20" s="204">
        <v>10560.4</v>
      </c>
      <c r="G20" s="199" t="s">
        <v>162</v>
      </c>
    </row>
    <row r="21" spans="1:7" ht="16.5" customHeight="1">
      <c r="A21" s="193"/>
      <c r="B21" s="194" t="s">
        <v>123</v>
      </c>
      <c r="C21" s="195">
        <v>3</v>
      </c>
      <c r="D21" s="196">
        <v>0</v>
      </c>
      <c r="E21" s="197">
        <v>22181.5</v>
      </c>
      <c r="F21" s="198">
        <v>6174.9</v>
      </c>
      <c r="G21" s="199" t="s">
        <v>162</v>
      </c>
    </row>
    <row r="22" spans="1:7" ht="16.5" customHeight="1">
      <c r="A22" s="193"/>
      <c r="B22" s="200" t="s">
        <v>170</v>
      </c>
      <c r="C22" s="201">
        <v>3</v>
      </c>
      <c r="D22" s="202">
        <v>4</v>
      </c>
      <c r="E22" s="203">
        <v>6174.9</v>
      </c>
      <c r="F22" s="204">
        <v>6174.9</v>
      </c>
      <c r="G22" s="199" t="s">
        <v>162</v>
      </c>
    </row>
    <row r="23" spans="1:7" ht="38.25" customHeight="1">
      <c r="A23" s="193"/>
      <c r="B23" s="200" t="s">
        <v>171</v>
      </c>
      <c r="C23" s="201">
        <v>3</v>
      </c>
      <c r="D23" s="202">
        <v>9</v>
      </c>
      <c r="E23" s="203">
        <v>10058.799999999999</v>
      </c>
      <c r="F23" s="204">
        <v>0</v>
      </c>
      <c r="G23" s="199" t="s">
        <v>162</v>
      </c>
    </row>
    <row r="24" spans="1:7" ht="16.5" customHeight="1">
      <c r="A24" s="193"/>
      <c r="B24" s="200" t="s">
        <v>124</v>
      </c>
      <c r="C24" s="201">
        <v>3</v>
      </c>
      <c r="D24" s="202">
        <v>10</v>
      </c>
      <c r="E24" s="203">
        <v>164.7</v>
      </c>
      <c r="F24" s="204">
        <v>0</v>
      </c>
      <c r="G24" s="199" t="s">
        <v>162</v>
      </c>
    </row>
    <row r="25" spans="1:7" ht="25.5" customHeight="1">
      <c r="A25" s="193"/>
      <c r="B25" s="200" t="s">
        <v>126</v>
      </c>
      <c r="C25" s="201">
        <v>3</v>
      </c>
      <c r="D25" s="202">
        <v>14</v>
      </c>
      <c r="E25" s="203">
        <v>5783.1</v>
      </c>
      <c r="F25" s="204">
        <v>0</v>
      </c>
      <c r="G25" s="199" t="s">
        <v>162</v>
      </c>
    </row>
    <row r="26" spans="1:7" ht="16.5" customHeight="1">
      <c r="A26" s="193"/>
      <c r="B26" s="194" t="s">
        <v>128</v>
      </c>
      <c r="C26" s="195">
        <v>4</v>
      </c>
      <c r="D26" s="196">
        <v>0</v>
      </c>
      <c r="E26" s="197">
        <v>216601.7</v>
      </c>
      <c r="F26" s="198">
        <v>5157.3</v>
      </c>
      <c r="G26" s="199" t="s">
        <v>162</v>
      </c>
    </row>
    <row r="27" spans="1:7" ht="16.5" customHeight="1">
      <c r="A27" s="193"/>
      <c r="B27" s="200" t="s">
        <v>172</v>
      </c>
      <c r="C27" s="201">
        <v>4</v>
      </c>
      <c r="D27" s="202">
        <v>1</v>
      </c>
      <c r="E27" s="203">
        <v>10563.6</v>
      </c>
      <c r="F27" s="204">
        <v>0</v>
      </c>
      <c r="G27" s="199" t="s">
        <v>162</v>
      </c>
    </row>
    <row r="28" spans="1:7" ht="16.5" customHeight="1">
      <c r="A28" s="193"/>
      <c r="B28" s="200" t="s">
        <v>173</v>
      </c>
      <c r="C28" s="201">
        <v>4</v>
      </c>
      <c r="D28" s="202">
        <v>5</v>
      </c>
      <c r="E28" s="203">
        <v>2323.8000000000002</v>
      </c>
      <c r="F28" s="204">
        <v>2323.8000000000002</v>
      </c>
      <c r="G28" s="199" t="s">
        <v>162</v>
      </c>
    </row>
    <row r="29" spans="1:7" ht="16.5" customHeight="1">
      <c r="A29" s="193"/>
      <c r="B29" s="200" t="s">
        <v>174</v>
      </c>
      <c r="C29" s="201">
        <v>4</v>
      </c>
      <c r="D29" s="202">
        <v>7</v>
      </c>
      <c r="E29" s="203">
        <v>199</v>
      </c>
      <c r="F29" s="204">
        <v>0</v>
      </c>
      <c r="G29" s="199" t="s">
        <v>162</v>
      </c>
    </row>
    <row r="30" spans="1:7" ht="16.5" customHeight="1">
      <c r="A30" s="193"/>
      <c r="B30" s="200" t="s">
        <v>129</v>
      </c>
      <c r="C30" s="201">
        <v>4</v>
      </c>
      <c r="D30" s="202">
        <v>8</v>
      </c>
      <c r="E30" s="203">
        <v>26589</v>
      </c>
      <c r="F30" s="204">
        <v>0</v>
      </c>
      <c r="G30" s="199" t="s">
        <v>162</v>
      </c>
    </row>
    <row r="31" spans="1:7" ht="16.5" customHeight="1">
      <c r="A31" s="193"/>
      <c r="B31" s="200" t="s">
        <v>175</v>
      </c>
      <c r="C31" s="201">
        <v>4</v>
      </c>
      <c r="D31" s="202">
        <v>9</v>
      </c>
      <c r="E31" s="203">
        <v>111495.8</v>
      </c>
      <c r="F31" s="204">
        <v>0</v>
      </c>
      <c r="G31" s="199" t="s">
        <v>162</v>
      </c>
    </row>
    <row r="32" spans="1:7" ht="16.5" customHeight="1">
      <c r="A32" s="193"/>
      <c r="B32" s="200" t="s">
        <v>133</v>
      </c>
      <c r="C32" s="201">
        <v>4</v>
      </c>
      <c r="D32" s="202">
        <v>12</v>
      </c>
      <c r="E32" s="203">
        <v>65430.5</v>
      </c>
      <c r="F32" s="204">
        <v>2833.5</v>
      </c>
      <c r="G32" s="199" t="s">
        <v>162</v>
      </c>
    </row>
    <row r="33" spans="1:7" ht="16.5" customHeight="1">
      <c r="A33" s="193"/>
      <c r="B33" s="194" t="s">
        <v>138</v>
      </c>
      <c r="C33" s="195">
        <v>5</v>
      </c>
      <c r="D33" s="196">
        <v>0</v>
      </c>
      <c r="E33" s="197">
        <v>392038.88</v>
      </c>
      <c r="F33" s="198">
        <v>8.3450000000000006</v>
      </c>
      <c r="G33" s="199" t="s">
        <v>162</v>
      </c>
    </row>
    <row r="34" spans="1:7" ht="16.5" customHeight="1">
      <c r="A34" s="193"/>
      <c r="B34" s="200" t="s">
        <v>139</v>
      </c>
      <c r="C34" s="201">
        <v>5</v>
      </c>
      <c r="D34" s="202">
        <v>1</v>
      </c>
      <c r="E34" s="203">
        <v>157467.22650999998</v>
      </c>
      <c r="F34" s="204">
        <v>0</v>
      </c>
      <c r="G34" s="199" t="s">
        <v>162</v>
      </c>
    </row>
    <row r="35" spans="1:7" ht="16.5" customHeight="1">
      <c r="A35" s="193"/>
      <c r="B35" s="200" t="s">
        <v>143</v>
      </c>
      <c r="C35" s="201">
        <v>5</v>
      </c>
      <c r="D35" s="202">
        <v>2</v>
      </c>
      <c r="E35" s="203">
        <v>94397.15</v>
      </c>
      <c r="F35" s="204">
        <v>0</v>
      </c>
      <c r="G35" s="199" t="s">
        <v>162</v>
      </c>
    </row>
    <row r="36" spans="1:7" ht="16.5" customHeight="1">
      <c r="A36" s="193"/>
      <c r="B36" s="200" t="s">
        <v>150</v>
      </c>
      <c r="C36" s="201">
        <v>5</v>
      </c>
      <c r="D36" s="202">
        <v>3</v>
      </c>
      <c r="E36" s="203">
        <v>114624.6</v>
      </c>
      <c r="F36" s="204">
        <v>0</v>
      </c>
      <c r="G36" s="199" t="s">
        <v>162</v>
      </c>
    </row>
    <row r="37" spans="1:7" ht="16.5" customHeight="1">
      <c r="A37" s="193"/>
      <c r="B37" s="200" t="s">
        <v>176</v>
      </c>
      <c r="C37" s="201">
        <v>5</v>
      </c>
      <c r="D37" s="202">
        <v>5</v>
      </c>
      <c r="E37" s="203">
        <v>25549.895</v>
      </c>
      <c r="F37" s="204">
        <v>8.3450000000000006</v>
      </c>
      <c r="G37" s="199" t="s">
        <v>162</v>
      </c>
    </row>
    <row r="38" spans="1:7" ht="16.5" customHeight="1">
      <c r="A38" s="193"/>
      <c r="B38" s="194" t="s">
        <v>177</v>
      </c>
      <c r="C38" s="195">
        <v>6</v>
      </c>
      <c r="D38" s="196">
        <v>0</v>
      </c>
      <c r="E38" s="197">
        <v>270</v>
      </c>
      <c r="F38" s="198">
        <v>0</v>
      </c>
      <c r="G38" s="199" t="s">
        <v>162</v>
      </c>
    </row>
    <row r="39" spans="1:7" ht="16.5" customHeight="1">
      <c r="A39" s="193"/>
      <c r="B39" s="200" t="s">
        <v>178</v>
      </c>
      <c r="C39" s="201">
        <v>6</v>
      </c>
      <c r="D39" s="202">
        <v>5</v>
      </c>
      <c r="E39" s="203">
        <v>270</v>
      </c>
      <c r="F39" s="204">
        <v>0</v>
      </c>
      <c r="G39" s="199" t="s">
        <v>162</v>
      </c>
    </row>
    <row r="40" spans="1:7" ht="16.5" customHeight="1">
      <c r="A40" s="193"/>
      <c r="B40" s="194" t="s">
        <v>179</v>
      </c>
      <c r="C40" s="195">
        <v>7</v>
      </c>
      <c r="D40" s="196">
        <v>0</v>
      </c>
      <c r="E40" s="197">
        <v>1516476.53</v>
      </c>
      <c r="F40" s="198">
        <v>871550.8</v>
      </c>
      <c r="G40" s="199" t="s">
        <v>162</v>
      </c>
    </row>
    <row r="41" spans="1:7" ht="16.5" customHeight="1">
      <c r="A41" s="193"/>
      <c r="B41" s="200" t="s">
        <v>180</v>
      </c>
      <c r="C41" s="201">
        <v>7</v>
      </c>
      <c r="D41" s="202">
        <v>1</v>
      </c>
      <c r="E41" s="203">
        <v>583525.84882999992</v>
      </c>
      <c r="F41" s="204">
        <v>270764</v>
      </c>
      <c r="G41" s="199" t="s">
        <v>162</v>
      </c>
    </row>
    <row r="42" spans="1:7" ht="16.5" customHeight="1">
      <c r="A42" s="193"/>
      <c r="B42" s="200" t="s">
        <v>181</v>
      </c>
      <c r="C42" s="201">
        <v>7</v>
      </c>
      <c r="D42" s="202">
        <v>2</v>
      </c>
      <c r="E42" s="203">
        <v>827783.3311699999</v>
      </c>
      <c r="F42" s="204">
        <v>591680.19999999995</v>
      </c>
      <c r="G42" s="199" t="s">
        <v>162</v>
      </c>
    </row>
    <row r="43" spans="1:7" ht="16.5" customHeight="1">
      <c r="A43" s="193"/>
      <c r="B43" s="200" t="s">
        <v>182</v>
      </c>
      <c r="C43" s="201">
        <v>7</v>
      </c>
      <c r="D43" s="202">
        <v>7</v>
      </c>
      <c r="E43" s="203">
        <v>54248.65</v>
      </c>
      <c r="F43" s="204">
        <v>9106.6</v>
      </c>
      <c r="G43" s="199" t="s">
        <v>162</v>
      </c>
    </row>
    <row r="44" spans="1:7" ht="16.5" customHeight="1">
      <c r="A44" s="193"/>
      <c r="B44" s="200" t="s">
        <v>183</v>
      </c>
      <c r="C44" s="201">
        <v>7</v>
      </c>
      <c r="D44" s="202">
        <v>9</v>
      </c>
      <c r="E44" s="203">
        <v>50918.7</v>
      </c>
      <c r="F44" s="204">
        <v>0</v>
      </c>
      <c r="G44" s="199" t="s">
        <v>162</v>
      </c>
    </row>
    <row r="45" spans="1:7" ht="16.5" customHeight="1">
      <c r="A45" s="193"/>
      <c r="B45" s="194" t="s">
        <v>184</v>
      </c>
      <c r="C45" s="195">
        <v>8</v>
      </c>
      <c r="D45" s="196">
        <v>0</v>
      </c>
      <c r="E45" s="197">
        <v>104304.75</v>
      </c>
      <c r="F45" s="198">
        <v>0</v>
      </c>
      <c r="G45" s="199" t="s">
        <v>162</v>
      </c>
    </row>
    <row r="46" spans="1:7" ht="16.5" customHeight="1">
      <c r="A46" s="193"/>
      <c r="B46" s="200" t="s">
        <v>185</v>
      </c>
      <c r="C46" s="201">
        <v>8</v>
      </c>
      <c r="D46" s="202">
        <v>1</v>
      </c>
      <c r="E46" s="203">
        <v>91591.6</v>
      </c>
      <c r="F46" s="204">
        <v>0</v>
      </c>
      <c r="G46" s="199" t="s">
        <v>162</v>
      </c>
    </row>
    <row r="47" spans="1:7" ht="16.5" customHeight="1">
      <c r="A47" s="193"/>
      <c r="B47" s="200" t="s">
        <v>186</v>
      </c>
      <c r="C47" s="201">
        <v>8</v>
      </c>
      <c r="D47" s="202">
        <v>4</v>
      </c>
      <c r="E47" s="203">
        <v>12713.15</v>
      </c>
      <c r="F47" s="204">
        <v>0</v>
      </c>
      <c r="G47" s="199" t="s">
        <v>162</v>
      </c>
    </row>
    <row r="48" spans="1:7" ht="16.5" customHeight="1">
      <c r="A48" s="193"/>
      <c r="B48" s="194" t="s">
        <v>187</v>
      </c>
      <c r="C48" s="195">
        <v>9</v>
      </c>
      <c r="D48" s="196">
        <v>0</v>
      </c>
      <c r="E48" s="197">
        <v>37624.020250000001</v>
      </c>
      <c r="F48" s="198">
        <v>0</v>
      </c>
      <c r="G48" s="199" t="s">
        <v>162</v>
      </c>
    </row>
    <row r="49" spans="1:7" ht="16.5" customHeight="1">
      <c r="A49" s="193"/>
      <c r="B49" s="200" t="s">
        <v>188</v>
      </c>
      <c r="C49" s="201">
        <v>9</v>
      </c>
      <c r="D49" s="202">
        <v>9</v>
      </c>
      <c r="E49" s="203">
        <v>37624.020250000001</v>
      </c>
      <c r="F49" s="204">
        <v>0</v>
      </c>
      <c r="G49" s="199" t="s">
        <v>162</v>
      </c>
    </row>
    <row r="50" spans="1:7" ht="16.5" customHeight="1">
      <c r="A50" s="193"/>
      <c r="B50" s="194" t="s">
        <v>152</v>
      </c>
      <c r="C50" s="195">
        <v>10</v>
      </c>
      <c r="D50" s="196">
        <v>0</v>
      </c>
      <c r="E50" s="197">
        <v>198039.86350000001</v>
      </c>
      <c r="F50" s="198">
        <v>169497.932</v>
      </c>
      <c r="G50" s="199" t="s">
        <v>162</v>
      </c>
    </row>
    <row r="51" spans="1:7" ht="16.5" customHeight="1">
      <c r="A51" s="193"/>
      <c r="B51" s="200" t="s">
        <v>189</v>
      </c>
      <c r="C51" s="201">
        <v>10</v>
      </c>
      <c r="D51" s="202">
        <v>1</v>
      </c>
      <c r="E51" s="203">
        <v>2947.4</v>
      </c>
      <c r="F51" s="204">
        <v>0</v>
      </c>
      <c r="G51" s="199" t="s">
        <v>162</v>
      </c>
    </row>
    <row r="52" spans="1:7" ht="16.5" customHeight="1">
      <c r="A52" s="193"/>
      <c r="B52" s="200" t="s">
        <v>190</v>
      </c>
      <c r="C52" s="201">
        <v>10</v>
      </c>
      <c r="D52" s="202">
        <v>3</v>
      </c>
      <c r="E52" s="203">
        <v>12470.663500000001</v>
      </c>
      <c r="F52" s="204">
        <v>5875.6319999999996</v>
      </c>
      <c r="G52" s="199" t="s">
        <v>162</v>
      </c>
    </row>
    <row r="53" spans="1:7" ht="16.5" customHeight="1">
      <c r="A53" s="193"/>
      <c r="B53" s="200" t="s">
        <v>191</v>
      </c>
      <c r="C53" s="201">
        <v>10</v>
      </c>
      <c r="D53" s="202">
        <v>4</v>
      </c>
      <c r="E53" s="203">
        <v>148177.60000000001</v>
      </c>
      <c r="F53" s="204">
        <v>148177.60000000001</v>
      </c>
      <c r="G53" s="199" t="s">
        <v>162</v>
      </c>
    </row>
    <row r="54" spans="1:7" ht="16.5" customHeight="1">
      <c r="A54" s="193"/>
      <c r="B54" s="200" t="s">
        <v>153</v>
      </c>
      <c r="C54" s="201">
        <v>10</v>
      </c>
      <c r="D54" s="202">
        <v>6</v>
      </c>
      <c r="E54" s="203">
        <v>34444.199999999997</v>
      </c>
      <c r="F54" s="204">
        <v>15444.7</v>
      </c>
      <c r="G54" s="199" t="s">
        <v>162</v>
      </c>
    </row>
    <row r="55" spans="1:7" ht="16.5" customHeight="1">
      <c r="A55" s="193"/>
      <c r="B55" s="194" t="s">
        <v>192</v>
      </c>
      <c r="C55" s="195">
        <v>11</v>
      </c>
      <c r="D55" s="196">
        <v>0</v>
      </c>
      <c r="E55" s="197">
        <v>78309.45</v>
      </c>
      <c r="F55" s="198">
        <v>0</v>
      </c>
      <c r="G55" s="199" t="s">
        <v>162</v>
      </c>
    </row>
    <row r="56" spans="1:7" ht="16.5" customHeight="1">
      <c r="A56" s="193"/>
      <c r="B56" s="200" t="s">
        <v>193</v>
      </c>
      <c r="C56" s="201">
        <v>11</v>
      </c>
      <c r="D56" s="202">
        <v>1</v>
      </c>
      <c r="E56" s="203">
        <v>67188.899999999994</v>
      </c>
      <c r="F56" s="204">
        <v>0</v>
      </c>
      <c r="G56" s="199" t="s">
        <v>162</v>
      </c>
    </row>
    <row r="57" spans="1:7" ht="16.5" customHeight="1">
      <c r="A57" s="193"/>
      <c r="B57" s="200" t="s">
        <v>194</v>
      </c>
      <c r="C57" s="201">
        <v>11</v>
      </c>
      <c r="D57" s="202">
        <v>2</v>
      </c>
      <c r="E57" s="203">
        <v>2442.5500000000002</v>
      </c>
      <c r="F57" s="204">
        <v>0</v>
      </c>
      <c r="G57" s="199" t="s">
        <v>162</v>
      </c>
    </row>
    <row r="58" spans="1:7" ht="16.5" customHeight="1">
      <c r="A58" s="193"/>
      <c r="B58" s="200" t="s">
        <v>195</v>
      </c>
      <c r="C58" s="201">
        <v>11</v>
      </c>
      <c r="D58" s="202">
        <v>5</v>
      </c>
      <c r="E58" s="203">
        <v>8678</v>
      </c>
      <c r="F58" s="204">
        <v>0</v>
      </c>
      <c r="G58" s="199" t="s">
        <v>162</v>
      </c>
    </row>
    <row r="59" spans="1:7" ht="16.5" customHeight="1">
      <c r="A59" s="193"/>
      <c r="B59" s="194" t="s">
        <v>196</v>
      </c>
      <c r="C59" s="195">
        <v>12</v>
      </c>
      <c r="D59" s="196">
        <v>0</v>
      </c>
      <c r="E59" s="197">
        <v>18224.400000000001</v>
      </c>
      <c r="F59" s="198">
        <v>0</v>
      </c>
      <c r="G59" s="199" t="s">
        <v>162</v>
      </c>
    </row>
    <row r="60" spans="1:7" ht="16.5" customHeight="1">
      <c r="A60" s="193"/>
      <c r="B60" s="200" t="s">
        <v>197</v>
      </c>
      <c r="C60" s="201">
        <v>12</v>
      </c>
      <c r="D60" s="202">
        <v>1</v>
      </c>
      <c r="E60" s="203">
        <v>7622.4</v>
      </c>
      <c r="F60" s="204">
        <v>0</v>
      </c>
      <c r="G60" s="199" t="s">
        <v>162</v>
      </c>
    </row>
    <row r="61" spans="1:7" ht="16.5" customHeight="1">
      <c r="A61" s="193"/>
      <c r="B61" s="200" t="s">
        <v>198</v>
      </c>
      <c r="C61" s="201">
        <v>12</v>
      </c>
      <c r="D61" s="202">
        <v>2</v>
      </c>
      <c r="E61" s="203">
        <v>8587</v>
      </c>
      <c r="F61" s="204">
        <v>0</v>
      </c>
      <c r="G61" s="199" t="s">
        <v>162</v>
      </c>
    </row>
    <row r="62" spans="1:7" ht="16.5" customHeight="1">
      <c r="A62" s="193"/>
      <c r="B62" s="200" t="s">
        <v>199</v>
      </c>
      <c r="C62" s="201">
        <v>12</v>
      </c>
      <c r="D62" s="202">
        <v>4</v>
      </c>
      <c r="E62" s="203">
        <v>2015</v>
      </c>
      <c r="F62" s="204">
        <v>0</v>
      </c>
      <c r="G62" s="199" t="s">
        <v>162</v>
      </c>
    </row>
    <row r="63" spans="1:7" ht="25.5" customHeight="1">
      <c r="A63" s="193"/>
      <c r="B63" s="194" t="s">
        <v>200</v>
      </c>
      <c r="C63" s="195">
        <v>13</v>
      </c>
      <c r="D63" s="196">
        <v>0</v>
      </c>
      <c r="E63" s="197">
        <v>2927.1</v>
      </c>
      <c r="F63" s="198">
        <v>0</v>
      </c>
      <c r="G63" s="199" t="s">
        <v>162</v>
      </c>
    </row>
    <row r="64" spans="1:7" ht="25.5" customHeight="1" thickBot="1">
      <c r="A64" s="193"/>
      <c r="B64" s="205" t="s">
        <v>201</v>
      </c>
      <c r="C64" s="206">
        <v>13</v>
      </c>
      <c r="D64" s="207">
        <v>1</v>
      </c>
      <c r="E64" s="208">
        <v>2927.1</v>
      </c>
      <c r="F64" s="209">
        <v>0</v>
      </c>
      <c r="G64" s="199" t="s">
        <v>162</v>
      </c>
    </row>
    <row r="65" spans="1:7" ht="15.75" customHeight="1" thickBot="1">
      <c r="A65" s="174"/>
      <c r="B65" s="210" t="s">
        <v>155</v>
      </c>
      <c r="C65" s="211"/>
      <c r="D65" s="211"/>
      <c r="E65" s="212">
        <v>2904919.65</v>
      </c>
      <c r="F65" s="213">
        <v>1062957.3770000001</v>
      </c>
      <c r="G65" s="214" t="s">
        <v>162</v>
      </c>
    </row>
  </sheetData>
  <mergeCells count="5">
    <mergeCell ref="B5:F7"/>
    <mergeCell ref="C10:D11"/>
    <mergeCell ref="E1:F1"/>
    <mergeCell ref="E2:F2"/>
    <mergeCell ref="E3:F3"/>
  </mergeCells>
  <phoneticPr fontId="0" type="noConversion"/>
  <pageMargins left="0.59055118110236227" right="0.39370078740157483" top="0.78740157480314965" bottom="0.78740157480314965" header="0.51181102362204722" footer="0.51181102362204722"/>
  <pageSetup scale="88" firstPageNumber="6" fitToHeight="0" orientation="portrait" useFirstPageNumber="1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900"/>
  <sheetViews>
    <sheetView showGridLines="0" workbookViewId="0">
      <selection activeCell="O13" sqref="O13"/>
    </sheetView>
  </sheetViews>
  <sheetFormatPr defaultRowHeight="12.75"/>
  <cols>
    <col min="1" max="1" width="1.42578125" style="170" customWidth="1"/>
    <col min="2" max="2" width="49.28515625" style="170" customWidth="1"/>
    <col min="3" max="3" width="6.42578125" style="170" customWidth="1"/>
    <col min="4" max="4" width="5.85546875" style="170" customWidth="1"/>
    <col min="5" max="5" width="12.140625" style="170" customWidth="1"/>
    <col min="6" max="6" width="5.7109375" style="170" customWidth="1"/>
    <col min="7" max="7" width="16.42578125" style="170" customWidth="1"/>
    <col min="8" max="8" width="4.5703125" style="170" customWidth="1"/>
    <col min="9" max="16384" width="9.140625" style="170"/>
  </cols>
  <sheetData>
    <row r="1" spans="1:8" ht="12.75" customHeight="1">
      <c r="A1" s="168"/>
      <c r="B1" s="168"/>
      <c r="C1" s="214"/>
      <c r="D1" s="214"/>
      <c r="E1" s="439" t="s">
        <v>355</v>
      </c>
      <c r="F1" s="439"/>
      <c r="G1" s="439"/>
      <c r="H1" s="169"/>
    </row>
    <row r="2" spans="1:8" ht="12.75" customHeight="1">
      <c r="A2" s="171"/>
      <c r="B2" s="171"/>
      <c r="C2" s="214"/>
      <c r="D2" s="289"/>
      <c r="E2" s="439" t="s">
        <v>15</v>
      </c>
      <c r="F2" s="439"/>
      <c r="G2" s="439"/>
      <c r="H2" s="169"/>
    </row>
    <row r="3" spans="1:8" ht="15.75" customHeight="1">
      <c r="A3" s="171"/>
      <c r="B3" s="172"/>
      <c r="C3" s="290"/>
      <c r="D3" s="290"/>
      <c r="E3" s="440" t="s">
        <v>354</v>
      </c>
      <c r="F3" s="440"/>
      <c r="G3" s="440"/>
      <c r="H3" s="169"/>
    </row>
    <row r="4" spans="1:8" ht="71.25" customHeight="1">
      <c r="A4" s="171"/>
      <c r="B4" s="441" t="s">
        <v>416</v>
      </c>
      <c r="C4" s="441"/>
      <c r="D4" s="441"/>
      <c r="E4" s="441"/>
      <c r="F4" s="441"/>
      <c r="G4" s="441"/>
      <c r="H4" s="169"/>
    </row>
    <row r="5" spans="1:8" ht="12.75" customHeight="1" thickBot="1">
      <c r="A5" s="174"/>
      <c r="B5" s="179"/>
      <c r="C5" s="179"/>
      <c r="D5" s="179"/>
      <c r="E5" s="179"/>
      <c r="F5" s="179"/>
      <c r="G5" s="291" t="s">
        <v>157</v>
      </c>
      <c r="H5" s="169"/>
    </row>
    <row r="6" spans="1:8" ht="45" customHeight="1" thickBot="1">
      <c r="A6" s="174"/>
      <c r="B6" s="292" t="s">
        <v>117</v>
      </c>
      <c r="C6" s="293" t="s">
        <v>417</v>
      </c>
      <c r="D6" s="294" t="s">
        <v>418</v>
      </c>
      <c r="E6" s="293" t="s">
        <v>204</v>
      </c>
      <c r="F6" s="295" t="s">
        <v>205</v>
      </c>
      <c r="G6" s="293" t="s">
        <v>19</v>
      </c>
      <c r="H6" s="174" t="s">
        <v>162</v>
      </c>
    </row>
    <row r="7" spans="1:8" ht="12.75" customHeight="1" thickBot="1">
      <c r="A7" s="174"/>
      <c r="B7" s="296">
        <v>1</v>
      </c>
      <c r="C7" s="297">
        <v>2</v>
      </c>
      <c r="D7" s="297">
        <v>3</v>
      </c>
      <c r="E7" s="298">
        <v>4</v>
      </c>
      <c r="F7" s="298">
        <v>5</v>
      </c>
      <c r="G7" s="298">
        <v>6</v>
      </c>
      <c r="H7" s="174" t="s">
        <v>162</v>
      </c>
    </row>
    <row r="8" spans="1:8">
      <c r="A8" s="299"/>
      <c r="B8" s="300" t="s">
        <v>163</v>
      </c>
      <c r="C8" s="301">
        <v>1</v>
      </c>
      <c r="D8" s="301">
        <v>0</v>
      </c>
      <c r="E8" s="302" t="s">
        <v>162</v>
      </c>
      <c r="F8" s="303" t="s">
        <v>162</v>
      </c>
      <c r="G8" s="304">
        <v>317921.45831999998</v>
      </c>
      <c r="H8" s="305" t="s">
        <v>162</v>
      </c>
    </row>
    <row r="9" spans="1:8" ht="21">
      <c r="A9" s="299"/>
      <c r="B9" s="306" t="s">
        <v>164</v>
      </c>
      <c r="C9" s="307">
        <v>1</v>
      </c>
      <c r="D9" s="307">
        <v>2</v>
      </c>
      <c r="E9" s="308" t="s">
        <v>162</v>
      </c>
      <c r="F9" s="309" t="s">
        <v>162</v>
      </c>
      <c r="G9" s="310">
        <v>7195</v>
      </c>
      <c r="H9" s="305" t="s">
        <v>162</v>
      </c>
    </row>
    <row r="10" spans="1:8">
      <c r="A10" s="299"/>
      <c r="B10" s="311" t="s">
        <v>419</v>
      </c>
      <c r="C10" s="312">
        <v>1</v>
      </c>
      <c r="D10" s="312">
        <v>2</v>
      </c>
      <c r="E10" s="313" t="s">
        <v>255</v>
      </c>
      <c r="F10" s="314" t="s">
        <v>162</v>
      </c>
      <c r="G10" s="315">
        <v>7195</v>
      </c>
      <c r="H10" s="305" t="s">
        <v>162</v>
      </c>
    </row>
    <row r="11" spans="1:8">
      <c r="A11" s="299"/>
      <c r="B11" s="316" t="s">
        <v>420</v>
      </c>
      <c r="C11" s="317">
        <v>1</v>
      </c>
      <c r="D11" s="317">
        <v>2</v>
      </c>
      <c r="E11" s="318" t="s">
        <v>257</v>
      </c>
      <c r="F11" s="319" t="s">
        <v>162</v>
      </c>
      <c r="G11" s="320">
        <v>7195</v>
      </c>
      <c r="H11" s="305" t="s">
        <v>162</v>
      </c>
    </row>
    <row r="12" spans="1:8">
      <c r="A12" s="299"/>
      <c r="B12" s="316" t="s">
        <v>421</v>
      </c>
      <c r="C12" s="317">
        <v>1</v>
      </c>
      <c r="D12" s="317">
        <v>2</v>
      </c>
      <c r="E12" s="318" t="s">
        <v>422</v>
      </c>
      <c r="F12" s="319" t="s">
        <v>162</v>
      </c>
      <c r="G12" s="320">
        <v>4551</v>
      </c>
      <c r="H12" s="305" t="s">
        <v>162</v>
      </c>
    </row>
    <row r="13" spans="1:8" ht="45">
      <c r="A13" s="299"/>
      <c r="B13" s="316" t="s">
        <v>250</v>
      </c>
      <c r="C13" s="317">
        <v>1</v>
      </c>
      <c r="D13" s="317">
        <v>2</v>
      </c>
      <c r="E13" s="318" t="s">
        <v>422</v>
      </c>
      <c r="F13" s="319" t="s">
        <v>251</v>
      </c>
      <c r="G13" s="320">
        <v>4551</v>
      </c>
      <c r="H13" s="305" t="s">
        <v>162</v>
      </c>
    </row>
    <row r="14" spans="1:8" ht="22.5">
      <c r="A14" s="299"/>
      <c r="B14" s="316" t="s">
        <v>252</v>
      </c>
      <c r="C14" s="317">
        <v>1</v>
      </c>
      <c r="D14" s="317">
        <v>2</v>
      </c>
      <c r="E14" s="318" t="s">
        <v>422</v>
      </c>
      <c r="F14" s="319" t="s">
        <v>253</v>
      </c>
      <c r="G14" s="320">
        <v>4551</v>
      </c>
      <c r="H14" s="305" t="s">
        <v>162</v>
      </c>
    </row>
    <row r="15" spans="1:8">
      <c r="A15" s="299"/>
      <c r="B15" s="316" t="s">
        <v>423</v>
      </c>
      <c r="C15" s="317">
        <v>1</v>
      </c>
      <c r="D15" s="317">
        <v>2</v>
      </c>
      <c r="E15" s="318" t="s">
        <v>424</v>
      </c>
      <c r="F15" s="319" t="s">
        <v>162</v>
      </c>
      <c r="G15" s="320">
        <v>2644</v>
      </c>
      <c r="H15" s="305" t="s">
        <v>162</v>
      </c>
    </row>
    <row r="16" spans="1:8" ht="45">
      <c r="A16" s="299"/>
      <c r="B16" s="316" t="s">
        <v>250</v>
      </c>
      <c r="C16" s="317">
        <v>1</v>
      </c>
      <c r="D16" s="317">
        <v>2</v>
      </c>
      <c r="E16" s="318" t="s">
        <v>424</v>
      </c>
      <c r="F16" s="319" t="s">
        <v>251</v>
      </c>
      <c r="G16" s="320">
        <v>2644</v>
      </c>
      <c r="H16" s="305" t="s">
        <v>162</v>
      </c>
    </row>
    <row r="17" spans="1:8" ht="22.5">
      <c r="A17" s="299"/>
      <c r="B17" s="316" t="s">
        <v>252</v>
      </c>
      <c r="C17" s="317">
        <v>1</v>
      </c>
      <c r="D17" s="317">
        <v>2</v>
      </c>
      <c r="E17" s="318" t="s">
        <v>424</v>
      </c>
      <c r="F17" s="319" t="s">
        <v>253</v>
      </c>
      <c r="G17" s="320">
        <v>2644</v>
      </c>
      <c r="H17" s="305" t="s">
        <v>162</v>
      </c>
    </row>
    <row r="18" spans="1:8" ht="31.5">
      <c r="A18" s="299"/>
      <c r="B18" s="306" t="s">
        <v>165</v>
      </c>
      <c r="C18" s="307">
        <v>1</v>
      </c>
      <c r="D18" s="307">
        <v>3</v>
      </c>
      <c r="E18" s="308" t="s">
        <v>162</v>
      </c>
      <c r="F18" s="309" t="s">
        <v>162</v>
      </c>
      <c r="G18" s="310">
        <v>13418</v>
      </c>
      <c r="H18" s="305" t="s">
        <v>162</v>
      </c>
    </row>
    <row r="19" spans="1:8">
      <c r="A19" s="299"/>
      <c r="B19" s="311" t="s">
        <v>419</v>
      </c>
      <c r="C19" s="312">
        <v>1</v>
      </c>
      <c r="D19" s="312">
        <v>3</v>
      </c>
      <c r="E19" s="313" t="s">
        <v>255</v>
      </c>
      <c r="F19" s="314" t="s">
        <v>162</v>
      </c>
      <c r="G19" s="315">
        <v>13418</v>
      </c>
      <c r="H19" s="305" t="s">
        <v>162</v>
      </c>
    </row>
    <row r="20" spans="1:8">
      <c r="A20" s="299"/>
      <c r="B20" s="316" t="s">
        <v>420</v>
      </c>
      <c r="C20" s="317">
        <v>1</v>
      </c>
      <c r="D20" s="317">
        <v>3</v>
      </c>
      <c r="E20" s="318" t="s">
        <v>257</v>
      </c>
      <c r="F20" s="319" t="s">
        <v>162</v>
      </c>
      <c r="G20" s="320">
        <v>13418</v>
      </c>
      <c r="H20" s="305" t="s">
        <v>162</v>
      </c>
    </row>
    <row r="21" spans="1:8">
      <c r="A21" s="299"/>
      <c r="B21" s="316" t="s">
        <v>423</v>
      </c>
      <c r="C21" s="317">
        <v>1</v>
      </c>
      <c r="D21" s="317">
        <v>3</v>
      </c>
      <c r="E21" s="318" t="s">
        <v>424</v>
      </c>
      <c r="F21" s="319" t="s">
        <v>162</v>
      </c>
      <c r="G21" s="320">
        <v>13418</v>
      </c>
      <c r="H21" s="305" t="s">
        <v>162</v>
      </c>
    </row>
    <row r="22" spans="1:8" ht="45">
      <c r="A22" s="299"/>
      <c r="B22" s="316" t="s">
        <v>250</v>
      </c>
      <c r="C22" s="317">
        <v>1</v>
      </c>
      <c r="D22" s="317">
        <v>3</v>
      </c>
      <c r="E22" s="318" t="s">
        <v>424</v>
      </c>
      <c r="F22" s="319" t="s">
        <v>251</v>
      </c>
      <c r="G22" s="320">
        <v>12378</v>
      </c>
      <c r="H22" s="305" t="s">
        <v>162</v>
      </c>
    </row>
    <row r="23" spans="1:8" ht="22.5">
      <c r="A23" s="299"/>
      <c r="B23" s="316" t="s">
        <v>252</v>
      </c>
      <c r="C23" s="317">
        <v>1</v>
      </c>
      <c r="D23" s="317">
        <v>3</v>
      </c>
      <c r="E23" s="318" t="s">
        <v>424</v>
      </c>
      <c r="F23" s="319" t="s">
        <v>253</v>
      </c>
      <c r="G23" s="320">
        <v>12378</v>
      </c>
      <c r="H23" s="305" t="s">
        <v>162</v>
      </c>
    </row>
    <row r="24" spans="1:8" ht="22.5">
      <c r="A24" s="299"/>
      <c r="B24" s="316" t="s">
        <v>224</v>
      </c>
      <c r="C24" s="317">
        <v>1</v>
      </c>
      <c r="D24" s="317">
        <v>3</v>
      </c>
      <c r="E24" s="318" t="s">
        <v>424</v>
      </c>
      <c r="F24" s="319" t="s">
        <v>225</v>
      </c>
      <c r="G24" s="320">
        <v>1039</v>
      </c>
      <c r="H24" s="305" t="s">
        <v>162</v>
      </c>
    </row>
    <row r="25" spans="1:8" ht="22.5">
      <c r="A25" s="299"/>
      <c r="B25" s="316" t="s">
        <v>226</v>
      </c>
      <c r="C25" s="317">
        <v>1</v>
      </c>
      <c r="D25" s="317">
        <v>3</v>
      </c>
      <c r="E25" s="318" t="s">
        <v>424</v>
      </c>
      <c r="F25" s="319" t="s">
        <v>227</v>
      </c>
      <c r="G25" s="320">
        <v>1039</v>
      </c>
      <c r="H25" s="305" t="s">
        <v>162</v>
      </c>
    </row>
    <row r="26" spans="1:8">
      <c r="A26" s="299"/>
      <c r="B26" s="316" t="s">
        <v>260</v>
      </c>
      <c r="C26" s="317">
        <v>1</v>
      </c>
      <c r="D26" s="317">
        <v>3</v>
      </c>
      <c r="E26" s="318" t="s">
        <v>424</v>
      </c>
      <c r="F26" s="319" t="s">
        <v>261</v>
      </c>
      <c r="G26" s="320">
        <v>1</v>
      </c>
      <c r="H26" s="305" t="s">
        <v>162</v>
      </c>
    </row>
    <row r="27" spans="1:8">
      <c r="A27" s="299"/>
      <c r="B27" s="316" t="s">
        <v>262</v>
      </c>
      <c r="C27" s="317">
        <v>1</v>
      </c>
      <c r="D27" s="317">
        <v>3</v>
      </c>
      <c r="E27" s="318" t="s">
        <v>424</v>
      </c>
      <c r="F27" s="319" t="s">
        <v>263</v>
      </c>
      <c r="G27" s="320">
        <v>1</v>
      </c>
      <c r="H27" s="305" t="s">
        <v>162</v>
      </c>
    </row>
    <row r="28" spans="1:8" ht="31.5">
      <c r="A28" s="299"/>
      <c r="B28" s="306" t="s">
        <v>166</v>
      </c>
      <c r="C28" s="307">
        <v>1</v>
      </c>
      <c r="D28" s="307">
        <v>4</v>
      </c>
      <c r="E28" s="308" t="s">
        <v>162</v>
      </c>
      <c r="F28" s="309" t="s">
        <v>162</v>
      </c>
      <c r="G28" s="310">
        <v>132120.1</v>
      </c>
      <c r="H28" s="305" t="s">
        <v>162</v>
      </c>
    </row>
    <row r="29" spans="1:8">
      <c r="A29" s="299"/>
      <c r="B29" s="311" t="s">
        <v>419</v>
      </c>
      <c r="C29" s="312">
        <v>1</v>
      </c>
      <c r="D29" s="312">
        <v>4</v>
      </c>
      <c r="E29" s="313" t="s">
        <v>255</v>
      </c>
      <c r="F29" s="314" t="s">
        <v>162</v>
      </c>
      <c r="G29" s="315">
        <v>132120.1</v>
      </c>
      <c r="H29" s="305" t="s">
        <v>162</v>
      </c>
    </row>
    <row r="30" spans="1:8">
      <c r="A30" s="299"/>
      <c r="B30" s="316" t="s">
        <v>420</v>
      </c>
      <c r="C30" s="317">
        <v>1</v>
      </c>
      <c r="D30" s="317">
        <v>4</v>
      </c>
      <c r="E30" s="318" t="s">
        <v>257</v>
      </c>
      <c r="F30" s="319" t="s">
        <v>162</v>
      </c>
      <c r="G30" s="320">
        <v>132120.1</v>
      </c>
      <c r="H30" s="305" t="s">
        <v>162</v>
      </c>
    </row>
    <row r="31" spans="1:8">
      <c r="A31" s="299"/>
      <c r="B31" s="316" t="s">
        <v>423</v>
      </c>
      <c r="C31" s="317">
        <v>1</v>
      </c>
      <c r="D31" s="317">
        <v>4</v>
      </c>
      <c r="E31" s="318" t="s">
        <v>424</v>
      </c>
      <c r="F31" s="319" t="s">
        <v>162</v>
      </c>
      <c r="G31" s="320">
        <v>127222.1</v>
      </c>
      <c r="H31" s="305" t="s">
        <v>162</v>
      </c>
    </row>
    <row r="32" spans="1:8" ht="45">
      <c r="A32" s="299"/>
      <c r="B32" s="316" t="s">
        <v>250</v>
      </c>
      <c r="C32" s="317">
        <v>1</v>
      </c>
      <c r="D32" s="317">
        <v>4</v>
      </c>
      <c r="E32" s="318" t="s">
        <v>424</v>
      </c>
      <c r="F32" s="319" t="s">
        <v>251</v>
      </c>
      <c r="G32" s="320">
        <v>122425.8</v>
      </c>
      <c r="H32" s="305" t="s">
        <v>162</v>
      </c>
    </row>
    <row r="33" spans="1:8" ht="22.5">
      <c r="A33" s="299"/>
      <c r="B33" s="316" t="s">
        <v>252</v>
      </c>
      <c r="C33" s="317">
        <v>1</v>
      </c>
      <c r="D33" s="317">
        <v>4</v>
      </c>
      <c r="E33" s="318" t="s">
        <v>424</v>
      </c>
      <c r="F33" s="319" t="s">
        <v>253</v>
      </c>
      <c r="G33" s="320">
        <v>122425.8</v>
      </c>
      <c r="H33" s="305" t="s">
        <v>162</v>
      </c>
    </row>
    <row r="34" spans="1:8" ht="22.5">
      <c r="A34" s="299"/>
      <c r="B34" s="316" t="s">
        <v>224</v>
      </c>
      <c r="C34" s="317">
        <v>1</v>
      </c>
      <c r="D34" s="317">
        <v>4</v>
      </c>
      <c r="E34" s="318" t="s">
        <v>424</v>
      </c>
      <c r="F34" s="319" t="s">
        <v>225</v>
      </c>
      <c r="G34" s="320">
        <v>4790.3</v>
      </c>
      <c r="H34" s="305" t="s">
        <v>162</v>
      </c>
    </row>
    <row r="35" spans="1:8" ht="22.5">
      <c r="A35" s="299"/>
      <c r="B35" s="316" t="s">
        <v>226</v>
      </c>
      <c r="C35" s="317">
        <v>1</v>
      </c>
      <c r="D35" s="317">
        <v>4</v>
      </c>
      <c r="E35" s="318" t="s">
        <v>424</v>
      </c>
      <c r="F35" s="319" t="s">
        <v>227</v>
      </c>
      <c r="G35" s="320">
        <v>4790.3</v>
      </c>
      <c r="H35" s="305" t="s">
        <v>162</v>
      </c>
    </row>
    <row r="36" spans="1:8">
      <c r="A36" s="299"/>
      <c r="B36" s="316" t="s">
        <v>260</v>
      </c>
      <c r="C36" s="317">
        <v>1</v>
      </c>
      <c r="D36" s="317">
        <v>4</v>
      </c>
      <c r="E36" s="318" t="s">
        <v>424</v>
      </c>
      <c r="F36" s="319" t="s">
        <v>261</v>
      </c>
      <c r="G36" s="320">
        <v>6</v>
      </c>
      <c r="H36" s="305" t="s">
        <v>162</v>
      </c>
    </row>
    <row r="37" spans="1:8">
      <c r="A37" s="299"/>
      <c r="B37" s="316" t="s">
        <v>262</v>
      </c>
      <c r="C37" s="317">
        <v>1</v>
      </c>
      <c r="D37" s="317">
        <v>4</v>
      </c>
      <c r="E37" s="318" t="s">
        <v>424</v>
      </c>
      <c r="F37" s="319" t="s">
        <v>263</v>
      </c>
      <c r="G37" s="320">
        <v>6</v>
      </c>
      <c r="H37" s="305" t="s">
        <v>162</v>
      </c>
    </row>
    <row r="38" spans="1:8" ht="22.5">
      <c r="A38" s="299"/>
      <c r="B38" s="316" t="s">
        <v>425</v>
      </c>
      <c r="C38" s="317">
        <v>1</v>
      </c>
      <c r="D38" s="317">
        <v>4</v>
      </c>
      <c r="E38" s="318" t="s">
        <v>426</v>
      </c>
      <c r="F38" s="319" t="s">
        <v>162</v>
      </c>
      <c r="G38" s="320">
        <v>4898</v>
      </c>
      <c r="H38" s="305" t="s">
        <v>162</v>
      </c>
    </row>
    <row r="39" spans="1:8" ht="45">
      <c r="A39" s="299"/>
      <c r="B39" s="316" t="s">
        <v>250</v>
      </c>
      <c r="C39" s="317">
        <v>1</v>
      </c>
      <c r="D39" s="317">
        <v>4</v>
      </c>
      <c r="E39" s="318" t="s">
        <v>426</v>
      </c>
      <c r="F39" s="319" t="s">
        <v>251</v>
      </c>
      <c r="G39" s="320">
        <v>4898</v>
      </c>
      <c r="H39" s="305" t="s">
        <v>162</v>
      </c>
    </row>
    <row r="40" spans="1:8" ht="22.5">
      <c r="A40" s="299"/>
      <c r="B40" s="316" t="s">
        <v>252</v>
      </c>
      <c r="C40" s="317">
        <v>1</v>
      </c>
      <c r="D40" s="317">
        <v>4</v>
      </c>
      <c r="E40" s="318" t="s">
        <v>426</v>
      </c>
      <c r="F40" s="319" t="s">
        <v>253</v>
      </c>
      <c r="G40" s="320">
        <v>4898</v>
      </c>
      <c r="H40" s="305" t="s">
        <v>162</v>
      </c>
    </row>
    <row r="41" spans="1:8">
      <c r="A41" s="299"/>
      <c r="B41" s="306" t="s">
        <v>167</v>
      </c>
      <c r="C41" s="307">
        <v>1</v>
      </c>
      <c r="D41" s="307">
        <v>5</v>
      </c>
      <c r="E41" s="308" t="s">
        <v>162</v>
      </c>
      <c r="F41" s="309" t="s">
        <v>162</v>
      </c>
      <c r="G41" s="310">
        <v>7.7</v>
      </c>
      <c r="H41" s="305" t="s">
        <v>162</v>
      </c>
    </row>
    <row r="42" spans="1:8">
      <c r="A42" s="299"/>
      <c r="B42" s="311" t="s">
        <v>419</v>
      </c>
      <c r="C42" s="312">
        <v>1</v>
      </c>
      <c r="D42" s="312">
        <v>5</v>
      </c>
      <c r="E42" s="313" t="s">
        <v>255</v>
      </c>
      <c r="F42" s="314" t="s">
        <v>162</v>
      </c>
      <c r="G42" s="315">
        <v>7.7</v>
      </c>
      <c r="H42" s="305" t="s">
        <v>162</v>
      </c>
    </row>
    <row r="43" spans="1:8" ht="22.5">
      <c r="A43" s="299"/>
      <c r="B43" s="316" t="s">
        <v>427</v>
      </c>
      <c r="C43" s="317">
        <v>1</v>
      </c>
      <c r="D43" s="317">
        <v>5</v>
      </c>
      <c r="E43" s="318" t="s">
        <v>277</v>
      </c>
      <c r="F43" s="319" t="s">
        <v>162</v>
      </c>
      <c r="G43" s="320">
        <v>7.7</v>
      </c>
      <c r="H43" s="305" t="s">
        <v>162</v>
      </c>
    </row>
    <row r="44" spans="1:8" ht="90">
      <c r="A44" s="299"/>
      <c r="B44" s="316" t="s">
        <v>428</v>
      </c>
      <c r="C44" s="317">
        <v>1</v>
      </c>
      <c r="D44" s="317">
        <v>5</v>
      </c>
      <c r="E44" s="318" t="s">
        <v>279</v>
      </c>
      <c r="F44" s="319" t="s">
        <v>162</v>
      </c>
      <c r="G44" s="320">
        <v>7.7</v>
      </c>
      <c r="H44" s="305" t="s">
        <v>162</v>
      </c>
    </row>
    <row r="45" spans="1:8" ht="22.5">
      <c r="A45" s="299"/>
      <c r="B45" s="316" t="s">
        <v>224</v>
      </c>
      <c r="C45" s="317">
        <v>1</v>
      </c>
      <c r="D45" s="317">
        <v>5</v>
      </c>
      <c r="E45" s="318" t="s">
        <v>279</v>
      </c>
      <c r="F45" s="319" t="s">
        <v>225</v>
      </c>
      <c r="G45" s="320">
        <v>7.7</v>
      </c>
      <c r="H45" s="305" t="s">
        <v>162</v>
      </c>
    </row>
    <row r="46" spans="1:8" ht="22.5">
      <c r="A46" s="299"/>
      <c r="B46" s="316" t="s">
        <v>226</v>
      </c>
      <c r="C46" s="317">
        <v>1</v>
      </c>
      <c r="D46" s="317">
        <v>5</v>
      </c>
      <c r="E46" s="318" t="s">
        <v>279</v>
      </c>
      <c r="F46" s="319" t="s">
        <v>227</v>
      </c>
      <c r="G46" s="320">
        <v>7.7</v>
      </c>
      <c r="H46" s="305" t="s">
        <v>162</v>
      </c>
    </row>
    <row r="47" spans="1:8" ht="31.5">
      <c r="A47" s="299"/>
      <c r="B47" s="306" t="s">
        <v>168</v>
      </c>
      <c r="C47" s="307">
        <v>1</v>
      </c>
      <c r="D47" s="307">
        <v>6</v>
      </c>
      <c r="E47" s="308" t="s">
        <v>162</v>
      </c>
      <c r="F47" s="309" t="s">
        <v>162</v>
      </c>
      <c r="G47" s="310">
        <v>45381</v>
      </c>
      <c r="H47" s="305" t="s">
        <v>162</v>
      </c>
    </row>
    <row r="48" spans="1:8" ht="22.5">
      <c r="A48" s="299"/>
      <c r="B48" s="311" t="s">
        <v>429</v>
      </c>
      <c r="C48" s="312">
        <v>1</v>
      </c>
      <c r="D48" s="312">
        <v>6</v>
      </c>
      <c r="E48" s="313" t="s">
        <v>430</v>
      </c>
      <c r="F48" s="314" t="s">
        <v>162</v>
      </c>
      <c r="G48" s="315">
        <v>27586</v>
      </c>
      <c r="H48" s="305" t="s">
        <v>162</v>
      </c>
    </row>
    <row r="49" spans="1:8" ht="45">
      <c r="A49" s="299"/>
      <c r="B49" s="316" t="s">
        <v>431</v>
      </c>
      <c r="C49" s="317">
        <v>1</v>
      </c>
      <c r="D49" s="317">
        <v>6</v>
      </c>
      <c r="E49" s="318" t="s">
        <v>432</v>
      </c>
      <c r="F49" s="319" t="s">
        <v>162</v>
      </c>
      <c r="G49" s="320">
        <v>27586</v>
      </c>
      <c r="H49" s="305" t="s">
        <v>162</v>
      </c>
    </row>
    <row r="50" spans="1:8" ht="67.5">
      <c r="A50" s="299"/>
      <c r="B50" s="316" t="s">
        <v>433</v>
      </c>
      <c r="C50" s="317">
        <v>1</v>
      </c>
      <c r="D50" s="317">
        <v>6</v>
      </c>
      <c r="E50" s="318" t="s">
        <v>434</v>
      </c>
      <c r="F50" s="319" t="s">
        <v>162</v>
      </c>
      <c r="G50" s="320">
        <v>27586</v>
      </c>
      <c r="H50" s="305" t="s">
        <v>162</v>
      </c>
    </row>
    <row r="51" spans="1:8" ht="45">
      <c r="A51" s="299"/>
      <c r="B51" s="316" t="s">
        <v>250</v>
      </c>
      <c r="C51" s="317">
        <v>1</v>
      </c>
      <c r="D51" s="317">
        <v>6</v>
      </c>
      <c r="E51" s="318" t="s">
        <v>434</v>
      </c>
      <c r="F51" s="319" t="s">
        <v>251</v>
      </c>
      <c r="G51" s="320">
        <v>25805</v>
      </c>
      <c r="H51" s="305" t="s">
        <v>162</v>
      </c>
    </row>
    <row r="52" spans="1:8" ht="22.5">
      <c r="A52" s="299"/>
      <c r="B52" s="316" t="s">
        <v>252</v>
      </c>
      <c r="C52" s="317">
        <v>1</v>
      </c>
      <c r="D52" s="317">
        <v>6</v>
      </c>
      <c r="E52" s="318" t="s">
        <v>434</v>
      </c>
      <c r="F52" s="319" t="s">
        <v>253</v>
      </c>
      <c r="G52" s="320">
        <v>25805</v>
      </c>
      <c r="H52" s="305" t="s">
        <v>162</v>
      </c>
    </row>
    <row r="53" spans="1:8" ht="22.5">
      <c r="A53" s="299"/>
      <c r="B53" s="316" t="s">
        <v>224</v>
      </c>
      <c r="C53" s="317">
        <v>1</v>
      </c>
      <c r="D53" s="317">
        <v>6</v>
      </c>
      <c r="E53" s="318" t="s">
        <v>434</v>
      </c>
      <c r="F53" s="319" t="s">
        <v>225</v>
      </c>
      <c r="G53" s="320">
        <v>1780</v>
      </c>
      <c r="H53" s="305" t="s">
        <v>162</v>
      </c>
    </row>
    <row r="54" spans="1:8" ht="22.5">
      <c r="A54" s="299"/>
      <c r="B54" s="316" t="s">
        <v>226</v>
      </c>
      <c r="C54" s="317">
        <v>1</v>
      </c>
      <c r="D54" s="317">
        <v>6</v>
      </c>
      <c r="E54" s="318" t="s">
        <v>434</v>
      </c>
      <c r="F54" s="319" t="s">
        <v>227</v>
      </c>
      <c r="G54" s="320">
        <v>1780</v>
      </c>
      <c r="H54" s="305" t="s">
        <v>162</v>
      </c>
    </row>
    <row r="55" spans="1:8">
      <c r="A55" s="299"/>
      <c r="B55" s="316" t="s">
        <v>260</v>
      </c>
      <c r="C55" s="317">
        <v>1</v>
      </c>
      <c r="D55" s="317">
        <v>6</v>
      </c>
      <c r="E55" s="318" t="s">
        <v>434</v>
      </c>
      <c r="F55" s="319" t="s">
        <v>261</v>
      </c>
      <c r="G55" s="320">
        <v>1</v>
      </c>
      <c r="H55" s="305" t="s">
        <v>162</v>
      </c>
    </row>
    <row r="56" spans="1:8">
      <c r="A56" s="299"/>
      <c r="B56" s="316" t="s">
        <v>262</v>
      </c>
      <c r="C56" s="317">
        <v>1</v>
      </c>
      <c r="D56" s="317">
        <v>6</v>
      </c>
      <c r="E56" s="318" t="s">
        <v>434</v>
      </c>
      <c r="F56" s="319" t="s">
        <v>263</v>
      </c>
      <c r="G56" s="320">
        <v>1</v>
      </c>
      <c r="H56" s="305" t="s">
        <v>162</v>
      </c>
    </row>
    <row r="57" spans="1:8">
      <c r="A57" s="299"/>
      <c r="B57" s="311" t="s">
        <v>419</v>
      </c>
      <c r="C57" s="312">
        <v>1</v>
      </c>
      <c r="D57" s="312">
        <v>6</v>
      </c>
      <c r="E57" s="313" t="s">
        <v>255</v>
      </c>
      <c r="F57" s="314" t="s">
        <v>162</v>
      </c>
      <c r="G57" s="315">
        <v>17795</v>
      </c>
      <c r="H57" s="305" t="s">
        <v>162</v>
      </c>
    </row>
    <row r="58" spans="1:8">
      <c r="A58" s="299"/>
      <c r="B58" s="316" t="s">
        <v>420</v>
      </c>
      <c r="C58" s="317">
        <v>1</v>
      </c>
      <c r="D58" s="317">
        <v>6</v>
      </c>
      <c r="E58" s="318" t="s">
        <v>257</v>
      </c>
      <c r="F58" s="319" t="s">
        <v>162</v>
      </c>
      <c r="G58" s="320">
        <v>17795</v>
      </c>
      <c r="H58" s="305" t="s">
        <v>162</v>
      </c>
    </row>
    <row r="59" spans="1:8">
      <c r="A59" s="299"/>
      <c r="B59" s="316" t="s">
        <v>423</v>
      </c>
      <c r="C59" s="317">
        <v>1</v>
      </c>
      <c r="D59" s="317">
        <v>6</v>
      </c>
      <c r="E59" s="318" t="s">
        <v>424</v>
      </c>
      <c r="F59" s="319" t="s">
        <v>162</v>
      </c>
      <c r="G59" s="320">
        <v>15698</v>
      </c>
      <c r="H59" s="305" t="s">
        <v>162</v>
      </c>
    </row>
    <row r="60" spans="1:8" ht="45">
      <c r="A60" s="299"/>
      <c r="B60" s="316" t="s">
        <v>250</v>
      </c>
      <c r="C60" s="317">
        <v>1</v>
      </c>
      <c r="D60" s="317">
        <v>6</v>
      </c>
      <c r="E60" s="318" t="s">
        <v>424</v>
      </c>
      <c r="F60" s="319" t="s">
        <v>251</v>
      </c>
      <c r="G60" s="320">
        <v>15235</v>
      </c>
      <c r="H60" s="305" t="s">
        <v>162</v>
      </c>
    </row>
    <row r="61" spans="1:8" ht="22.5">
      <c r="A61" s="299"/>
      <c r="B61" s="316" t="s">
        <v>252</v>
      </c>
      <c r="C61" s="317">
        <v>1</v>
      </c>
      <c r="D61" s="317">
        <v>6</v>
      </c>
      <c r="E61" s="318" t="s">
        <v>424</v>
      </c>
      <c r="F61" s="319" t="s">
        <v>253</v>
      </c>
      <c r="G61" s="320">
        <v>15235</v>
      </c>
      <c r="H61" s="305" t="s">
        <v>162</v>
      </c>
    </row>
    <row r="62" spans="1:8" ht="22.5">
      <c r="A62" s="299"/>
      <c r="B62" s="316" t="s">
        <v>224</v>
      </c>
      <c r="C62" s="317">
        <v>1</v>
      </c>
      <c r="D62" s="317">
        <v>6</v>
      </c>
      <c r="E62" s="318" t="s">
        <v>424</v>
      </c>
      <c r="F62" s="319" t="s">
        <v>225</v>
      </c>
      <c r="G62" s="320">
        <v>462</v>
      </c>
      <c r="H62" s="305" t="s">
        <v>162</v>
      </c>
    </row>
    <row r="63" spans="1:8" ht="22.5">
      <c r="A63" s="299"/>
      <c r="B63" s="316" t="s">
        <v>226</v>
      </c>
      <c r="C63" s="317">
        <v>1</v>
      </c>
      <c r="D63" s="317">
        <v>6</v>
      </c>
      <c r="E63" s="318" t="s">
        <v>424</v>
      </c>
      <c r="F63" s="319" t="s">
        <v>227</v>
      </c>
      <c r="G63" s="320">
        <v>462</v>
      </c>
      <c r="H63" s="305" t="s">
        <v>162</v>
      </c>
    </row>
    <row r="64" spans="1:8">
      <c r="A64" s="299"/>
      <c r="B64" s="316" t="s">
        <v>260</v>
      </c>
      <c r="C64" s="317">
        <v>1</v>
      </c>
      <c r="D64" s="317">
        <v>6</v>
      </c>
      <c r="E64" s="318" t="s">
        <v>424</v>
      </c>
      <c r="F64" s="319" t="s">
        <v>261</v>
      </c>
      <c r="G64" s="320">
        <v>1</v>
      </c>
      <c r="H64" s="305" t="s">
        <v>162</v>
      </c>
    </row>
    <row r="65" spans="1:8">
      <c r="A65" s="299"/>
      <c r="B65" s="316" t="s">
        <v>262</v>
      </c>
      <c r="C65" s="317">
        <v>1</v>
      </c>
      <c r="D65" s="317">
        <v>6</v>
      </c>
      <c r="E65" s="318" t="s">
        <v>424</v>
      </c>
      <c r="F65" s="319" t="s">
        <v>263</v>
      </c>
      <c r="G65" s="320">
        <v>1</v>
      </c>
      <c r="H65" s="305" t="s">
        <v>162</v>
      </c>
    </row>
    <row r="66" spans="1:8">
      <c r="A66" s="299"/>
      <c r="B66" s="316" t="s">
        <v>435</v>
      </c>
      <c r="C66" s="317">
        <v>1</v>
      </c>
      <c r="D66" s="317">
        <v>6</v>
      </c>
      <c r="E66" s="318" t="s">
        <v>436</v>
      </c>
      <c r="F66" s="319" t="s">
        <v>162</v>
      </c>
      <c r="G66" s="320">
        <v>2097</v>
      </c>
      <c r="H66" s="305" t="s">
        <v>162</v>
      </c>
    </row>
    <row r="67" spans="1:8" ht="45">
      <c r="A67" s="299"/>
      <c r="B67" s="316" t="s">
        <v>250</v>
      </c>
      <c r="C67" s="317">
        <v>1</v>
      </c>
      <c r="D67" s="317">
        <v>6</v>
      </c>
      <c r="E67" s="318" t="s">
        <v>436</v>
      </c>
      <c r="F67" s="319" t="s">
        <v>251</v>
      </c>
      <c r="G67" s="320">
        <v>2097</v>
      </c>
      <c r="H67" s="305" t="s">
        <v>162</v>
      </c>
    </row>
    <row r="68" spans="1:8" ht="22.5">
      <c r="A68" s="299"/>
      <c r="B68" s="316" t="s">
        <v>252</v>
      </c>
      <c r="C68" s="317">
        <v>1</v>
      </c>
      <c r="D68" s="317">
        <v>6</v>
      </c>
      <c r="E68" s="318" t="s">
        <v>436</v>
      </c>
      <c r="F68" s="319" t="s">
        <v>253</v>
      </c>
      <c r="G68" s="320">
        <v>2097</v>
      </c>
      <c r="H68" s="305" t="s">
        <v>162</v>
      </c>
    </row>
    <row r="69" spans="1:8">
      <c r="A69" s="299"/>
      <c r="B69" s="306" t="s">
        <v>169</v>
      </c>
      <c r="C69" s="307">
        <v>1</v>
      </c>
      <c r="D69" s="307">
        <v>13</v>
      </c>
      <c r="E69" s="308" t="s">
        <v>162</v>
      </c>
      <c r="F69" s="309" t="s">
        <v>162</v>
      </c>
      <c r="G69" s="310">
        <v>119799.65831999999</v>
      </c>
      <c r="H69" s="305" t="s">
        <v>162</v>
      </c>
    </row>
    <row r="70" spans="1:8" ht="22.5">
      <c r="A70" s="299"/>
      <c r="B70" s="311" t="s">
        <v>437</v>
      </c>
      <c r="C70" s="312">
        <v>1</v>
      </c>
      <c r="D70" s="312">
        <v>13</v>
      </c>
      <c r="E70" s="313" t="s">
        <v>839</v>
      </c>
      <c r="F70" s="314" t="s">
        <v>162</v>
      </c>
      <c r="G70" s="315">
        <v>48852.458319999998</v>
      </c>
      <c r="H70" s="305" t="s">
        <v>162</v>
      </c>
    </row>
    <row r="71" spans="1:8" ht="45">
      <c r="A71" s="299"/>
      <c r="B71" s="316" t="s">
        <v>438</v>
      </c>
      <c r="C71" s="317">
        <v>1</v>
      </c>
      <c r="D71" s="317">
        <v>13</v>
      </c>
      <c r="E71" s="318" t="s">
        <v>841</v>
      </c>
      <c r="F71" s="319" t="s">
        <v>162</v>
      </c>
      <c r="G71" s="320">
        <v>5702.4583200000006</v>
      </c>
      <c r="H71" s="305" t="s">
        <v>162</v>
      </c>
    </row>
    <row r="72" spans="1:8" ht="45">
      <c r="A72" s="299"/>
      <c r="B72" s="316" t="s">
        <v>439</v>
      </c>
      <c r="C72" s="317">
        <v>1</v>
      </c>
      <c r="D72" s="317">
        <v>13</v>
      </c>
      <c r="E72" s="318" t="s">
        <v>440</v>
      </c>
      <c r="F72" s="319" t="s">
        <v>162</v>
      </c>
      <c r="G72" s="320">
        <v>5702.4583200000006</v>
      </c>
      <c r="H72" s="305" t="s">
        <v>162</v>
      </c>
    </row>
    <row r="73" spans="1:8" ht="22.5">
      <c r="A73" s="299"/>
      <c r="B73" s="316" t="s">
        <v>224</v>
      </c>
      <c r="C73" s="317">
        <v>1</v>
      </c>
      <c r="D73" s="317">
        <v>13</v>
      </c>
      <c r="E73" s="318" t="s">
        <v>440</v>
      </c>
      <c r="F73" s="319" t="s">
        <v>225</v>
      </c>
      <c r="G73" s="320">
        <v>5404.93</v>
      </c>
      <c r="H73" s="305" t="s">
        <v>162</v>
      </c>
    </row>
    <row r="74" spans="1:8" ht="22.5">
      <c r="A74" s="299"/>
      <c r="B74" s="316" t="s">
        <v>226</v>
      </c>
      <c r="C74" s="317">
        <v>1</v>
      </c>
      <c r="D74" s="317">
        <v>13</v>
      </c>
      <c r="E74" s="318" t="s">
        <v>440</v>
      </c>
      <c r="F74" s="319" t="s">
        <v>227</v>
      </c>
      <c r="G74" s="320">
        <v>5404.93</v>
      </c>
      <c r="H74" s="305" t="s">
        <v>162</v>
      </c>
    </row>
    <row r="75" spans="1:8">
      <c r="A75" s="299"/>
      <c r="B75" s="316" t="s">
        <v>260</v>
      </c>
      <c r="C75" s="317">
        <v>1</v>
      </c>
      <c r="D75" s="317">
        <v>13</v>
      </c>
      <c r="E75" s="318" t="s">
        <v>440</v>
      </c>
      <c r="F75" s="319" t="s">
        <v>261</v>
      </c>
      <c r="G75" s="320">
        <v>297.52832000000001</v>
      </c>
      <c r="H75" s="305" t="s">
        <v>162</v>
      </c>
    </row>
    <row r="76" spans="1:8">
      <c r="A76" s="299"/>
      <c r="B76" s="316" t="s">
        <v>262</v>
      </c>
      <c r="C76" s="317">
        <v>1</v>
      </c>
      <c r="D76" s="317">
        <v>13</v>
      </c>
      <c r="E76" s="318" t="s">
        <v>440</v>
      </c>
      <c r="F76" s="319" t="s">
        <v>263</v>
      </c>
      <c r="G76" s="320">
        <v>297.52832000000001</v>
      </c>
      <c r="H76" s="305" t="s">
        <v>162</v>
      </c>
    </row>
    <row r="77" spans="1:8" ht="45">
      <c r="A77" s="299"/>
      <c r="B77" s="316" t="s">
        <v>441</v>
      </c>
      <c r="C77" s="317">
        <v>1</v>
      </c>
      <c r="D77" s="317">
        <v>13</v>
      </c>
      <c r="E77" s="318" t="s">
        <v>442</v>
      </c>
      <c r="F77" s="319" t="s">
        <v>162</v>
      </c>
      <c r="G77" s="320">
        <v>38750</v>
      </c>
      <c r="H77" s="305" t="s">
        <v>162</v>
      </c>
    </row>
    <row r="78" spans="1:8" ht="33.75">
      <c r="A78" s="299"/>
      <c r="B78" s="316" t="s">
        <v>443</v>
      </c>
      <c r="C78" s="317">
        <v>1</v>
      </c>
      <c r="D78" s="317">
        <v>13</v>
      </c>
      <c r="E78" s="318" t="s">
        <v>444</v>
      </c>
      <c r="F78" s="319" t="s">
        <v>162</v>
      </c>
      <c r="G78" s="320">
        <v>38750</v>
      </c>
      <c r="H78" s="305" t="s">
        <v>162</v>
      </c>
    </row>
    <row r="79" spans="1:8" ht="45">
      <c r="A79" s="299"/>
      <c r="B79" s="316" t="s">
        <v>250</v>
      </c>
      <c r="C79" s="317">
        <v>1</v>
      </c>
      <c r="D79" s="317">
        <v>13</v>
      </c>
      <c r="E79" s="318" t="s">
        <v>444</v>
      </c>
      <c r="F79" s="319" t="s">
        <v>251</v>
      </c>
      <c r="G79" s="320">
        <v>37612</v>
      </c>
      <c r="H79" s="305" t="s">
        <v>162</v>
      </c>
    </row>
    <row r="80" spans="1:8" ht="22.5">
      <c r="A80" s="299"/>
      <c r="B80" s="316" t="s">
        <v>252</v>
      </c>
      <c r="C80" s="317">
        <v>1</v>
      </c>
      <c r="D80" s="317">
        <v>13</v>
      </c>
      <c r="E80" s="318" t="s">
        <v>444</v>
      </c>
      <c r="F80" s="319" t="s">
        <v>253</v>
      </c>
      <c r="G80" s="320">
        <v>37612</v>
      </c>
      <c r="H80" s="305" t="s">
        <v>162</v>
      </c>
    </row>
    <row r="81" spans="1:8" ht="22.5">
      <c r="A81" s="299"/>
      <c r="B81" s="316" t="s">
        <v>224</v>
      </c>
      <c r="C81" s="317">
        <v>1</v>
      </c>
      <c r="D81" s="317">
        <v>13</v>
      </c>
      <c r="E81" s="318" t="s">
        <v>444</v>
      </c>
      <c r="F81" s="319" t="s">
        <v>225</v>
      </c>
      <c r="G81" s="320">
        <v>1137</v>
      </c>
      <c r="H81" s="305" t="s">
        <v>162</v>
      </c>
    </row>
    <row r="82" spans="1:8" ht="22.5">
      <c r="A82" s="299"/>
      <c r="B82" s="316" t="s">
        <v>226</v>
      </c>
      <c r="C82" s="317">
        <v>1</v>
      </c>
      <c r="D82" s="317">
        <v>13</v>
      </c>
      <c r="E82" s="318" t="s">
        <v>444</v>
      </c>
      <c r="F82" s="319" t="s">
        <v>227</v>
      </c>
      <c r="G82" s="320">
        <v>1137</v>
      </c>
      <c r="H82" s="305" t="s">
        <v>162</v>
      </c>
    </row>
    <row r="83" spans="1:8">
      <c r="A83" s="299"/>
      <c r="B83" s="316" t="s">
        <v>260</v>
      </c>
      <c r="C83" s="317">
        <v>1</v>
      </c>
      <c r="D83" s="317">
        <v>13</v>
      </c>
      <c r="E83" s="318" t="s">
        <v>444</v>
      </c>
      <c r="F83" s="319" t="s">
        <v>261</v>
      </c>
      <c r="G83" s="320">
        <v>1</v>
      </c>
      <c r="H83" s="305" t="s">
        <v>162</v>
      </c>
    </row>
    <row r="84" spans="1:8">
      <c r="A84" s="299"/>
      <c r="B84" s="316" t="s">
        <v>262</v>
      </c>
      <c r="C84" s="317">
        <v>1</v>
      </c>
      <c r="D84" s="317">
        <v>13</v>
      </c>
      <c r="E84" s="318" t="s">
        <v>444</v>
      </c>
      <c r="F84" s="319" t="s">
        <v>263</v>
      </c>
      <c r="G84" s="320">
        <v>1</v>
      </c>
      <c r="H84" s="305" t="s">
        <v>162</v>
      </c>
    </row>
    <row r="85" spans="1:8" ht="33.75">
      <c r="A85" s="299"/>
      <c r="B85" s="316" t="s">
        <v>445</v>
      </c>
      <c r="C85" s="317">
        <v>1</v>
      </c>
      <c r="D85" s="317">
        <v>13</v>
      </c>
      <c r="E85" s="318" t="s">
        <v>364</v>
      </c>
      <c r="F85" s="319" t="s">
        <v>162</v>
      </c>
      <c r="G85" s="320">
        <v>4400</v>
      </c>
      <c r="H85" s="305" t="s">
        <v>162</v>
      </c>
    </row>
    <row r="86" spans="1:8" ht="45">
      <c r="A86" s="299"/>
      <c r="B86" s="316" t="s">
        <v>446</v>
      </c>
      <c r="C86" s="317">
        <v>1</v>
      </c>
      <c r="D86" s="317">
        <v>13</v>
      </c>
      <c r="E86" s="318" t="s">
        <v>447</v>
      </c>
      <c r="F86" s="319" t="s">
        <v>162</v>
      </c>
      <c r="G86" s="320">
        <v>4400</v>
      </c>
      <c r="H86" s="305" t="s">
        <v>162</v>
      </c>
    </row>
    <row r="87" spans="1:8" ht="22.5">
      <c r="A87" s="299"/>
      <c r="B87" s="316" t="s">
        <v>224</v>
      </c>
      <c r="C87" s="317">
        <v>1</v>
      </c>
      <c r="D87" s="317">
        <v>13</v>
      </c>
      <c r="E87" s="318" t="s">
        <v>447</v>
      </c>
      <c r="F87" s="319" t="s">
        <v>225</v>
      </c>
      <c r="G87" s="320">
        <v>4400</v>
      </c>
      <c r="H87" s="305" t="s">
        <v>162</v>
      </c>
    </row>
    <row r="88" spans="1:8" ht="22.5">
      <c r="A88" s="299"/>
      <c r="B88" s="316" t="s">
        <v>226</v>
      </c>
      <c r="C88" s="317">
        <v>1</v>
      </c>
      <c r="D88" s="317">
        <v>13</v>
      </c>
      <c r="E88" s="318" t="s">
        <v>447</v>
      </c>
      <c r="F88" s="319" t="s">
        <v>227</v>
      </c>
      <c r="G88" s="320">
        <v>4400</v>
      </c>
      <c r="H88" s="305" t="s">
        <v>162</v>
      </c>
    </row>
    <row r="89" spans="1:8" ht="33.75">
      <c r="A89" s="299"/>
      <c r="B89" s="311" t="s">
        <v>448</v>
      </c>
      <c r="C89" s="312">
        <v>1</v>
      </c>
      <c r="D89" s="312">
        <v>13</v>
      </c>
      <c r="E89" s="313" t="s">
        <v>449</v>
      </c>
      <c r="F89" s="314" t="s">
        <v>162</v>
      </c>
      <c r="G89" s="315">
        <v>2053</v>
      </c>
      <c r="H89" s="305" t="s">
        <v>162</v>
      </c>
    </row>
    <row r="90" spans="1:8" ht="33.75">
      <c r="A90" s="299"/>
      <c r="B90" s="316" t="s">
        <v>450</v>
      </c>
      <c r="C90" s="317">
        <v>1</v>
      </c>
      <c r="D90" s="317">
        <v>13</v>
      </c>
      <c r="E90" s="318" t="s">
        <v>451</v>
      </c>
      <c r="F90" s="319" t="s">
        <v>162</v>
      </c>
      <c r="G90" s="320">
        <v>2053</v>
      </c>
      <c r="H90" s="305" t="s">
        <v>162</v>
      </c>
    </row>
    <row r="91" spans="1:8" ht="22.5">
      <c r="A91" s="299"/>
      <c r="B91" s="316" t="s">
        <v>224</v>
      </c>
      <c r="C91" s="317">
        <v>1</v>
      </c>
      <c r="D91" s="317">
        <v>13</v>
      </c>
      <c r="E91" s="318" t="s">
        <v>451</v>
      </c>
      <c r="F91" s="319" t="s">
        <v>225</v>
      </c>
      <c r="G91" s="320">
        <v>2053</v>
      </c>
      <c r="H91" s="305" t="s">
        <v>162</v>
      </c>
    </row>
    <row r="92" spans="1:8" ht="22.5">
      <c r="A92" s="299"/>
      <c r="B92" s="316" t="s">
        <v>226</v>
      </c>
      <c r="C92" s="317">
        <v>1</v>
      </c>
      <c r="D92" s="317">
        <v>13</v>
      </c>
      <c r="E92" s="318" t="s">
        <v>451</v>
      </c>
      <c r="F92" s="319" t="s">
        <v>227</v>
      </c>
      <c r="G92" s="320">
        <v>2053</v>
      </c>
      <c r="H92" s="305" t="s">
        <v>162</v>
      </c>
    </row>
    <row r="93" spans="1:8">
      <c r="A93" s="299"/>
      <c r="B93" s="311" t="s">
        <v>419</v>
      </c>
      <c r="C93" s="312">
        <v>1</v>
      </c>
      <c r="D93" s="312">
        <v>13</v>
      </c>
      <c r="E93" s="313" t="s">
        <v>255</v>
      </c>
      <c r="F93" s="314" t="s">
        <v>162</v>
      </c>
      <c r="G93" s="315">
        <v>68894.2</v>
      </c>
      <c r="H93" s="305" t="s">
        <v>162</v>
      </c>
    </row>
    <row r="94" spans="1:8">
      <c r="A94" s="299"/>
      <c r="B94" s="316" t="s">
        <v>420</v>
      </c>
      <c r="C94" s="317">
        <v>1</v>
      </c>
      <c r="D94" s="317">
        <v>13</v>
      </c>
      <c r="E94" s="318" t="s">
        <v>257</v>
      </c>
      <c r="F94" s="319" t="s">
        <v>162</v>
      </c>
      <c r="G94" s="320">
        <v>10404.200000000001</v>
      </c>
      <c r="H94" s="305" t="s">
        <v>162</v>
      </c>
    </row>
    <row r="95" spans="1:8" ht="67.5">
      <c r="A95" s="299"/>
      <c r="B95" s="316" t="s">
        <v>452</v>
      </c>
      <c r="C95" s="317">
        <v>1</v>
      </c>
      <c r="D95" s="317">
        <v>13</v>
      </c>
      <c r="E95" s="318" t="s">
        <v>267</v>
      </c>
      <c r="F95" s="319" t="s">
        <v>162</v>
      </c>
      <c r="G95" s="320">
        <v>1632.7</v>
      </c>
      <c r="H95" s="305" t="s">
        <v>162</v>
      </c>
    </row>
    <row r="96" spans="1:8" ht="45">
      <c r="A96" s="299"/>
      <c r="B96" s="316" t="s">
        <v>250</v>
      </c>
      <c r="C96" s="317">
        <v>1</v>
      </c>
      <c r="D96" s="317">
        <v>13</v>
      </c>
      <c r="E96" s="318" t="s">
        <v>267</v>
      </c>
      <c r="F96" s="319" t="s">
        <v>251</v>
      </c>
      <c r="G96" s="320">
        <v>1375</v>
      </c>
      <c r="H96" s="305" t="s">
        <v>162</v>
      </c>
    </row>
    <row r="97" spans="1:8" ht="22.5">
      <c r="A97" s="299"/>
      <c r="B97" s="316" t="s">
        <v>252</v>
      </c>
      <c r="C97" s="317">
        <v>1</v>
      </c>
      <c r="D97" s="317">
        <v>13</v>
      </c>
      <c r="E97" s="318" t="s">
        <v>267</v>
      </c>
      <c r="F97" s="319" t="s">
        <v>253</v>
      </c>
      <c r="G97" s="320">
        <v>1375</v>
      </c>
      <c r="H97" s="305" t="s">
        <v>162</v>
      </c>
    </row>
    <row r="98" spans="1:8" ht="22.5">
      <c r="A98" s="299"/>
      <c r="B98" s="316" t="s">
        <v>224</v>
      </c>
      <c r="C98" s="317">
        <v>1</v>
      </c>
      <c r="D98" s="317">
        <v>13</v>
      </c>
      <c r="E98" s="318" t="s">
        <v>267</v>
      </c>
      <c r="F98" s="319" t="s">
        <v>225</v>
      </c>
      <c r="G98" s="320">
        <v>257.7</v>
      </c>
      <c r="H98" s="305" t="s">
        <v>162</v>
      </c>
    </row>
    <row r="99" spans="1:8" ht="22.5">
      <c r="A99" s="299"/>
      <c r="B99" s="316" t="s">
        <v>226</v>
      </c>
      <c r="C99" s="317">
        <v>1</v>
      </c>
      <c r="D99" s="317">
        <v>13</v>
      </c>
      <c r="E99" s="318" t="s">
        <v>267</v>
      </c>
      <c r="F99" s="319" t="s">
        <v>227</v>
      </c>
      <c r="G99" s="320">
        <v>257.7</v>
      </c>
      <c r="H99" s="305" t="s">
        <v>162</v>
      </c>
    </row>
    <row r="100" spans="1:8" ht="22.5">
      <c r="A100" s="299"/>
      <c r="B100" s="316" t="s">
        <v>453</v>
      </c>
      <c r="C100" s="317">
        <v>1</v>
      </c>
      <c r="D100" s="317">
        <v>13</v>
      </c>
      <c r="E100" s="318" t="s">
        <v>269</v>
      </c>
      <c r="F100" s="319" t="s">
        <v>162</v>
      </c>
      <c r="G100" s="320">
        <v>1416.8</v>
      </c>
      <c r="H100" s="305" t="s">
        <v>162</v>
      </c>
    </row>
    <row r="101" spans="1:8" ht="45">
      <c r="A101" s="299"/>
      <c r="B101" s="316" t="s">
        <v>250</v>
      </c>
      <c r="C101" s="317">
        <v>1</v>
      </c>
      <c r="D101" s="317">
        <v>13</v>
      </c>
      <c r="E101" s="318" t="s">
        <v>269</v>
      </c>
      <c r="F101" s="319" t="s">
        <v>251</v>
      </c>
      <c r="G101" s="320">
        <v>1226</v>
      </c>
      <c r="H101" s="305" t="s">
        <v>162</v>
      </c>
    </row>
    <row r="102" spans="1:8" ht="22.5">
      <c r="A102" s="299"/>
      <c r="B102" s="316" t="s">
        <v>252</v>
      </c>
      <c r="C102" s="317">
        <v>1</v>
      </c>
      <c r="D102" s="317">
        <v>13</v>
      </c>
      <c r="E102" s="318" t="s">
        <v>269</v>
      </c>
      <c r="F102" s="319" t="s">
        <v>253</v>
      </c>
      <c r="G102" s="320">
        <v>1226</v>
      </c>
      <c r="H102" s="305" t="s">
        <v>162</v>
      </c>
    </row>
    <row r="103" spans="1:8" ht="22.5">
      <c r="A103" s="299"/>
      <c r="B103" s="316" t="s">
        <v>224</v>
      </c>
      <c r="C103" s="317">
        <v>1</v>
      </c>
      <c r="D103" s="317">
        <v>13</v>
      </c>
      <c r="E103" s="318" t="s">
        <v>269</v>
      </c>
      <c r="F103" s="319" t="s">
        <v>225</v>
      </c>
      <c r="G103" s="320">
        <v>190.8</v>
      </c>
      <c r="H103" s="305" t="s">
        <v>162</v>
      </c>
    </row>
    <row r="104" spans="1:8" ht="22.5">
      <c r="A104" s="299"/>
      <c r="B104" s="316" t="s">
        <v>226</v>
      </c>
      <c r="C104" s="317">
        <v>1</v>
      </c>
      <c r="D104" s="317">
        <v>13</v>
      </c>
      <c r="E104" s="318" t="s">
        <v>269</v>
      </c>
      <c r="F104" s="319" t="s">
        <v>227</v>
      </c>
      <c r="G104" s="320">
        <v>190.8</v>
      </c>
      <c r="H104" s="305" t="s">
        <v>162</v>
      </c>
    </row>
    <row r="105" spans="1:8" ht="33.75">
      <c r="A105" s="299"/>
      <c r="B105" s="316" t="s">
        <v>454</v>
      </c>
      <c r="C105" s="317">
        <v>1</v>
      </c>
      <c r="D105" s="317">
        <v>13</v>
      </c>
      <c r="E105" s="318" t="s">
        <v>271</v>
      </c>
      <c r="F105" s="319" t="s">
        <v>162</v>
      </c>
      <c r="G105" s="320">
        <v>7354.7</v>
      </c>
      <c r="H105" s="305" t="s">
        <v>162</v>
      </c>
    </row>
    <row r="106" spans="1:8" ht="45">
      <c r="A106" s="299"/>
      <c r="B106" s="316" t="s">
        <v>250</v>
      </c>
      <c r="C106" s="317">
        <v>1</v>
      </c>
      <c r="D106" s="317">
        <v>13</v>
      </c>
      <c r="E106" s="318" t="s">
        <v>271</v>
      </c>
      <c r="F106" s="319" t="s">
        <v>251</v>
      </c>
      <c r="G106" s="320">
        <v>4773</v>
      </c>
      <c r="H106" s="305" t="s">
        <v>162</v>
      </c>
    </row>
    <row r="107" spans="1:8" ht="22.5">
      <c r="A107" s="299"/>
      <c r="B107" s="316" t="s">
        <v>252</v>
      </c>
      <c r="C107" s="317">
        <v>1</v>
      </c>
      <c r="D107" s="317">
        <v>13</v>
      </c>
      <c r="E107" s="318" t="s">
        <v>271</v>
      </c>
      <c r="F107" s="319" t="s">
        <v>253</v>
      </c>
      <c r="G107" s="320">
        <v>4773</v>
      </c>
      <c r="H107" s="305" t="s">
        <v>162</v>
      </c>
    </row>
    <row r="108" spans="1:8" ht="22.5">
      <c r="A108" s="299"/>
      <c r="B108" s="316" t="s">
        <v>224</v>
      </c>
      <c r="C108" s="317">
        <v>1</v>
      </c>
      <c r="D108" s="317">
        <v>13</v>
      </c>
      <c r="E108" s="318" t="s">
        <v>271</v>
      </c>
      <c r="F108" s="319" t="s">
        <v>225</v>
      </c>
      <c r="G108" s="320">
        <v>2581.6999999999998</v>
      </c>
      <c r="H108" s="305" t="s">
        <v>162</v>
      </c>
    </row>
    <row r="109" spans="1:8" ht="22.5">
      <c r="A109" s="299"/>
      <c r="B109" s="316" t="s">
        <v>226</v>
      </c>
      <c r="C109" s="317">
        <v>1</v>
      </c>
      <c r="D109" s="317">
        <v>13</v>
      </c>
      <c r="E109" s="318" t="s">
        <v>271</v>
      </c>
      <c r="F109" s="319" t="s">
        <v>227</v>
      </c>
      <c r="G109" s="320">
        <v>2581.6999999999998</v>
      </c>
      <c r="H109" s="305" t="s">
        <v>162</v>
      </c>
    </row>
    <row r="110" spans="1:8">
      <c r="A110" s="299"/>
      <c r="B110" s="316" t="s">
        <v>455</v>
      </c>
      <c r="C110" s="317">
        <v>1</v>
      </c>
      <c r="D110" s="317">
        <v>13</v>
      </c>
      <c r="E110" s="318" t="s">
        <v>456</v>
      </c>
      <c r="F110" s="319" t="s">
        <v>162</v>
      </c>
      <c r="G110" s="320">
        <v>56478.8</v>
      </c>
      <c r="H110" s="305" t="s">
        <v>162</v>
      </c>
    </row>
    <row r="111" spans="1:8">
      <c r="A111" s="299"/>
      <c r="B111" s="316" t="s">
        <v>457</v>
      </c>
      <c r="C111" s="317">
        <v>1</v>
      </c>
      <c r="D111" s="317">
        <v>13</v>
      </c>
      <c r="E111" s="318" t="s">
        <v>458</v>
      </c>
      <c r="F111" s="319" t="s">
        <v>162</v>
      </c>
      <c r="G111" s="320">
        <v>56478.8</v>
      </c>
      <c r="H111" s="305" t="s">
        <v>162</v>
      </c>
    </row>
    <row r="112" spans="1:8" ht="45">
      <c r="A112" s="299"/>
      <c r="B112" s="316" t="s">
        <v>250</v>
      </c>
      <c r="C112" s="317">
        <v>1</v>
      </c>
      <c r="D112" s="317">
        <v>13</v>
      </c>
      <c r="E112" s="318" t="s">
        <v>458</v>
      </c>
      <c r="F112" s="319" t="s">
        <v>251</v>
      </c>
      <c r="G112" s="320">
        <v>44269.9</v>
      </c>
      <c r="H112" s="305" t="s">
        <v>162</v>
      </c>
    </row>
    <row r="113" spans="1:8">
      <c r="A113" s="299"/>
      <c r="B113" s="316" t="s">
        <v>830</v>
      </c>
      <c r="C113" s="317">
        <v>1</v>
      </c>
      <c r="D113" s="317">
        <v>13</v>
      </c>
      <c r="E113" s="318" t="s">
        <v>458</v>
      </c>
      <c r="F113" s="319" t="s">
        <v>831</v>
      </c>
      <c r="G113" s="320">
        <v>44269.9</v>
      </c>
      <c r="H113" s="305" t="s">
        <v>162</v>
      </c>
    </row>
    <row r="114" spans="1:8" ht="22.5">
      <c r="A114" s="299"/>
      <c r="B114" s="316" t="s">
        <v>224</v>
      </c>
      <c r="C114" s="317">
        <v>1</v>
      </c>
      <c r="D114" s="317">
        <v>13</v>
      </c>
      <c r="E114" s="318" t="s">
        <v>458</v>
      </c>
      <c r="F114" s="319" t="s">
        <v>225</v>
      </c>
      <c r="G114" s="320">
        <v>12093.9</v>
      </c>
      <c r="H114" s="305" t="s">
        <v>162</v>
      </c>
    </row>
    <row r="115" spans="1:8" ht="22.5">
      <c r="A115" s="299"/>
      <c r="B115" s="316" t="s">
        <v>226</v>
      </c>
      <c r="C115" s="317">
        <v>1</v>
      </c>
      <c r="D115" s="317">
        <v>13</v>
      </c>
      <c r="E115" s="318" t="s">
        <v>458</v>
      </c>
      <c r="F115" s="319" t="s">
        <v>227</v>
      </c>
      <c r="G115" s="320">
        <v>12093.9</v>
      </c>
      <c r="H115" s="305" t="s">
        <v>162</v>
      </c>
    </row>
    <row r="116" spans="1:8">
      <c r="A116" s="299"/>
      <c r="B116" s="316" t="s">
        <v>260</v>
      </c>
      <c r="C116" s="317">
        <v>1</v>
      </c>
      <c r="D116" s="317">
        <v>13</v>
      </c>
      <c r="E116" s="318" t="s">
        <v>458</v>
      </c>
      <c r="F116" s="319" t="s">
        <v>261</v>
      </c>
      <c r="G116" s="320">
        <v>115</v>
      </c>
      <c r="H116" s="305" t="s">
        <v>162</v>
      </c>
    </row>
    <row r="117" spans="1:8">
      <c r="A117" s="299"/>
      <c r="B117" s="316" t="s">
        <v>262</v>
      </c>
      <c r="C117" s="317">
        <v>1</v>
      </c>
      <c r="D117" s="317">
        <v>13</v>
      </c>
      <c r="E117" s="318" t="s">
        <v>458</v>
      </c>
      <c r="F117" s="319" t="s">
        <v>263</v>
      </c>
      <c r="G117" s="320">
        <v>115</v>
      </c>
      <c r="H117" s="305" t="s">
        <v>162</v>
      </c>
    </row>
    <row r="118" spans="1:8">
      <c r="A118" s="299"/>
      <c r="B118" s="316" t="s">
        <v>459</v>
      </c>
      <c r="C118" s="317">
        <v>1</v>
      </c>
      <c r="D118" s="317">
        <v>13</v>
      </c>
      <c r="E118" s="318" t="s">
        <v>460</v>
      </c>
      <c r="F118" s="319" t="s">
        <v>162</v>
      </c>
      <c r="G118" s="320">
        <v>1855</v>
      </c>
      <c r="H118" s="305" t="s">
        <v>162</v>
      </c>
    </row>
    <row r="119" spans="1:8">
      <c r="A119" s="299"/>
      <c r="B119" s="316" t="s">
        <v>461</v>
      </c>
      <c r="C119" s="317">
        <v>1</v>
      </c>
      <c r="D119" s="317">
        <v>13</v>
      </c>
      <c r="E119" s="318" t="s">
        <v>462</v>
      </c>
      <c r="F119" s="319" t="s">
        <v>162</v>
      </c>
      <c r="G119" s="320">
        <v>568</v>
      </c>
      <c r="H119" s="305" t="s">
        <v>162</v>
      </c>
    </row>
    <row r="120" spans="1:8">
      <c r="A120" s="299"/>
      <c r="B120" s="316" t="s">
        <v>260</v>
      </c>
      <c r="C120" s="317">
        <v>1</v>
      </c>
      <c r="D120" s="317">
        <v>13</v>
      </c>
      <c r="E120" s="318" t="s">
        <v>462</v>
      </c>
      <c r="F120" s="319" t="s">
        <v>261</v>
      </c>
      <c r="G120" s="320">
        <v>568</v>
      </c>
      <c r="H120" s="305" t="s">
        <v>162</v>
      </c>
    </row>
    <row r="121" spans="1:8">
      <c r="A121" s="299"/>
      <c r="B121" s="316" t="s">
        <v>463</v>
      </c>
      <c r="C121" s="317">
        <v>1</v>
      </c>
      <c r="D121" s="317">
        <v>13</v>
      </c>
      <c r="E121" s="318" t="s">
        <v>462</v>
      </c>
      <c r="F121" s="319" t="s">
        <v>464</v>
      </c>
      <c r="G121" s="320">
        <v>331</v>
      </c>
      <c r="H121" s="305" t="s">
        <v>162</v>
      </c>
    </row>
    <row r="122" spans="1:8">
      <c r="A122" s="299"/>
      <c r="B122" s="316" t="s">
        <v>262</v>
      </c>
      <c r="C122" s="317">
        <v>1</v>
      </c>
      <c r="D122" s="317">
        <v>13</v>
      </c>
      <c r="E122" s="318" t="s">
        <v>462</v>
      </c>
      <c r="F122" s="319" t="s">
        <v>263</v>
      </c>
      <c r="G122" s="320">
        <v>237</v>
      </c>
      <c r="H122" s="305" t="s">
        <v>162</v>
      </c>
    </row>
    <row r="123" spans="1:8" ht="22.5">
      <c r="A123" s="299"/>
      <c r="B123" s="316" t="s">
        <v>465</v>
      </c>
      <c r="C123" s="317">
        <v>1</v>
      </c>
      <c r="D123" s="317">
        <v>13</v>
      </c>
      <c r="E123" s="318" t="s">
        <v>466</v>
      </c>
      <c r="F123" s="319" t="s">
        <v>162</v>
      </c>
      <c r="G123" s="320">
        <v>128</v>
      </c>
      <c r="H123" s="305" t="s">
        <v>162</v>
      </c>
    </row>
    <row r="124" spans="1:8" ht="22.5">
      <c r="A124" s="299"/>
      <c r="B124" s="316" t="s">
        <v>224</v>
      </c>
      <c r="C124" s="317">
        <v>1</v>
      </c>
      <c r="D124" s="317">
        <v>13</v>
      </c>
      <c r="E124" s="318" t="s">
        <v>466</v>
      </c>
      <c r="F124" s="319" t="s">
        <v>225</v>
      </c>
      <c r="G124" s="320">
        <v>128</v>
      </c>
      <c r="H124" s="305" t="s">
        <v>162</v>
      </c>
    </row>
    <row r="125" spans="1:8" ht="22.5">
      <c r="A125" s="299"/>
      <c r="B125" s="316" t="s">
        <v>226</v>
      </c>
      <c r="C125" s="317">
        <v>1</v>
      </c>
      <c r="D125" s="317">
        <v>13</v>
      </c>
      <c r="E125" s="318" t="s">
        <v>466</v>
      </c>
      <c r="F125" s="319" t="s">
        <v>227</v>
      </c>
      <c r="G125" s="320">
        <v>128</v>
      </c>
      <c r="H125" s="305" t="s">
        <v>162</v>
      </c>
    </row>
    <row r="126" spans="1:8" ht="22.5">
      <c r="A126" s="299"/>
      <c r="B126" s="316" t="s">
        <v>467</v>
      </c>
      <c r="C126" s="317">
        <v>1</v>
      </c>
      <c r="D126" s="317">
        <v>13</v>
      </c>
      <c r="E126" s="318" t="s">
        <v>468</v>
      </c>
      <c r="F126" s="319" t="s">
        <v>162</v>
      </c>
      <c r="G126" s="320">
        <v>1159</v>
      </c>
      <c r="H126" s="305" t="s">
        <v>162</v>
      </c>
    </row>
    <row r="127" spans="1:8" ht="22.5">
      <c r="A127" s="299"/>
      <c r="B127" s="316" t="s">
        <v>224</v>
      </c>
      <c r="C127" s="317">
        <v>1</v>
      </c>
      <c r="D127" s="317">
        <v>13</v>
      </c>
      <c r="E127" s="318" t="s">
        <v>468</v>
      </c>
      <c r="F127" s="319" t="s">
        <v>225</v>
      </c>
      <c r="G127" s="320">
        <v>1159</v>
      </c>
      <c r="H127" s="305" t="s">
        <v>162</v>
      </c>
    </row>
    <row r="128" spans="1:8" ht="22.5">
      <c r="A128" s="299"/>
      <c r="B128" s="316" t="s">
        <v>226</v>
      </c>
      <c r="C128" s="317">
        <v>1</v>
      </c>
      <c r="D128" s="317">
        <v>13</v>
      </c>
      <c r="E128" s="318" t="s">
        <v>468</v>
      </c>
      <c r="F128" s="319" t="s">
        <v>227</v>
      </c>
      <c r="G128" s="320">
        <v>1159</v>
      </c>
      <c r="H128" s="305" t="s">
        <v>162</v>
      </c>
    </row>
    <row r="129" spans="1:8" ht="22.5">
      <c r="A129" s="299"/>
      <c r="B129" s="316" t="s">
        <v>427</v>
      </c>
      <c r="C129" s="317">
        <v>1</v>
      </c>
      <c r="D129" s="317">
        <v>13</v>
      </c>
      <c r="E129" s="318" t="s">
        <v>277</v>
      </c>
      <c r="F129" s="319" t="s">
        <v>162</v>
      </c>
      <c r="G129" s="320">
        <v>156.19999999999999</v>
      </c>
      <c r="H129" s="305" t="s">
        <v>162</v>
      </c>
    </row>
    <row r="130" spans="1:8" ht="78.75">
      <c r="A130" s="299"/>
      <c r="B130" s="316" t="s">
        <v>469</v>
      </c>
      <c r="C130" s="317">
        <v>1</v>
      </c>
      <c r="D130" s="317">
        <v>13</v>
      </c>
      <c r="E130" s="318" t="s">
        <v>291</v>
      </c>
      <c r="F130" s="319" t="s">
        <v>162</v>
      </c>
      <c r="G130" s="320">
        <v>156.19999999999999</v>
      </c>
      <c r="H130" s="305" t="s">
        <v>162</v>
      </c>
    </row>
    <row r="131" spans="1:8" ht="22.5">
      <c r="A131" s="299"/>
      <c r="B131" s="316" t="s">
        <v>224</v>
      </c>
      <c r="C131" s="317">
        <v>1</v>
      </c>
      <c r="D131" s="317">
        <v>13</v>
      </c>
      <c r="E131" s="318" t="s">
        <v>291</v>
      </c>
      <c r="F131" s="319" t="s">
        <v>225</v>
      </c>
      <c r="G131" s="320">
        <v>156.19999999999999</v>
      </c>
      <c r="H131" s="305" t="s">
        <v>162</v>
      </c>
    </row>
    <row r="132" spans="1:8" ht="22.5">
      <c r="A132" s="299"/>
      <c r="B132" s="316" t="s">
        <v>226</v>
      </c>
      <c r="C132" s="317">
        <v>1</v>
      </c>
      <c r="D132" s="317">
        <v>13</v>
      </c>
      <c r="E132" s="318" t="s">
        <v>291</v>
      </c>
      <c r="F132" s="319" t="s">
        <v>227</v>
      </c>
      <c r="G132" s="320">
        <v>156.19999999999999</v>
      </c>
      <c r="H132" s="305" t="s">
        <v>162</v>
      </c>
    </row>
    <row r="133" spans="1:8" ht="24">
      <c r="A133" s="299"/>
      <c r="B133" s="321" t="s">
        <v>123</v>
      </c>
      <c r="C133" s="322">
        <v>3</v>
      </c>
      <c r="D133" s="322">
        <v>0</v>
      </c>
      <c r="E133" s="323" t="s">
        <v>162</v>
      </c>
      <c r="F133" s="324" t="s">
        <v>162</v>
      </c>
      <c r="G133" s="325">
        <v>22181.5</v>
      </c>
      <c r="H133" s="305" t="s">
        <v>162</v>
      </c>
    </row>
    <row r="134" spans="1:8">
      <c r="A134" s="299"/>
      <c r="B134" s="306" t="s">
        <v>170</v>
      </c>
      <c r="C134" s="307">
        <v>3</v>
      </c>
      <c r="D134" s="307">
        <v>4</v>
      </c>
      <c r="E134" s="308" t="s">
        <v>162</v>
      </c>
      <c r="F134" s="309" t="s">
        <v>162</v>
      </c>
      <c r="G134" s="310">
        <v>6174.9</v>
      </c>
      <c r="H134" s="305" t="s">
        <v>162</v>
      </c>
    </row>
    <row r="135" spans="1:8">
      <c r="A135" s="299"/>
      <c r="B135" s="311" t="s">
        <v>419</v>
      </c>
      <c r="C135" s="312">
        <v>3</v>
      </c>
      <c r="D135" s="312">
        <v>4</v>
      </c>
      <c r="E135" s="313" t="s">
        <v>255</v>
      </c>
      <c r="F135" s="314" t="s">
        <v>162</v>
      </c>
      <c r="G135" s="315">
        <v>6174.9</v>
      </c>
      <c r="H135" s="305" t="s">
        <v>162</v>
      </c>
    </row>
    <row r="136" spans="1:8">
      <c r="A136" s="299"/>
      <c r="B136" s="316" t="s">
        <v>420</v>
      </c>
      <c r="C136" s="317">
        <v>3</v>
      </c>
      <c r="D136" s="317">
        <v>4</v>
      </c>
      <c r="E136" s="318" t="s">
        <v>257</v>
      </c>
      <c r="F136" s="319" t="s">
        <v>162</v>
      </c>
      <c r="G136" s="320">
        <v>6174.9</v>
      </c>
      <c r="H136" s="305" t="s">
        <v>162</v>
      </c>
    </row>
    <row r="137" spans="1:8" ht="112.5">
      <c r="A137" s="299"/>
      <c r="B137" s="316" t="s">
        <v>470</v>
      </c>
      <c r="C137" s="317">
        <v>3</v>
      </c>
      <c r="D137" s="317">
        <v>4</v>
      </c>
      <c r="E137" s="318" t="s">
        <v>273</v>
      </c>
      <c r="F137" s="319" t="s">
        <v>162</v>
      </c>
      <c r="G137" s="320">
        <v>4782.6000000000004</v>
      </c>
      <c r="H137" s="305" t="s">
        <v>162</v>
      </c>
    </row>
    <row r="138" spans="1:8" ht="45">
      <c r="A138" s="299"/>
      <c r="B138" s="316" t="s">
        <v>250</v>
      </c>
      <c r="C138" s="317">
        <v>3</v>
      </c>
      <c r="D138" s="317">
        <v>4</v>
      </c>
      <c r="E138" s="318" t="s">
        <v>273</v>
      </c>
      <c r="F138" s="319" t="s">
        <v>251</v>
      </c>
      <c r="G138" s="320">
        <v>4623.6000000000004</v>
      </c>
      <c r="H138" s="305" t="s">
        <v>162</v>
      </c>
    </row>
    <row r="139" spans="1:8" ht="22.5">
      <c r="A139" s="299"/>
      <c r="B139" s="316" t="s">
        <v>252</v>
      </c>
      <c r="C139" s="317">
        <v>3</v>
      </c>
      <c r="D139" s="317">
        <v>4</v>
      </c>
      <c r="E139" s="318" t="s">
        <v>273</v>
      </c>
      <c r="F139" s="319" t="s">
        <v>253</v>
      </c>
      <c r="G139" s="320">
        <v>4623.6000000000004</v>
      </c>
      <c r="H139" s="305" t="s">
        <v>162</v>
      </c>
    </row>
    <row r="140" spans="1:8" ht="22.5">
      <c r="A140" s="299"/>
      <c r="B140" s="316" t="s">
        <v>224</v>
      </c>
      <c r="C140" s="317">
        <v>3</v>
      </c>
      <c r="D140" s="317">
        <v>4</v>
      </c>
      <c r="E140" s="318" t="s">
        <v>273</v>
      </c>
      <c r="F140" s="319" t="s">
        <v>225</v>
      </c>
      <c r="G140" s="320">
        <v>159</v>
      </c>
      <c r="H140" s="305" t="s">
        <v>162</v>
      </c>
    </row>
    <row r="141" spans="1:8" ht="22.5">
      <c r="A141" s="299"/>
      <c r="B141" s="316" t="s">
        <v>226</v>
      </c>
      <c r="C141" s="317">
        <v>3</v>
      </c>
      <c r="D141" s="317">
        <v>4</v>
      </c>
      <c r="E141" s="318" t="s">
        <v>273</v>
      </c>
      <c r="F141" s="319" t="s">
        <v>227</v>
      </c>
      <c r="G141" s="320">
        <v>159</v>
      </c>
      <c r="H141" s="305" t="s">
        <v>162</v>
      </c>
    </row>
    <row r="142" spans="1:8" ht="112.5">
      <c r="A142" s="299"/>
      <c r="B142" s="316" t="s">
        <v>471</v>
      </c>
      <c r="C142" s="317">
        <v>3</v>
      </c>
      <c r="D142" s="317">
        <v>4</v>
      </c>
      <c r="E142" s="318" t="s">
        <v>275</v>
      </c>
      <c r="F142" s="319" t="s">
        <v>162</v>
      </c>
      <c r="G142" s="320">
        <v>1392.3</v>
      </c>
      <c r="H142" s="305" t="s">
        <v>162</v>
      </c>
    </row>
    <row r="143" spans="1:8" ht="45">
      <c r="A143" s="299"/>
      <c r="B143" s="316" t="s">
        <v>250</v>
      </c>
      <c r="C143" s="317">
        <v>3</v>
      </c>
      <c r="D143" s="317">
        <v>4</v>
      </c>
      <c r="E143" s="318" t="s">
        <v>275</v>
      </c>
      <c r="F143" s="319" t="s">
        <v>251</v>
      </c>
      <c r="G143" s="320">
        <v>149.5</v>
      </c>
      <c r="H143" s="305" t="s">
        <v>162</v>
      </c>
    </row>
    <row r="144" spans="1:8" ht="22.5">
      <c r="A144" s="299"/>
      <c r="B144" s="316" t="s">
        <v>252</v>
      </c>
      <c r="C144" s="317">
        <v>3</v>
      </c>
      <c r="D144" s="317">
        <v>4</v>
      </c>
      <c r="E144" s="318" t="s">
        <v>275</v>
      </c>
      <c r="F144" s="319" t="s">
        <v>253</v>
      </c>
      <c r="G144" s="320">
        <v>149.5</v>
      </c>
      <c r="H144" s="305" t="s">
        <v>162</v>
      </c>
    </row>
    <row r="145" spans="1:8" ht="22.5">
      <c r="A145" s="299"/>
      <c r="B145" s="316" t="s">
        <v>224</v>
      </c>
      <c r="C145" s="317">
        <v>3</v>
      </c>
      <c r="D145" s="317">
        <v>4</v>
      </c>
      <c r="E145" s="318" t="s">
        <v>275</v>
      </c>
      <c r="F145" s="319" t="s">
        <v>225</v>
      </c>
      <c r="G145" s="320">
        <v>1242.8</v>
      </c>
      <c r="H145" s="305" t="s">
        <v>162</v>
      </c>
    </row>
    <row r="146" spans="1:8" ht="22.5">
      <c r="A146" s="299"/>
      <c r="B146" s="316" t="s">
        <v>226</v>
      </c>
      <c r="C146" s="317">
        <v>3</v>
      </c>
      <c r="D146" s="317">
        <v>4</v>
      </c>
      <c r="E146" s="318" t="s">
        <v>275</v>
      </c>
      <c r="F146" s="319" t="s">
        <v>227</v>
      </c>
      <c r="G146" s="320">
        <v>1242.8</v>
      </c>
      <c r="H146" s="305" t="s">
        <v>162</v>
      </c>
    </row>
    <row r="147" spans="1:8" ht="31.5">
      <c r="A147" s="299"/>
      <c r="B147" s="306" t="s">
        <v>171</v>
      </c>
      <c r="C147" s="307">
        <v>3</v>
      </c>
      <c r="D147" s="307">
        <v>9</v>
      </c>
      <c r="E147" s="308" t="s">
        <v>162</v>
      </c>
      <c r="F147" s="309" t="s">
        <v>162</v>
      </c>
      <c r="G147" s="310">
        <v>10058.799999999999</v>
      </c>
      <c r="H147" s="305" t="s">
        <v>162</v>
      </c>
    </row>
    <row r="148" spans="1:8" ht="33.75">
      <c r="A148" s="299"/>
      <c r="B148" s="311" t="s">
        <v>472</v>
      </c>
      <c r="C148" s="312">
        <v>3</v>
      </c>
      <c r="D148" s="312">
        <v>9</v>
      </c>
      <c r="E148" s="313" t="s">
        <v>342</v>
      </c>
      <c r="F148" s="314" t="s">
        <v>162</v>
      </c>
      <c r="G148" s="315">
        <v>4775.6000000000004</v>
      </c>
      <c r="H148" s="305" t="s">
        <v>162</v>
      </c>
    </row>
    <row r="149" spans="1:8" ht="45">
      <c r="A149" s="299"/>
      <c r="B149" s="316" t="s">
        <v>473</v>
      </c>
      <c r="C149" s="317">
        <v>3</v>
      </c>
      <c r="D149" s="317">
        <v>9</v>
      </c>
      <c r="E149" s="318" t="s">
        <v>344</v>
      </c>
      <c r="F149" s="319" t="s">
        <v>162</v>
      </c>
      <c r="G149" s="320">
        <v>4164.2</v>
      </c>
      <c r="H149" s="305" t="s">
        <v>162</v>
      </c>
    </row>
    <row r="150" spans="1:8" ht="56.25">
      <c r="A150" s="299"/>
      <c r="B150" s="316" t="s">
        <v>474</v>
      </c>
      <c r="C150" s="317">
        <v>3</v>
      </c>
      <c r="D150" s="317">
        <v>9</v>
      </c>
      <c r="E150" s="318" t="s">
        <v>475</v>
      </c>
      <c r="F150" s="319" t="s">
        <v>162</v>
      </c>
      <c r="G150" s="320">
        <v>4164.2</v>
      </c>
      <c r="H150" s="305" t="s">
        <v>162</v>
      </c>
    </row>
    <row r="151" spans="1:8" ht="22.5">
      <c r="A151" s="299"/>
      <c r="B151" s="316" t="s">
        <v>224</v>
      </c>
      <c r="C151" s="317">
        <v>3</v>
      </c>
      <c r="D151" s="317">
        <v>9</v>
      </c>
      <c r="E151" s="318" t="s">
        <v>475</v>
      </c>
      <c r="F151" s="319" t="s">
        <v>225</v>
      </c>
      <c r="G151" s="320">
        <v>4164.2</v>
      </c>
      <c r="H151" s="305" t="s">
        <v>162</v>
      </c>
    </row>
    <row r="152" spans="1:8" ht="22.5">
      <c r="A152" s="299"/>
      <c r="B152" s="316" t="s">
        <v>226</v>
      </c>
      <c r="C152" s="317">
        <v>3</v>
      </c>
      <c r="D152" s="317">
        <v>9</v>
      </c>
      <c r="E152" s="318" t="s">
        <v>475</v>
      </c>
      <c r="F152" s="319" t="s">
        <v>227</v>
      </c>
      <c r="G152" s="320">
        <v>4164.2</v>
      </c>
      <c r="H152" s="305" t="s">
        <v>162</v>
      </c>
    </row>
    <row r="153" spans="1:8" ht="56.25">
      <c r="A153" s="299"/>
      <c r="B153" s="316" t="s">
        <v>476</v>
      </c>
      <c r="C153" s="317">
        <v>3</v>
      </c>
      <c r="D153" s="317">
        <v>9</v>
      </c>
      <c r="E153" s="318" t="s">
        <v>477</v>
      </c>
      <c r="F153" s="319" t="s">
        <v>162</v>
      </c>
      <c r="G153" s="320">
        <v>611.4</v>
      </c>
      <c r="H153" s="305" t="s">
        <v>162</v>
      </c>
    </row>
    <row r="154" spans="1:8" ht="56.25">
      <c r="A154" s="299"/>
      <c r="B154" s="316" t="s">
        <v>478</v>
      </c>
      <c r="C154" s="317">
        <v>3</v>
      </c>
      <c r="D154" s="317">
        <v>9</v>
      </c>
      <c r="E154" s="318" t="s">
        <v>479</v>
      </c>
      <c r="F154" s="319" t="s">
        <v>162</v>
      </c>
      <c r="G154" s="320">
        <v>611.4</v>
      </c>
      <c r="H154" s="305" t="s">
        <v>162</v>
      </c>
    </row>
    <row r="155" spans="1:8" ht="22.5">
      <c r="A155" s="299"/>
      <c r="B155" s="316" t="s">
        <v>224</v>
      </c>
      <c r="C155" s="317">
        <v>3</v>
      </c>
      <c r="D155" s="317">
        <v>9</v>
      </c>
      <c r="E155" s="318" t="s">
        <v>479</v>
      </c>
      <c r="F155" s="319" t="s">
        <v>225</v>
      </c>
      <c r="G155" s="320">
        <v>611.4</v>
      </c>
      <c r="H155" s="305" t="s">
        <v>162</v>
      </c>
    </row>
    <row r="156" spans="1:8" ht="22.5">
      <c r="A156" s="299"/>
      <c r="B156" s="316" t="s">
        <v>226</v>
      </c>
      <c r="C156" s="317">
        <v>3</v>
      </c>
      <c r="D156" s="317">
        <v>9</v>
      </c>
      <c r="E156" s="318" t="s">
        <v>479</v>
      </c>
      <c r="F156" s="319" t="s">
        <v>227</v>
      </c>
      <c r="G156" s="320">
        <v>611.4</v>
      </c>
      <c r="H156" s="305" t="s">
        <v>162</v>
      </c>
    </row>
    <row r="157" spans="1:8" ht="22.5">
      <c r="A157" s="299"/>
      <c r="B157" s="311" t="s">
        <v>437</v>
      </c>
      <c r="C157" s="312">
        <v>3</v>
      </c>
      <c r="D157" s="312">
        <v>9</v>
      </c>
      <c r="E157" s="313" t="s">
        <v>839</v>
      </c>
      <c r="F157" s="314" t="s">
        <v>162</v>
      </c>
      <c r="G157" s="315">
        <v>5283.2</v>
      </c>
      <c r="H157" s="305" t="s">
        <v>162</v>
      </c>
    </row>
    <row r="158" spans="1:8" ht="45">
      <c r="A158" s="299"/>
      <c r="B158" s="316" t="s">
        <v>438</v>
      </c>
      <c r="C158" s="317">
        <v>3</v>
      </c>
      <c r="D158" s="317">
        <v>9</v>
      </c>
      <c r="E158" s="318" t="s">
        <v>841</v>
      </c>
      <c r="F158" s="319" t="s">
        <v>162</v>
      </c>
      <c r="G158" s="320">
        <v>5283.2</v>
      </c>
      <c r="H158" s="305" t="s">
        <v>162</v>
      </c>
    </row>
    <row r="159" spans="1:8" ht="56.25">
      <c r="A159" s="299"/>
      <c r="B159" s="316" t="s">
        <v>480</v>
      </c>
      <c r="C159" s="317">
        <v>3</v>
      </c>
      <c r="D159" s="317">
        <v>9</v>
      </c>
      <c r="E159" s="318" t="s">
        <v>362</v>
      </c>
      <c r="F159" s="319" t="s">
        <v>162</v>
      </c>
      <c r="G159" s="320">
        <v>4153.6000000000004</v>
      </c>
      <c r="H159" s="305" t="s">
        <v>162</v>
      </c>
    </row>
    <row r="160" spans="1:8" ht="22.5">
      <c r="A160" s="299"/>
      <c r="B160" s="316" t="s">
        <v>224</v>
      </c>
      <c r="C160" s="317">
        <v>3</v>
      </c>
      <c r="D160" s="317">
        <v>9</v>
      </c>
      <c r="E160" s="318" t="s">
        <v>362</v>
      </c>
      <c r="F160" s="319" t="s">
        <v>225</v>
      </c>
      <c r="G160" s="320">
        <v>4153.6000000000004</v>
      </c>
      <c r="H160" s="305" t="s">
        <v>162</v>
      </c>
    </row>
    <row r="161" spans="1:8" ht="22.5">
      <c r="A161" s="299"/>
      <c r="B161" s="316" t="s">
        <v>226</v>
      </c>
      <c r="C161" s="317">
        <v>3</v>
      </c>
      <c r="D161" s="317">
        <v>9</v>
      </c>
      <c r="E161" s="318" t="s">
        <v>362</v>
      </c>
      <c r="F161" s="319" t="s">
        <v>227</v>
      </c>
      <c r="G161" s="320">
        <v>4153.6000000000004</v>
      </c>
      <c r="H161" s="305" t="s">
        <v>162</v>
      </c>
    </row>
    <row r="162" spans="1:8" ht="45">
      <c r="A162" s="299"/>
      <c r="B162" s="316" t="s">
        <v>439</v>
      </c>
      <c r="C162" s="317">
        <v>3</v>
      </c>
      <c r="D162" s="317">
        <v>9</v>
      </c>
      <c r="E162" s="318" t="s">
        <v>440</v>
      </c>
      <c r="F162" s="319" t="s">
        <v>162</v>
      </c>
      <c r="G162" s="320">
        <v>1129.5999999999999</v>
      </c>
      <c r="H162" s="305" t="s">
        <v>162</v>
      </c>
    </row>
    <row r="163" spans="1:8" ht="22.5">
      <c r="A163" s="299"/>
      <c r="B163" s="316" t="s">
        <v>224</v>
      </c>
      <c r="C163" s="317">
        <v>3</v>
      </c>
      <c r="D163" s="317">
        <v>9</v>
      </c>
      <c r="E163" s="318" t="s">
        <v>440</v>
      </c>
      <c r="F163" s="319" t="s">
        <v>225</v>
      </c>
      <c r="G163" s="320">
        <v>1129.5999999999999</v>
      </c>
      <c r="H163" s="305" t="s">
        <v>162</v>
      </c>
    </row>
    <row r="164" spans="1:8" ht="22.5">
      <c r="A164" s="299"/>
      <c r="B164" s="316" t="s">
        <v>226</v>
      </c>
      <c r="C164" s="317">
        <v>3</v>
      </c>
      <c r="D164" s="317">
        <v>9</v>
      </c>
      <c r="E164" s="318" t="s">
        <v>440</v>
      </c>
      <c r="F164" s="319" t="s">
        <v>227</v>
      </c>
      <c r="G164" s="320">
        <v>1129.5999999999999</v>
      </c>
      <c r="H164" s="305" t="s">
        <v>162</v>
      </c>
    </row>
    <row r="165" spans="1:8">
      <c r="A165" s="299"/>
      <c r="B165" s="306" t="s">
        <v>124</v>
      </c>
      <c r="C165" s="307">
        <v>3</v>
      </c>
      <c r="D165" s="307">
        <v>10</v>
      </c>
      <c r="E165" s="308" t="s">
        <v>162</v>
      </c>
      <c r="F165" s="309" t="s">
        <v>162</v>
      </c>
      <c r="G165" s="310">
        <v>164.7</v>
      </c>
      <c r="H165" s="305" t="s">
        <v>162</v>
      </c>
    </row>
    <row r="166" spans="1:8" ht="33.75">
      <c r="A166" s="299"/>
      <c r="B166" s="311" t="s">
        <v>472</v>
      </c>
      <c r="C166" s="312">
        <v>3</v>
      </c>
      <c r="D166" s="312">
        <v>10</v>
      </c>
      <c r="E166" s="313" t="s">
        <v>342</v>
      </c>
      <c r="F166" s="314" t="s">
        <v>162</v>
      </c>
      <c r="G166" s="315">
        <v>164.7</v>
      </c>
      <c r="H166" s="305" t="s">
        <v>162</v>
      </c>
    </row>
    <row r="167" spans="1:8" ht="56.25">
      <c r="A167" s="299"/>
      <c r="B167" s="316" t="s">
        <v>476</v>
      </c>
      <c r="C167" s="317">
        <v>3</v>
      </c>
      <c r="D167" s="317">
        <v>10</v>
      </c>
      <c r="E167" s="318" t="s">
        <v>477</v>
      </c>
      <c r="F167" s="319" t="s">
        <v>162</v>
      </c>
      <c r="G167" s="320">
        <v>164.7</v>
      </c>
      <c r="H167" s="305" t="s">
        <v>162</v>
      </c>
    </row>
    <row r="168" spans="1:8" ht="56.25">
      <c r="A168" s="299"/>
      <c r="B168" s="316" t="s">
        <v>478</v>
      </c>
      <c r="C168" s="317">
        <v>3</v>
      </c>
      <c r="D168" s="317">
        <v>10</v>
      </c>
      <c r="E168" s="318" t="s">
        <v>479</v>
      </c>
      <c r="F168" s="319" t="s">
        <v>162</v>
      </c>
      <c r="G168" s="320">
        <v>164.7</v>
      </c>
      <c r="H168" s="305" t="s">
        <v>162</v>
      </c>
    </row>
    <row r="169" spans="1:8" ht="22.5">
      <c r="A169" s="299"/>
      <c r="B169" s="316" t="s">
        <v>212</v>
      </c>
      <c r="C169" s="317">
        <v>3</v>
      </c>
      <c r="D169" s="317">
        <v>10</v>
      </c>
      <c r="E169" s="318" t="s">
        <v>479</v>
      </c>
      <c r="F169" s="319" t="s">
        <v>213</v>
      </c>
      <c r="G169" s="320">
        <v>164.7</v>
      </c>
      <c r="H169" s="305" t="s">
        <v>162</v>
      </c>
    </row>
    <row r="170" spans="1:8" ht="22.5">
      <c r="A170" s="299"/>
      <c r="B170" s="316" t="s">
        <v>335</v>
      </c>
      <c r="C170" s="317">
        <v>3</v>
      </c>
      <c r="D170" s="317">
        <v>10</v>
      </c>
      <c r="E170" s="318" t="s">
        <v>479</v>
      </c>
      <c r="F170" s="319" t="s">
        <v>336</v>
      </c>
      <c r="G170" s="320">
        <v>164.7</v>
      </c>
      <c r="H170" s="305" t="s">
        <v>162</v>
      </c>
    </row>
    <row r="171" spans="1:8" ht="21">
      <c r="A171" s="299"/>
      <c r="B171" s="306" t="s">
        <v>126</v>
      </c>
      <c r="C171" s="307">
        <v>3</v>
      </c>
      <c r="D171" s="307">
        <v>14</v>
      </c>
      <c r="E171" s="308" t="s">
        <v>162</v>
      </c>
      <c r="F171" s="309" t="s">
        <v>162</v>
      </c>
      <c r="G171" s="310">
        <v>5783.1</v>
      </c>
      <c r="H171" s="305" t="s">
        <v>162</v>
      </c>
    </row>
    <row r="172" spans="1:8" ht="45">
      <c r="A172" s="299"/>
      <c r="B172" s="311" t="s">
        <v>481</v>
      </c>
      <c r="C172" s="312">
        <v>3</v>
      </c>
      <c r="D172" s="312">
        <v>14</v>
      </c>
      <c r="E172" s="313" t="s">
        <v>330</v>
      </c>
      <c r="F172" s="314" t="s">
        <v>162</v>
      </c>
      <c r="G172" s="315">
        <v>5683.7</v>
      </c>
      <c r="H172" s="305" t="s">
        <v>162</v>
      </c>
    </row>
    <row r="173" spans="1:8" ht="67.5">
      <c r="A173" s="299"/>
      <c r="B173" s="316" t="s">
        <v>482</v>
      </c>
      <c r="C173" s="317">
        <v>3</v>
      </c>
      <c r="D173" s="317">
        <v>14</v>
      </c>
      <c r="E173" s="318" t="s">
        <v>332</v>
      </c>
      <c r="F173" s="319" t="s">
        <v>162</v>
      </c>
      <c r="G173" s="320">
        <v>3165.1</v>
      </c>
      <c r="H173" s="305" t="s">
        <v>162</v>
      </c>
    </row>
    <row r="174" spans="1:8" ht="67.5">
      <c r="A174" s="299"/>
      <c r="B174" s="316" t="s">
        <v>483</v>
      </c>
      <c r="C174" s="317">
        <v>3</v>
      </c>
      <c r="D174" s="317">
        <v>14</v>
      </c>
      <c r="E174" s="318" t="s">
        <v>334</v>
      </c>
      <c r="F174" s="319" t="s">
        <v>162</v>
      </c>
      <c r="G174" s="320">
        <v>1093.2</v>
      </c>
      <c r="H174" s="305" t="s">
        <v>162</v>
      </c>
    </row>
    <row r="175" spans="1:8" ht="22.5">
      <c r="A175" s="299"/>
      <c r="B175" s="316" t="s">
        <v>224</v>
      </c>
      <c r="C175" s="317">
        <v>3</v>
      </c>
      <c r="D175" s="317">
        <v>14</v>
      </c>
      <c r="E175" s="318" t="s">
        <v>334</v>
      </c>
      <c r="F175" s="319" t="s">
        <v>225</v>
      </c>
      <c r="G175" s="320">
        <v>958</v>
      </c>
      <c r="H175" s="305" t="s">
        <v>162</v>
      </c>
    </row>
    <row r="176" spans="1:8" ht="22.5">
      <c r="A176" s="299"/>
      <c r="B176" s="316" t="s">
        <v>226</v>
      </c>
      <c r="C176" s="317">
        <v>3</v>
      </c>
      <c r="D176" s="317">
        <v>14</v>
      </c>
      <c r="E176" s="318" t="s">
        <v>334</v>
      </c>
      <c r="F176" s="319" t="s">
        <v>227</v>
      </c>
      <c r="G176" s="320">
        <v>958</v>
      </c>
      <c r="H176" s="305" t="s">
        <v>162</v>
      </c>
    </row>
    <row r="177" spans="1:8" ht="22.5">
      <c r="A177" s="299"/>
      <c r="B177" s="316" t="s">
        <v>212</v>
      </c>
      <c r="C177" s="317">
        <v>3</v>
      </c>
      <c r="D177" s="317">
        <v>14</v>
      </c>
      <c r="E177" s="318" t="s">
        <v>334</v>
      </c>
      <c r="F177" s="319" t="s">
        <v>213</v>
      </c>
      <c r="G177" s="320">
        <v>135.19999999999999</v>
      </c>
      <c r="H177" s="305" t="s">
        <v>162</v>
      </c>
    </row>
    <row r="178" spans="1:8" ht="22.5">
      <c r="A178" s="299"/>
      <c r="B178" s="316" t="s">
        <v>335</v>
      </c>
      <c r="C178" s="317">
        <v>3</v>
      </c>
      <c r="D178" s="317">
        <v>14</v>
      </c>
      <c r="E178" s="318" t="s">
        <v>334</v>
      </c>
      <c r="F178" s="319" t="s">
        <v>336</v>
      </c>
      <c r="G178" s="320">
        <v>135.19999999999999</v>
      </c>
      <c r="H178" s="305" t="s">
        <v>162</v>
      </c>
    </row>
    <row r="179" spans="1:8" ht="90">
      <c r="A179" s="299"/>
      <c r="B179" s="316" t="s">
        <v>484</v>
      </c>
      <c r="C179" s="317">
        <v>3</v>
      </c>
      <c r="D179" s="317">
        <v>14</v>
      </c>
      <c r="E179" s="318" t="s">
        <v>409</v>
      </c>
      <c r="F179" s="319" t="s">
        <v>162</v>
      </c>
      <c r="G179" s="320">
        <v>225</v>
      </c>
      <c r="H179" s="305" t="s">
        <v>162</v>
      </c>
    </row>
    <row r="180" spans="1:8" ht="22.5">
      <c r="A180" s="299"/>
      <c r="B180" s="316" t="s">
        <v>224</v>
      </c>
      <c r="C180" s="317">
        <v>3</v>
      </c>
      <c r="D180" s="317">
        <v>14</v>
      </c>
      <c r="E180" s="318" t="s">
        <v>409</v>
      </c>
      <c r="F180" s="319" t="s">
        <v>225</v>
      </c>
      <c r="G180" s="320">
        <v>225</v>
      </c>
      <c r="H180" s="305" t="s">
        <v>162</v>
      </c>
    </row>
    <row r="181" spans="1:8" ht="22.5">
      <c r="A181" s="299"/>
      <c r="B181" s="316" t="s">
        <v>226</v>
      </c>
      <c r="C181" s="317">
        <v>3</v>
      </c>
      <c r="D181" s="317">
        <v>14</v>
      </c>
      <c r="E181" s="318" t="s">
        <v>409</v>
      </c>
      <c r="F181" s="319" t="s">
        <v>227</v>
      </c>
      <c r="G181" s="320">
        <v>225</v>
      </c>
      <c r="H181" s="305" t="s">
        <v>162</v>
      </c>
    </row>
    <row r="182" spans="1:8" ht="67.5">
      <c r="A182" s="299"/>
      <c r="B182" s="316" t="s">
        <v>485</v>
      </c>
      <c r="C182" s="317">
        <v>3</v>
      </c>
      <c r="D182" s="317">
        <v>14</v>
      </c>
      <c r="E182" s="318" t="s">
        <v>486</v>
      </c>
      <c r="F182" s="319" t="s">
        <v>162</v>
      </c>
      <c r="G182" s="320">
        <v>1846.9</v>
      </c>
      <c r="H182" s="305" t="s">
        <v>162</v>
      </c>
    </row>
    <row r="183" spans="1:8" ht="22.5">
      <c r="A183" s="299"/>
      <c r="B183" s="316" t="s">
        <v>224</v>
      </c>
      <c r="C183" s="317">
        <v>3</v>
      </c>
      <c r="D183" s="317">
        <v>14</v>
      </c>
      <c r="E183" s="318" t="s">
        <v>486</v>
      </c>
      <c r="F183" s="319" t="s">
        <v>225</v>
      </c>
      <c r="G183" s="320">
        <v>1436.9</v>
      </c>
      <c r="H183" s="305" t="s">
        <v>162</v>
      </c>
    </row>
    <row r="184" spans="1:8" ht="22.5">
      <c r="A184" s="299"/>
      <c r="B184" s="316" t="s">
        <v>226</v>
      </c>
      <c r="C184" s="317">
        <v>3</v>
      </c>
      <c r="D184" s="317">
        <v>14</v>
      </c>
      <c r="E184" s="318" t="s">
        <v>486</v>
      </c>
      <c r="F184" s="319" t="s">
        <v>227</v>
      </c>
      <c r="G184" s="320">
        <v>1436.9</v>
      </c>
      <c r="H184" s="305" t="s">
        <v>162</v>
      </c>
    </row>
    <row r="185" spans="1:8" ht="22.5">
      <c r="A185" s="299"/>
      <c r="B185" s="316" t="s">
        <v>212</v>
      </c>
      <c r="C185" s="317">
        <v>3</v>
      </c>
      <c r="D185" s="317">
        <v>14</v>
      </c>
      <c r="E185" s="318" t="s">
        <v>486</v>
      </c>
      <c r="F185" s="319" t="s">
        <v>213</v>
      </c>
      <c r="G185" s="320">
        <v>410</v>
      </c>
      <c r="H185" s="305" t="s">
        <v>162</v>
      </c>
    </row>
    <row r="186" spans="1:8" ht="22.5">
      <c r="A186" s="299"/>
      <c r="B186" s="316" t="s">
        <v>335</v>
      </c>
      <c r="C186" s="317">
        <v>3</v>
      </c>
      <c r="D186" s="317">
        <v>14</v>
      </c>
      <c r="E186" s="318" t="s">
        <v>486</v>
      </c>
      <c r="F186" s="319" t="s">
        <v>336</v>
      </c>
      <c r="G186" s="320">
        <v>410</v>
      </c>
      <c r="H186" s="305" t="s">
        <v>162</v>
      </c>
    </row>
    <row r="187" spans="1:8" ht="56.25">
      <c r="A187" s="299"/>
      <c r="B187" s="316" t="s">
        <v>487</v>
      </c>
      <c r="C187" s="317">
        <v>3</v>
      </c>
      <c r="D187" s="317">
        <v>14</v>
      </c>
      <c r="E187" s="318" t="s">
        <v>338</v>
      </c>
      <c r="F187" s="319" t="s">
        <v>162</v>
      </c>
      <c r="G187" s="320">
        <v>2518.6</v>
      </c>
      <c r="H187" s="305" t="s">
        <v>162</v>
      </c>
    </row>
    <row r="188" spans="1:8" ht="67.5">
      <c r="A188" s="299"/>
      <c r="B188" s="316" t="s">
        <v>488</v>
      </c>
      <c r="C188" s="317">
        <v>3</v>
      </c>
      <c r="D188" s="317">
        <v>14</v>
      </c>
      <c r="E188" s="318" t="s">
        <v>340</v>
      </c>
      <c r="F188" s="319" t="s">
        <v>162</v>
      </c>
      <c r="G188" s="320">
        <v>1348</v>
      </c>
      <c r="H188" s="305" t="s">
        <v>162</v>
      </c>
    </row>
    <row r="189" spans="1:8" ht="22.5">
      <c r="A189" s="299"/>
      <c r="B189" s="316" t="s">
        <v>224</v>
      </c>
      <c r="C189" s="317">
        <v>3</v>
      </c>
      <c r="D189" s="317">
        <v>14</v>
      </c>
      <c r="E189" s="318" t="s">
        <v>340</v>
      </c>
      <c r="F189" s="319" t="s">
        <v>225</v>
      </c>
      <c r="G189" s="320">
        <v>1348</v>
      </c>
      <c r="H189" s="305" t="s">
        <v>162</v>
      </c>
    </row>
    <row r="190" spans="1:8" ht="22.5">
      <c r="A190" s="299"/>
      <c r="B190" s="316" t="s">
        <v>226</v>
      </c>
      <c r="C190" s="317">
        <v>3</v>
      </c>
      <c r="D190" s="317">
        <v>14</v>
      </c>
      <c r="E190" s="318" t="s">
        <v>340</v>
      </c>
      <c r="F190" s="319" t="s">
        <v>227</v>
      </c>
      <c r="G190" s="320">
        <v>1348</v>
      </c>
      <c r="H190" s="305" t="s">
        <v>162</v>
      </c>
    </row>
    <row r="191" spans="1:8" ht="67.5">
      <c r="A191" s="299"/>
      <c r="B191" s="316" t="s">
        <v>489</v>
      </c>
      <c r="C191" s="317">
        <v>3</v>
      </c>
      <c r="D191" s="317">
        <v>14</v>
      </c>
      <c r="E191" s="318" t="s">
        <v>490</v>
      </c>
      <c r="F191" s="319" t="s">
        <v>162</v>
      </c>
      <c r="G191" s="320">
        <v>1170.5999999999999</v>
      </c>
      <c r="H191" s="305" t="s">
        <v>162</v>
      </c>
    </row>
    <row r="192" spans="1:8" ht="22.5">
      <c r="A192" s="299"/>
      <c r="B192" s="316" t="s">
        <v>224</v>
      </c>
      <c r="C192" s="317">
        <v>3</v>
      </c>
      <c r="D192" s="317">
        <v>14</v>
      </c>
      <c r="E192" s="318" t="s">
        <v>490</v>
      </c>
      <c r="F192" s="319" t="s">
        <v>225</v>
      </c>
      <c r="G192" s="320">
        <v>1170.5999999999999</v>
      </c>
      <c r="H192" s="305" t="s">
        <v>162</v>
      </c>
    </row>
    <row r="193" spans="1:8" ht="22.5">
      <c r="A193" s="299"/>
      <c r="B193" s="316" t="s">
        <v>226</v>
      </c>
      <c r="C193" s="317">
        <v>3</v>
      </c>
      <c r="D193" s="317">
        <v>14</v>
      </c>
      <c r="E193" s="318" t="s">
        <v>490</v>
      </c>
      <c r="F193" s="319" t="s">
        <v>227</v>
      </c>
      <c r="G193" s="320">
        <v>1170.5999999999999</v>
      </c>
      <c r="H193" s="305" t="s">
        <v>162</v>
      </c>
    </row>
    <row r="194" spans="1:8" ht="33.75">
      <c r="A194" s="299"/>
      <c r="B194" s="311" t="s">
        <v>472</v>
      </c>
      <c r="C194" s="312">
        <v>3</v>
      </c>
      <c r="D194" s="312">
        <v>14</v>
      </c>
      <c r="E194" s="313" t="s">
        <v>342</v>
      </c>
      <c r="F194" s="314" t="s">
        <v>162</v>
      </c>
      <c r="G194" s="315">
        <v>99.4</v>
      </c>
      <c r="H194" s="305" t="s">
        <v>162</v>
      </c>
    </row>
    <row r="195" spans="1:8" ht="45">
      <c r="A195" s="299"/>
      <c r="B195" s="316" t="s">
        <v>473</v>
      </c>
      <c r="C195" s="317">
        <v>3</v>
      </c>
      <c r="D195" s="317">
        <v>14</v>
      </c>
      <c r="E195" s="318" t="s">
        <v>344</v>
      </c>
      <c r="F195" s="319" t="s">
        <v>162</v>
      </c>
      <c r="G195" s="320">
        <v>99.4</v>
      </c>
      <c r="H195" s="305" t="s">
        <v>162</v>
      </c>
    </row>
    <row r="196" spans="1:8" ht="67.5">
      <c r="A196" s="299"/>
      <c r="B196" s="316" t="s">
        <v>491</v>
      </c>
      <c r="C196" s="317">
        <v>3</v>
      </c>
      <c r="D196" s="317">
        <v>14</v>
      </c>
      <c r="E196" s="318" t="s">
        <v>346</v>
      </c>
      <c r="F196" s="319" t="s">
        <v>162</v>
      </c>
      <c r="G196" s="320">
        <v>99.4</v>
      </c>
      <c r="H196" s="305" t="s">
        <v>162</v>
      </c>
    </row>
    <row r="197" spans="1:8" ht="22.5">
      <c r="A197" s="299"/>
      <c r="B197" s="316" t="s">
        <v>224</v>
      </c>
      <c r="C197" s="317">
        <v>3</v>
      </c>
      <c r="D197" s="317">
        <v>14</v>
      </c>
      <c r="E197" s="318" t="s">
        <v>346</v>
      </c>
      <c r="F197" s="319" t="s">
        <v>225</v>
      </c>
      <c r="G197" s="320">
        <v>99.4</v>
      </c>
      <c r="H197" s="305" t="s">
        <v>162</v>
      </c>
    </row>
    <row r="198" spans="1:8" ht="22.5">
      <c r="A198" s="299"/>
      <c r="B198" s="316" t="s">
        <v>226</v>
      </c>
      <c r="C198" s="317">
        <v>3</v>
      </c>
      <c r="D198" s="317">
        <v>14</v>
      </c>
      <c r="E198" s="318" t="s">
        <v>346</v>
      </c>
      <c r="F198" s="319" t="s">
        <v>227</v>
      </c>
      <c r="G198" s="320">
        <v>99.4</v>
      </c>
      <c r="H198" s="305" t="s">
        <v>162</v>
      </c>
    </row>
    <row r="199" spans="1:8">
      <c r="A199" s="299"/>
      <c r="B199" s="321" t="s">
        <v>128</v>
      </c>
      <c r="C199" s="322">
        <v>4</v>
      </c>
      <c r="D199" s="322">
        <v>0</v>
      </c>
      <c r="E199" s="323" t="s">
        <v>162</v>
      </c>
      <c r="F199" s="324" t="s">
        <v>162</v>
      </c>
      <c r="G199" s="325">
        <v>216601.7</v>
      </c>
      <c r="H199" s="305" t="s">
        <v>162</v>
      </c>
    </row>
    <row r="200" spans="1:8">
      <c r="A200" s="299"/>
      <c r="B200" s="306" t="s">
        <v>172</v>
      </c>
      <c r="C200" s="307">
        <v>4</v>
      </c>
      <c r="D200" s="307">
        <v>1</v>
      </c>
      <c r="E200" s="308" t="s">
        <v>162</v>
      </c>
      <c r="F200" s="309" t="s">
        <v>162</v>
      </c>
      <c r="G200" s="310">
        <v>10563.6</v>
      </c>
      <c r="H200" s="305" t="s">
        <v>162</v>
      </c>
    </row>
    <row r="201" spans="1:8" ht="22.5">
      <c r="A201" s="299"/>
      <c r="B201" s="311" t="s">
        <v>492</v>
      </c>
      <c r="C201" s="312">
        <v>4</v>
      </c>
      <c r="D201" s="312">
        <v>1</v>
      </c>
      <c r="E201" s="313" t="s">
        <v>207</v>
      </c>
      <c r="F201" s="314" t="s">
        <v>162</v>
      </c>
      <c r="G201" s="315">
        <v>10167.1</v>
      </c>
      <c r="H201" s="305" t="s">
        <v>162</v>
      </c>
    </row>
    <row r="202" spans="1:8" ht="45">
      <c r="A202" s="299"/>
      <c r="B202" s="316" t="s">
        <v>493</v>
      </c>
      <c r="C202" s="317">
        <v>4</v>
      </c>
      <c r="D202" s="317">
        <v>1</v>
      </c>
      <c r="E202" s="318" t="s">
        <v>385</v>
      </c>
      <c r="F202" s="319" t="s">
        <v>162</v>
      </c>
      <c r="G202" s="320">
        <v>10167.1</v>
      </c>
      <c r="H202" s="305" t="s">
        <v>162</v>
      </c>
    </row>
    <row r="203" spans="1:8" ht="56.25">
      <c r="A203" s="299"/>
      <c r="B203" s="316" t="s">
        <v>494</v>
      </c>
      <c r="C203" s="317">
        <v>4</v>
      </c>
      <c r="D203" s="317">
        <v>1</v>
      </c>
      <c r="E203" s="318" t="s">
        <v>387</v>
      </c>
      <c r="F203" s="319" t="s">
        <v>162</v>
      </c>
      <c r="G203" s="320">
        <v>4610.1000000000004</v>
      </c>
      <c r="H203" s="305" t="s">
        <v>162</v>
      </c>
    </row>
    <row r="204" spans="1:8" ht="22.5">
      <c r="A204" s="299"/>
      <c r="B204" s="316" t="s">
        <v>212</v>
      </c>
      <c r="C204" s="317">
        <v>4</v>
      </c>
      <c r="D204" s="317">
        <v>1</v>
      </c>
      <c r="E204" s="318" t="s">
        <v>387</v>
      </c>
      <c r="F204" s="319" t="s">
        <v>213</v>
      </c>
      <c r="G204" s="320">
        <v>4610.1000000000004</v>
      </c>
      <c r="H204" s="305" t="s">
        <v>162</v>
      </c>
    </row>
    <row r="205" spans="1:8">
      <c r="A205" s="299"/>
      <c r="B205" s="316" t="s">
        <v>218</v>
      </c>
      <c r="C205" s="317">
        <v>4</v>
      </c>
      <c r="D205" s="317">
        <v>1</v>
      </c>
      <c r="E205" s="318" t="s">
        <v>387</v>
      </c>
      <c r="F205" s="319" t="s">
        <v>219</v>
      </c>
      <c r="G205" s="320">
        <v>4610.1000000000004</v>
      </c>
      <c r="H205" s="305" t="s">
        <v>162</v>
      </c>
    </row>
    <row r="206" spans="1:8" ht="45">
      <c r="A206" s="299"/>
      <c r="B206" s="316" t="s">
        <v>495</v>
      </c>
      <c r="C206" s="317">
        <v>4</v>
      </c>
      <c r="D206" s="317">
        <v>1</v>
      </c>
      <c r="E206" s="318" t="s">
        <v>496</v>
      </c>
      <c r="F206" s="319" t="s">
        <v>162</v>
      </c>
      <c r="G206" s="320">
        <v>5557</v>
      </c>
      <c r="H206" s="305" t="s">
        <v>162</v>
      </c>
    </row>
    <row r="207" spans="1:8" ht="22.5">
      <c r="A207" s="299"/>
      <c r="B207" s="316" t="s">
        <v>212</v>
      </c>
      <c r="C207" s="317">
        <v>4</v>
      </c>
      <c r="D207" s="317">
        <v>1</v>
      </c>
      <c r="E207" s="318" t="s">
        <v>496</v>
      </c>
      <c r="F207" s="319" t="s">
        <v>213</v>
      </c>
      <c r="G207" s="320">
        <v>5557</v>
      </c>
      <c r="H207" s="305" t="s">
        <v>162</v>
      </c>
    </row>
    <row r="208" spans="1:8">
      <c r="A208" s="299"/>
      <c r="B208" s="316" t="s">
        <v>218</v>
      </c>
      <c r="C208" s="317">
        <v>4</v>
      </c>
      <c r="D208" s="317">
        <v>1</v>
      </c>
      <c r="E208" s="318" t="s">
        <v>496</v>
      </c>
      <c r="F208" s="319" t="s">
        <v>219</v>
      </c>
      <c r="G208" s="320">
        <v>5557</v>
      </c>
      <c r="H208" s="305" t="s">
        <v>162</v>
      </c>
    </row>
    <row r="209" spans="1:8">
      <c r="A209" s="299"/>
      <c r="B209" s="311" t="s">
        <v>419</v>
      </c>
      <c r="C209" s="312">
        <v>4</v>
      </c>
      <c r="D209" s="312">
        <v>1</v>
      </c>
      <c r="E209" s="313" t="s">
        <v>255</v>
      </c>
      <c r="F209" s="314" t="s">
        <v>162</v>
      </c>
      <c r="G209" s="315">
        <v>396.5</v>
      </c>
      <c r="H209" s="305" t="s">
        <v>162</v>
      </c>
    </row>
    <row r="210" spans="1:8">
      <c r="A210" s="299"/>
      <c r="B210" s="316" t="s">
        <v>497</v>
      </c>
      <c r="C210" s="317">
        <v>4</v>
      </c>
      <c r="D210" s="317">
        <v>1</v>
      </c>
      <c r="E210" s="318" t="s">
        <v>411</v>
      </c>
      <c r="F210" s="319" t="s">
        <v>162</v>
      </c>
      <c r="G210" s="320">
        <v>396.5</v>
      </c>
      <c r="H210" s="305" t="s">
        <v>162</v>
      </c>
    </row>
    <row r="211" spans="1:8" ht="67.5">
      <c r="A211" s="299"/>
      <c r="B211" s="316" t="s">
        <v>498</v>
      </c>
      <c r="C211" s="317">
        <v>4</v>
      </c>
      <c r="D211" s="317">
        <v>1</v>
      </c>
      <c r="E211" s="318" t="s">
        <v>413</v>
      </c>
      <c r="F211" s="319" t="s">
        <v>162</v>
      </c>
      <c r="G211" s="320">
        <v>138.6</v>
      </c>
      <c r="H211" s="305" t="s">
        <v>162</v>
      </c>
    </row>
    <row r="212" spans="1:8" ht="22.5">
      <c r="A212" s="299"/>
      <c r="B212" s="316" t="s">
        <v>212</v>
      </c>
      <c r="C212" s="317">
        <v>4</v>
      </c>
      <c r="D212" s="317">
        <v>1</v>
      </c>
      <c r="E212" s="318" t="s">
        <v>413</v>
      </c>
      <c r="F212" s="319" t="s">
        <v>213</v>
      </c>
      <c r="G212" s="320">
        <v>138.6</v>
      </c>
      <c r="H212" s="305" t="s">
        <v>162</v>
      </c>
    </row>
    <row r="213" spans="1:8">
      <c r="A213" s="299"/>
      <c r="B213" s="316" t="s">
        <v>218</v>
      </c>
      <c r="C213" s="317">
        <v>4</v>
      </c>
      <c r="D213" s="317">
        <v>1</v>
      </c>
      <c r="E213" s="318" t="s">
        <v>413</v>
      </c>
      <c r="F213" s="319" t="s">
        <v>219</v>
      </c>
      <c r="G213" s="320">
        <v>138.6</v>
      </c>
      <c r="H213" s="305" t="s">
        <v>162</v>
      </c>
    </row>
    <row r="214" spans="1:8" ht="67.5">
      <c r="A214" s="299"/>
      <c r="B214" s="316" t="s">
        <v>499</v>
      </c>
      <c r="C214" s="317">
        <v>4</v>
      </c>
      <c r="D214" s="317">
        <v>1</v>
      </c>
      <c r="E214" s="318" t="s">
        <v>415</v>
      </c>
      <c r="F214" s="319" t="s">
        <v>162</v>
      </c>
      <c r="G214" s="320">
        <v>257.89999999999998</v>
      </c>
      <c r="H214" s="305" t="s">
        <v>162</v>
      </c>
    </row>
    <row r="215" spans="1:8" ht="22.5">
      <c r="A215" s="299"/>
      <c r="B215" s="316" t="s">
        <v>212</v>
      </c>
      <c r="C215" s="317">
        <v>4</v>
      </c>
      <c r="D215" s="317">
        <v>1</v>
      </c>
      <c r="E215" s="318" t="s">
        <v>415</v>
      </c>
      <c r="F215" s="319" t="s">
        <v>213</v>
      </c>
      <c r="G215" s="320">
        <v>257.89999999999998</v>
      </c>
      <c r="H215" s="305" t="s">
        <v>162</v>
      </c>
    </row>
    <row r="216" spans="1:8">
      <c r="A216" s="299"/>
      <c r="B216" s="316" t="s">
        <v>214</v>
      </c>
      <c r="C216" s="317">
        <v>4</v>
      </c>
      <c r="D216" s="317">
        <v>1</v>
      </c>
      <c r="E216" s="318" t="s">
        <v>415</v>
      </c>
      <c r="F216" s="319" t="s">
        <v>215</v>
      </c>
      <c r="G216" s="320">
        <v>69.3</v>
      </c>
      <c r="H216" s="305" t="s">
        <v>162</v>
      </c>
    </row>
    <row r="217" spans="1:8">
      <c r="A217" s="299"/>
      <c r="B217" s="316" t="s">
        <v>218</v>
      </c>
      <c r="C217" s="317">
        <v>4</v>
      </c>
      <c r="D217" s="317">
        <v>1</v>
      </c>
      <c r="E217" s="318" t="s">
        <v>415</v>
      </c>
      <c r="F217" s="319" t="s">
        <v>219</v>
      </c>
      <c r="G217" s="320">
        <v>188.6</v>
      </c>
      <c r="H217" s="305" t="s">
        <v>162</v>
      </c>
    </row>
    <row r="218" spans="1:8">
      <c r="A218" s="299"/>
      <c r="B218" s="306" t="s">
        <v>173</v>
      </c>
      <c r="C218" s="307">
        <v>4</v>
      </c>
      <c r="D218" s="307">
        <v>5</v>
      </c>
      <c r="E218" s="308" t="s">
        <v>162</v>
      </c>
      <c r="F218" s="309" t="s">
        <v>162</v>
      </c>
      <c r="G218" s="310">
        <v>2323.8000000000002</v>
      </c>
      <c r="H218" s="305" t="s">
        <v>162</v>
      </c>
    </row>
    <row r="219" spans="1:8" ht="33.75">
      <c r="A219" s="299"/>
      <c r="B219" s="311" t="s">
        <v>500</v>
      </c>
      <c r="C219" s="312">
        <v>4</v>
      </c>
      <c r="D219" s="312">
        <v>5</v>
      </c>
      <c r="E219" s="313" t="s">
        <v>241</v>
      </c>
      <c r="F219" s="314" t="s">
        <v>162</v>
      </c>
      <c r="G219" s="315">
        <v>371.7</v>
      </c>
      <c r="H219" s="305" t="s">
        <v>162</v>
      </c>
    </row>
    <row r="220" spans="1:8" ht="45">
      <c r="A220" s="299"/>
      <c r="B220" s="316" t="s">
        <v>501</v>
      </c>
      <c r="C220" s="317">
        <v>4</v>
      </c>
      <c r="D220" s="317">
        <v>5</v>
      </c>
      <c r="E220" s="318" t="s">
        <v>243</v>
      </c>
      <c r="F220" s="319" t="s">
        <v>162</v>
      </c>
      <c r="G220" s="320">
        <v>371.7</v>
      </c>
      <c r="H220" s="305" t="s">
        <v>162</v>
      </c>
    </row>
    <row r="221" spans="1:8" ht="67.5">
      <c r="A221" s="299"/>
      <c r="B221" s="316" t="s">
        <v>502</v>
      </c>
      <c r="C221" s="317">
        <v>4</v>
      </c>
      <c r="D221" s="317">
        <v>5</v>
      </c>
      <c r="E221" s="318" t="s">
        <v>245</v>
      </c>
      <c r="F221" s="319" t="s">
        <v>162</v>
      </c>
      <c r="G221" s="320">
        <v>371.7</v>
      </c>
      <c r="H221" s="305" t="s">
        <v>162</v>
      </c>
    </row>
    <row r="222" spans="1:8" ht="22.5">
      <c r="A222" s="299"/>
      <c r="B222" s="316" t="s">
        <v>224</v>
      </c>
      <c r="C222" s="317">
        <v>4</v>
      </c>
      <c r="D222" s="317">
        <v>5</v>
      </c>
      <c r="E222" s="318" t="s">
        <v>245</v>
      </c>
      <c r="F222" s="319" t="s">
        <v>225</v>
      </c>
      <c r="G222" s="320">
        <v>371.7</v>
      </c>
      <c r="H222" s="305" t="s">
        <v>162</v>
      </c>
    </row>
    <row r="223" spans="1:8" ht="22.5">
      <c r="A223" s="299"/>
      <c r="B223" s="316" t="s">
        <v>226</v>
      </c>
      <c r="C223" s="317">
        <v>4</v>
      </c>
      <c r="D223" s="317">
        <v>5</v>
      </c>
      <c r="E223" s="318" t="s">
        <v>245</v>
      </c>
      <c r="F223" s="319" t="s">
        <v>227</v>
      </c>
      <c r="G223" s="320">
        <v>371.7</v>
      </c>
      <c r="H223" s="305" t="s">
        <v>162</v>
      </c>
    </row>
    <row r="224" spans="1:8">
      <c r="A224" s="299"/>
      <c r="B224" s="311" t="s">
        <v>419</v>
      </c>
      <c r="C224" s="312">
        <v>4</v>
      </c>
      <c r="D224" s="312">
        <v>5</v>
      </c>
      <c r="E224" s="313" t="s">
        <v>255</v>
      </c>
      <c r="F224" s="314" t="s">
        <v>162</v>
      </c>
      <c r="G224" s="315">
        <v>1952.1</v>
      </c>
      <c r="H224" s="305" t="s">
        <v>162</v>
      </c>
    </row>
    <row r="225" spans="1:8" ht="22.5">
      <c r="A225" s="299"/>
      <c r="B225" s="316" t="s">
        <v>427</v>
      </c>
      <c r="C225" s="317">
        <v>4</v>
      </c>
      <c r="D225" s="317">
        <v>5</v>
      </c>
      <c r="E225" s="318" t="s">
        <v>277</v>
      </c>
      <c r="F225" s="319" t="s">
        <v>162</v>
      </c>
      <c r="G225" s="320">
        <v>1952.1</v>
      </c>
      <c r="H225" s="305" t="s">
        <v>162</v>
      </c>
    </row>
    <row r="226" spans="1:8" ht="45">
      <c r="A226" s="299"/>
      <c r="B226" s="316" t="s">
        <v>503</v>
      </c>
      <c r="C226" s="317">
        <v>4</v>
      </c>
      <c r="D226" s="317">
        <v>5</v>
      </c>
      <c r="E226" s="318" t="s">
        <v>293</v>
      </c>
      <c r="F226" s="319" t="s">
        <v>162</v>
      </c>
      <c r="G226" s="320">
        <v>1952.1</v>
      </c>
      <c r="H226" s="305" t="s">
        <v>162</v>
      </c>
    </row>
    <row r="227" spans="1:8">
      <c r="A227" s="299"/>
      <c r="B227" s="316" t="s">
        <v>260</v>
      </c>
      <c r="C227" s="317">
        <v>4</v>
      </c>
      <c r="D227" s="317">
        <v>5</v>
      </c>
      <c r="E227" s="318" t="s">
        <v>293</v>
      </c>
      <c r="F227" s="319" t="s">
        <v>261</v>
      </c>
      <c r="G227" s="320">
        <v>1952.1</v>
      </c>
      <c r="H227" s="305" t="s">
        <v>162</v>
      </c>
    </row>
    <row r="228" spans="1:8" ht="33.75">
      <c r="A228" s="299"/>
      <c r="B228" s="316" t="s">
        <v>294</v>
      </c>
      <c r="C228" s="317">
        <v>4</v>
      </c>
      <c r="D228" s="317">
        <v>5</v>
      </c>
      <c r="E228" s="318" t="s">
        <v>293</v>
      </c>
      <c r="F228" s="319" t="s">
        <v>295</v>
      </c>
      <c r="G228" s="320">
        <v>1952.1</v>
      </c>
      <c r="H228" s="305" t="s">
        <v>162</v>
      </c>
    </row>
    <row r="229" spans="1:8">
      <c r="A229" s="299"/>
      <c r="B229" s="306" t="s">
        <v>174</v>
      </c>
      <c r="C229" s="307">
        <v>4</v>
      </c>
      <c r="D229" s="307">
        <v>7</v>
      </c>
      <c r="E229" s="308" t="s">
        <v>162</v>
      </c>
      <c r="F229" s="309" t="s">
        <v>162</v>
      </c>
      <c r="G229" s="310">
        <v>199</v>
      </c>
      <c r="H229" s="305" t="s">
        <v>162</v>
      </c>
    </row>
    <row r="230" spans="1:8" ht="22.5">
      <c r="A230" s="299"/>
      <c r="B230" s="311" t="s">
        <v>437</v>
      </c>
      <c r="C230" s="312">
        <v>4</v>
      </c>
      <c r="D230" s="312">
        <v>7</v>
      </c>
      <c r="E230" s="313" t="s">
        <v>839</v>
      </c>
      <c r="F230" s="314" t="s">
        <v>162</v>
      </c>
      <c r="G230" s="315">
        <v>199</v>
      </c>
      <c r="H230" s="305" t="s">
        <v>162</v>
      </c>
    </row>
    <row r="231" spans="1:8" ht="45">
      <c r="A231" s="299"/>
      <c r="B231" s="316" t="s">
        <v>438</v>
      </c>
      <c r="C231" s="317">
        <v>4</v>
      </c>
      <c r="D231" s="317">
        <v>7</v>
      </c>
      <c r="E231" s="318" t="s">
        <v>841</v>
      </c>
      <c r="F231" s="319" t="s">
        <v>162</v>
      </c>
      <c r="G231" s="320">
        <v>199</v>
      </c>
      <c r="H231" s="305" t="s">
        <v>162</v>
      </c>
    </row>
    <row r="232" spans="1:8" ht="45">
      <c r="A232" s="299"/>
      <c r="B232" s="316" t="s">
        <v>439</v>
      </c>
      <c r="C232" s="317">
        <v>4</v>
      </c>
      <c r="D232" s="317">
        <v>7</v>
      </c>
      <c r="E232" s="318" t="s">
        <v>440</v>
      </c>
      <c r="F232" s="319" t="s">
        <v>162</v>
      </c>
      <c r="G232" s="320">
        <v>199</v>
      </c>
      <c r="H232" s="305" t="s">
        <v>162</v>
      </c>
    </row>
    <row r="233" spans="1:8" ht="22.5">
      <c r="A233" s="299"/>
      <c r="B233" s="316" t="s">
        <v>224</v>
      </c>
      <c r="C233" s="317">
        <v>4</v>
      </c>
      <c r="D233" s="317">
        <v>7</v>
      </c>
      <c r="E233" s="318" t="s">
        <v>440</v>
      </c>
      <c r="F233" s="319" t="s">
        <v>225</v>
      </c>
      <c r="G233" s="320">
        <v>199</v>
      </c>
      <c r="H233" s="305" t="s">
        <v>162</v>
      </c>
    </row>
    <row r="234" spans="1:8" ht="22.5">
      <c r="A234" s="299"/>
      <c r="B234" s="316" t="s">
        <v>226</v>
      </c>
      <c r="C234" s="317">
        <v>4</v>
      </c>
      <c r="D234" s="317">
        <v>7</v>
      </c>
      <c r="E234" s="318" t="s">
        <v>440</v>
      </c>
      <c r="F234" s="319" t="s">
        <v>227</v>
      </c>
      <c r="G234" s="320">
        <v>199</v>
      </c>
      <c r="H234" s="305" t="s">
        <v>162</v>
      </c>
    </row>
    <row r="235" spans="1:8">
      <c r="A235" s="299"/>
      <c r="B235" s="306" t="s">
        <v>129</v>
      </c>
      <c r="C235" s="307">
        <v>4</v>
      </c>
      <c r="D235" s="307">
        <v>8</v>
      </c>
      <c r="E235" s="308" t="s">
        <v>162</v>
      </c>
      <c r="F235" s="309" t="s">
        <v>162</v>
      </c>
      <c r="G235" s="310">
        <v>26589</v>
      </c>
      <c r="H235" s="305" t="s">
        <v>162</v>
      </c>
    </row>
    <row r="236" spans="1:8" ht="22.5">
      <c r="A236" s="299"/>
      <c r="B236" s="311" t="s">
        <v>504</v>
      </c>
      <c r="C236" s="312">
        <v>4</v>
      </c>
      <c r="D236" s="312">
        <v>8</v>
      </c>
      <c r="E236" s="313" t="s">
        <v>833</v>
      </c>
      <c r="F236" s="314" t="s">
        <v>162</v>
      </c>
      <c r="G236" s="315">
        <v>26589</v>
      </c>
      <c r="H236" s="305" t="s">
        <v>162</v>
      </c>
    </row>
    <row r="237" spans="1:8" ht="33.75">
      <c r="A237" s="299"/>
      <c r="B237" s="316" t="s">
        <v>505</v>
      </c>
      <c r="C237" s="317">
        <v>4</v>
      </c>
      <c r="D237" s="317">
        <v>8</v>
      </c>
      <c r="E237" s="318" t="s">
        <v>506</v>
      </c>
      <c r="F237" s="319" t="s">
        <v>162</v>
      </c>
      <c r="G237" s="320">
        <v>26589</v>
      </c>
      <c r="H237" s="305" t="s">
        <v>162</v>
      </c>
    </row>
    <row r="238" spans="1:8" ht="33.75">
      <c r="A238" s="299"/>
      <c r="B238" s="316" t="s">
        <v>507</v>
      </c>
      <c r="C238" s="317">
        <v>4</v>
      </c>
      <c r="D238" s="317">
        <v>8</v>
      </c>
      <c r="E238" s="318" t="s">
        <v>508</v>
      </c>
      <c r="F238" s="319" t="s">
        <v>162</v>
      </c>
      <c r="G238" s="320">
        <v>26589</v>
      </c>
      <c r="H238" s="305" t="s">
        <v>162</v>
      </c>
    </row>
    <row r="239" spans="1:8">
      <c r="A239" s="299"/>
      <c r="B239" s="316" t="s">
        <v>260</v>
      </c>
      <c r="C239" s="317">
        <v>4</v>
      </c>
      <c r="D239" s="317">
        <v>8</v>
      </c>
      <c r="E239" s="318" t="s">
        <v>508</v>
      </c>
      <c r="F239" s="319" t="s">
        <v>261</v>
      </c>
      <c r="G239" s="320">
        <v>26589</v>
      </c>
      <c r="H239" s="305" t="s">
        <v>162</v>
      </c>
    </row>
    <row r="240" spans="1:8" ht="33.75">
      <c r="A240" s="299"/>
      <c r="B240" s="316" t="s">
        <v>294</v>
      </c>
      <c r="C240" s="317">
        <v>4</v>
      </c>
      <c r="D240" s="317">
        <v>8</v>
      </c>
      <c r="E240" s="318" t="s">
        <v>508</v>
      </c>
      <c r="F240" s="319" t="s">
        <v>295</v>
      </c>
      <c r="G240" s="320">
        <v>26589</v>
      </c>
      <c r="H240" s="305" t="s">
        <v>162</v>
      </c>
    </row>
    <row r="241" spans="1:8">
      <c r="A241" s="299"/>
      <c r="B241" s="306" t="s">
        <v>175</v>
      </c>
      <c r="C241" s="307">
        <v>4</v>
      </c>
      <c r="D241" s="307">
        <v>9</v>
      </c>
      <c r="E241" s="308" t="s">
        <v>162</v>
      </c>
      <c r="F241" s="309" t="s">
        <v>162</v>
      </c>
      <c r="G241" s="310">
        <v>111495.8</v>
      </c>
      <c r="H241" s="305" t="s">
        <v>162</v>
      </c>
    </row>
    <row r="242" spans="1:8" ht="22.5">
      <c r="A242" s="299"/>
      <c r="B242" s="311" t="s">
        <v>504</v>
      </c>
      <c r="C242" s="312">
        <v>4</v>
      </c>
      <c r="D242" s="312">
        <v>9</v>
      </c>
      <c r="E242" s="313" t="s">
        <v>833</v>
      </c>
      <c r="F242" s="314" t="s">
        <v>162</v>
      </c>
      <c r="G242" s="315">
        <v>111495.8</v>
      </c>
      <c r="H242" s="305" t="s">
        <v>162</v>
      </c>
    </row>
    <row r="243" spans="1:8" ht="33.75">
      <c r="A243" s="299"/>
      <c r="B243" s="316" t="s">
        <v>509</v>
      </c>
      <c r="C243" s="317">
        <v>4</v>
      </c>
      <c r="D243" s="317">
        <v>9</v>
      </c>
      <c r="E243" s="318" t="s">
        <v>835</v>
      </c>
      <c r="F243" s="319" t="s">
        <v>162</v>
      </c>
      <c r="G243" s="320">
        <v>108556.2</v>
      </c>
      <c r="H243" s="305" t="s">
        <v>162</v>
      </c>
    </row>
    <row r="244" spans="1:8" ht="56.25">
      <c r="A244" s="299"/>
      <c r="B244" s="316" t="s">
        <v>510</v>
      </c>
      <c r="C244" s="317">
        <v>4</v>
      </c>
      <c r="D244" s="317">
        <v>9</v>
      </c>
      <c r="E244" s="318" t="s">
        <v>837</v>
      </c>
      <c r="F244" s="319" t="s">
        <v>162</v>
      </c>
      <c r="G244" s="320">
        <v>42298.9</v>
      </c>
      <c r="H244" s="305" t="s">
        <v>162</v>
      </c>
    </row>
    <row r="245" spans="1:8" ht="22.5">
      <c r="A245" s="299"/>
      <c r="B245" s="316" t="s">
        <v>224</v>
      </c>
      <c r="C245" s="317">
        <v>4</v>
      </c>
      <c r="D245" s="317">
        <v>9</v>
      </c>
      <c r="E245" s="318" t="s">
        <v>837</v>
      </c>
      <c r="F245" s="319" t="s">
        <v>225</v>
      </c>
      <c r="G245" s="320">
        <v>13575</v>
      </c>
      <c r="H245" s="305" t="s">
        <v>162</v>
      </c>
    </row>
    <row r="246" spans="1:8" ht="22.5">
      <c r="A246" s="299"/>
      <c r="B246" s="316" t="s">
        <v>226</v>
      </c>
      <c r="C246" s="317">
        <v>4</v>
      </c>
      <c r="D246" s="317">
        <v>9</v>
      </c>
      <c r="E246" s="318" t="s">
        <v>837</v>
      </c>
      <c r="F246" s="319" t="s">
        <v>227</v>
      </c>
      <c r="G246" s="320">
        <v>13575</v>
      </c>
      <c r="H246" s="305" t="s">
        <v>162</v>
      </c>
    </row>
    <row r="247" spans="1:8" ht="22.5">
      <c r="A247" s="299"/>
      <c r="B247" s="316" t="s">
        <v>309</v>
      </c>
      <c r="C247" s="317">
        <v>4</v>
      </c>
      <c r="D247" s="317">
        <v>9</v>
      </c>
      <c r="E247" s="318" t="s">
        <v>837</v>
      </c>
      <c r="F247" s="319" t="s">
        <v>310</v>
      </c>
      <c r="G247" s="320">
        <v>28723.9</v>
      </c>
      <c r="H247" s="305" t="s">
        <v>162</v>
      </c>
    </row>
    <row r="248" spans="1:8">
      <c r="A248" s="299"/>
      <c r="B248" s="316" t="s">
        <v>311</v>
      </c>
      <c r="C248" s="317">
        <v>4</v>
      </c>
      <c r="D248" s="317">
        <v>9</v>
      </c>
      <c r="E248" s="318" t="s">
        <v>837</v>
      </c>
      <c r="F248" s="319" t="s">
        <v>312</v>
      </c>
      <c r="G248" s="320">
        <v>28723.9</v>
      </c>
      <c r="H248" s="305" t="s">
        <v>162</v>
      </c>
    </row>
    <row r="249" spans="1:8" ht="33.75">
      <c r="A249" s="299"/>
      <c r="B249" s="316" t="s">
        <v>511</v>
      </c>
      <c r="C249" s="317">
        <v>4</v>
      </c>
      <c r="D249" s="317">
        <v>9</v>
      </c>
      <c r="E249" s="318" t="s">
        <v>512</v>
      </c>
      <c r="F249" s="319" t="s">
        <v>162</v>
      </c>
      <c r="G249" s="320">
        <v>66257.3</v>
      </c>
      <c r="H249" s="305" t="s">
        <v>162</v>
      </c>
    </row>
    <row r="250" spans="1:8" ht="22.5">
      <c r="A250" s="299"/>
      <c r="B250" s="316" t="s">
        <v>224</v>
      </c>
      <c r="C250" s="317">
        <v>4</v>
      </c>
      <c r="D250" s="317">
        <v>9</v>
      </c>
      <c r="E250" s="318" t="s">
        <v>512</v>
      </c>
      <c r="F250" s="319" t="s">
        <v>225</v>
      </c>
      <c r="G250" s="320">
        <v>59901.599999999999</v>
      </c>
      <c r="H250" s="305" t="s">
        <v>162</v>
      </c>
    </row>
    <row r="251" spans="1:8" ht="22.5">
      <c r="A251" s="299"/>
      <c r="B251" s="316" t="s">
        <v>226</v>
      </c>
      <c r="C251" s="317">
        <v>4</v>
      </c>
      <c r="D251" s="317">
        <v>9</v>
      </c>
      <c r="E251" s="318" t="s">
        <v>512</v>
      </c>
      <c r="F251" s="319" t="s">
        <v>227</v>
      </c>
      <c r="G251" s="320">
        <v>59901.599999999999</v>
      </c>
      <c r="H251" s="305" t="s">
        <v>162</v>
      </c>
    </row>
    <row r="252" spans="1:8" ht="22.5">
      <c r="A252" s="299"/>
      <c r="B252" s="316" t="s">
        <v>309</v>
      </c>
      <c r="C252" s="317">
        <v>4</v>
      </c>
      <c r="D252" s="317">
        <v>9</v>
      </c>
      <c r="E252" s="318" t="s">
        <v>512</v>
      </c>
      <c r="F252" s="319" t="s">
        <v>310</v>
      </c>
      <c r="G252" s="320">
        <v>6355.7</v>
      </c>
      <c r="H252" s="305" t="s">
        <v>162</v>
      </c>
    </row>
    <row r="253" spans="1:8">
      <c r="A253" s="299"/>
      <c r="B253" s="316" t="s">
        <v>311</v>
      </c>
      <c r="C253" s="317">
        <v>4</v>
      </c>
      <c r="D253" s="317">
        <v>9</v>
      </c>
      <c r="E253" s="318" t="s">
        <v>512</v>
      </c>
      <c r="F253" s="319" t="s">
        <v>312</v>
      </c>
      <c r="G253" s="320">
        <v>6355.7</v>
      </c>
      <c r="H253" s="305" t="s">
        <v>162</v>
      </c>
    </row>
    <row r="254" spans="1:8" ht="33.75">
      <c r="A254" s="299"/>
      <c r="B254" s="316" t="s">
        <v>505</v>
      </c>
      <c r="C254" s="317">
        <v>4</v>
      </c>
      <c r="D254" s="317">
        <v>9</v>
      </c>
      <c r="E254" s="318" t="s">
        <v>506</v>
      </c>
      <c r="F254" s="319" t="s">
        <v>162</v>
      </c>
      <c r="G254" s="320">
        <v>2939.6</v>
      </c>
      <c r="H254" s="305" t="s">
        <v>162</v>
      </c>
    </row>
    <row r="255" spans="1:8" ht="33.75">
      <c r="A255" s="299"/>
      <c r="B255" s="316" t="s">
        <v>507</v>
      </c>
      <c r="C255" s="317">
        <v>4</v>
      </c>
      <c r="D255" s="317">
        <v>9</v>
      </c>
      <c r="E255" s="318" t="s">
        <v>508</v>
      </c>
      <c r="F255" s="319" t="s">
        <v>162</v>
      </c>
      <c r="G255" s="320">
        <v>2939.6</v>
      </c>
      <c r="H255" s="305" t="s">
        <v>162</v>
      </c>
    </row>
    <row r="256" spans="1:8" ht="22.5">
      <c r="A256" s="299"/>
      <c r="B256" s="316" t="s">
        <v>224</v>
      </c>
      <c r="C256" s="317">
        <v>4</v>
      </c>
      <c r="D256" s="317">
        <v>9</v>
      </c>
      <c r="E256" s="318" t="s">
        <v>508</v>
      </c>
      <c r="F256" s="319" t="s">
        <v>225</v>
      </c>
      <c r="G256" s="320">
        <v>2939.6</v>
      </c>
      <c r="H256" s="305" t="s">
        <v>162</v>
      </c>
    </row>
    <row r="257" spans="1:8" ht="22.5">
      <c r="A257" s="299"/>
      <c r="B257" s="316" t="s">
        <v>226</v>
      </c>
      <c r="C257" s="317">
        <v>4</v>
      </c>
      <c r="D257" s="317">
        <v>9</v>
      </c>
      <c r="E257" s="318" t="s">
        <v>508</v>
      </c>
      <c r="F257" s="319" t="s">
        <v>227</v>
      </c>
      <c r="G257" s="320">
        <v>2939.6</v>
      </c>
      <c r="H257" s="305" t="s">
        <v>162</v>
      </c>
    </row>
    <row r="258" spans="1:8">
      <c r="A258" s="299"/>
      <c r="B258" s="306" t="s">
        <v>133</v>
      </c>
      <c r="C258" s="307">
        <v>4</v>
      </c>
      <c r="D258" s="307">
        <v>12</v>
      </c>
      <c r="E258" s="308" t="s">
        <v>162</v>
      </c>
      <c r="F258" s="309" t="s">
        <v>162</v>
      </c>
      <c r="G258" s="310">
        <v>65430.5</v>
      </c>
      <c r="H258" s="305" t="s">
        <v>162</v>
      </c>
    </row>
    <row r="259" spans="1:8" ht="33.75">
      <c r="A259" s="299"/>
      <c r="B259" s="311" t="s">
        <v>513</v>
      </c>
      <c r="C259" s="312">
        <v>4</v>
      </c>
      <c r="D259" s="312">
        <v>12</v>
      </c>
      <c r="E259" s="313" t="s">
        <v>235</v>
      </c>
      <c r="F259" s="314" t="s">
        <v>162</v>
      </c>
      <c r="G259" s="315">
        <v>3376.5</v>
      </c>
      <c r="H259" s="305" t="s">
        <v>162</v>
      </c>
    </row>
    <row r="260" spans="1:8" ht="45">
      <c r="A260" s="299"/>
      <c r="B260" s="316" t="s">
        <v>514</v>
      </c>
      <c r="C260" s="317">
        <v>4</v>
      </c>
      <c r="D260" s="317">
        <v>12</v>
      </c>
      <c r="E260" s="318" t="s">
        <v>314</v>
      </c>
      <c r="F260" s="319" t="s">
        <v>162</v>
      </c>
      <c r="G260" s="320">
        <v>3376.5</v>
      </c>
      <c r="H260" s="305" t="s">
        <v>162</v>
      </c>
    </row>
    <row r="261" spans="1:8" ht="56.25">
      <c r="A261" s="299"/>
      <c r="B261" s="316" t="s">
        <v>515</v>
      </c>
      <c r="C261" s="317">
        <v>4</v>
      </c>
      <c r="D261" s="317">
        <v>12</v>
      </c>
      <c r="E261" s="318" t="s">
        <v>316</v>
      </c>
      <c r="F261" s="319" t="s">
        <v>162</v>
      </c>
      <c r="G261" s="320">
        <v>1193.5</v>
      </c>
      <c r="H261" s="305" t="s">
        <v>162</v>
      </c>
    </row>
    <row r="262" spans="1:8" ht="22.5">
      <c r="A262" s="299"/>
      <c r="B262" s="316" t="s">
        <v>224</v>
      </c>
      <c r="C262" s="317">
        <v>4</v>
      </c>
      <c r="D262" s="317">
        <v>12</v>
      </c>
      <c r="E262" s="318" t="s">
        <v>316</v>
      </c>
      <c r="F262" s="319" t="s">
        <v>225</v>
      </c>
      <c r="G262" s="320">
        <v>1193.5</v>
      </c>
      <c r="H262" s="305" t="s">
        <v>162</v>
      </c>
    </row>
    <row r="263" spans="1:8" ht="22.5">
      <c r="A263" s="299"/>
      <c r="B263" s="316" t="s">
        <v>226</v>
      </c>
      <c r="C263" s="317">
        <v>4</v>
      </c>
      <c r="D263" s="317">
        <v>12</v>
      </c>
      <c r="E263" s="318" t="s">
        <v>316</v>
      </c>
      <c r="F263" s="319" t="s">
        <v>227</v>
      </c>
      <c r="G263" s="320">
        <v>1193.5</v>
      </c>
      <c r="H263" s="305" t="s">
        <v>162</v>
      </c>
    </row>
    <row r="264" spans="1:8" ht="56.25">
      <c r="A264" s="299"/>
      <c r="B264" s="316" t="s">
        <v>516</v>
      </c>
      <c r="C264" s="317">
        <v>4</v>
      </c>
      <c r="D264" s="317">
        <v>12</v>
      </c>
      <c r="E264" s="318" t="s">
        <v>517</v>
      </c>
      <c r="F264" s="319" t="s">
        <v>162</v>
      </c>
      <c r="G264" s="320">
        <v>2183</v>
      </c>
      <c r="H264" s="305" t="s">
        <v>162</v>
      </c>
    </row>
    <row r="265" spans="1:8" ht="22.5">
      <c r="A265" s="299"/>
      <c r="B265" s="316" t="s">
        <v>224</v>
      </c>
      <c r="C265" s="317">
        <v>4</v>
      </c>
      <c r="D265" s="317">
        <v>12</v>
      </c>
      <c r="E265" s="318" t="s">
        <v>517</v>
      </c>
      <c r="F265" s="319" t="s">
        <v>225</v>
      </c>
      <c r="G265" s="320">
        <v>2183</v>
      </c>
      <c r="H265" s="305" t="s">
        <v>162</v>
      </c>
    </row>
    <row r="266" spans="1:8" ht="22.5">
      <c r="A266" s="299"/>
      <c r="B266" s="316" t="s">
        <v>226</v>
      </c>
      <c r="C266" s="317">
        <v>4</v>
      </c>
      <c r="D266" s="317">
        <v>12</v>
      </c>
      <c r="E266" s="318" t="s">
        <v>517</v>
      </c>
      <c r="F266" s="319" t="s">
        <v>227</v>
      </c>
      <c r="G266" s="320">
        <v>2183</v>
      </c>
      <c r="H266" s="305" t="s">
        <v>162</v>
      </c>
    </row>
    <row r="267" spans="1:8" ht="22.5">
      <c r="A267" s="299"/>
      <c r="B267" s="311" t="s">
        <v>518</v>
      </c>
      <c r="C267" s="312">
        <v>4</v>
      </c>
      <c r="D267" s="312">
        <v>12</v>
      </c>
      <c r="E267" s="313" t="s">
        <v>348</v>
      </c>
      <c r="F267" s="314" t="s">
        <v>162</v>
      </c>
      <c r="G267" s="315">
        <v>2500.8000000000002</v>
      </c>
      <c r="H267" s="305" t="s">
        <v>162</v>
      </c>
    </row>
    <row r="268" spans="1:8" ht="56.25">
      <c r="A268" s="299"/>
      <c r="B268" s="316" t="s">
        <v>519</v>
      </c>
      <c r="C268" s="317">
        <v>4</v>
      </c>
      <c r="D268" s="317">
        <v>12</v>
      </c>
      <c r="E268" s="318" t="s">
        <v>350</v>
      </c>
      <c r="F268" s="319" t="s">
        <v>162</v>
      </c>
      <c r="G268" s="320">
        <v>748.9</v>
      </c>
      <c r="H268" s="305" t="s">
        <v>162</v>
      </c>
    </row>
    <row r="269" spans="1:8">
      <c r="A269" s="299"/>
      <c r="B269" s="316" t="s">
        <v>260</v>
      </c>
      <c r="C269" s="317">
        <v>4</v>
      </c>
      <c r="D269" s="317">
        <v>12</v>
      </c>
      <c r="E269" s="318" t="s">
        <v>350</v>
      </c>
      <c r="F269" s="319" t="s">
        <v>261</v>
      </c>
      <c r="G269" s="320">
        <v>748.9</v>
      </c>
      <c r="H269" s="305" t="s">
        <v>162</v>
      </c>
    </row>
    <row r="270" spans="1:8" ht="33.75">
      <c r="A270" s="299"/>
      <c r="B270" s="316" t="s">
        <v>294</v>
      </c>
      <c r="C270" s="317">
        <v>4</v>
      </c>
      <c r="D270" s="317">
        <v>12</v>
      </c>
      <c r="E270" s="318" t="s">
        <v>350</v>
      </c>
      <c r="F270" s="319" t="s">
        <v>295</v>
      </c>
      <c r="G270" s="320">
        <v>748.9</v>
      </c>
      <c r="H270" s="305" t="s">
        <v>162</v>
      </c>
    </row>
    <row r="271" spans="1:8" ht="45">
      <c r="A271" s="299"/>
      <c r="B271" s="316" t="s">
        <v>520</v>
      </c>
      <c r="C271" s="317">
        <v>4</v>
      </c>
      <c r="D271" s="317">
        <v>12</v>
      </c>
      <c r="E271" s="318" t="s">
        <v>352</v>
      </c>
      <c r="F271" s="319" t="s">
        <v>162</v>
      </c>
      <c r="G271" s="320">
        <v>1431.9</v>
      </c>
      <c r="H271" s="305" t="s">
        <v>162</v>
      </c>
    </row>
    <row r="272" spans="1:8" ht="22.5">
      <c r="A272" s="299"/>
      <c r="B272" s="316" t="s">
        <v>224</v>
      </c>
      <c r="C272" s="317">
        <v>4</v>
      </c>
      <c r="D272" s="317">
        <v>12</v>
      </c>
      <c r="E272" s="318" t="s">
        <v>352</v>
      </c>
      <c r="F272" s="319" t="s">
        <v>225</v>
      </c>
      <c r="G272" s="320">
        <v>286.10000000000002</v>
      </c>
      <c r="H272" s="305" t="s">
        <v>162</v>
      </c>
    </row>
    <row r="273" spans="1:8" ht="22.5">
      <c r="A273" s="299"/>
      <c r="B273" s="316" t="s">
        <v>226</v>
      </c>
      <c r="C273" s="317">
        <v>4</v>
      </c>
      <c r="D273" s="317">
        <v>12</v>
      </c>
      <c r="E273" s="318" t="s">
        <v>352</v>
      </c>
      <c r="F273" s="319" t="s">
        <v>227</v>
      </c>
      <c r="G273" s="320">
        <v>286.10000000000002</v>
      </c>
      <c r="H273" s="305" t="s">
        <v>162</v>
      </c>
    </row>
    <row r="274" spans="1:8">
      <c r="A274" s="299"/>
      <c r="B274" s="316" t="s">
        <v>260</v>
      </c>
      <c r="C274" s="317">
        <v>4</v>
      </c>
      <c r="D274" s="317">
        <v>12</v>
      </c>
      <c r="E274" s="318" t="s">
        <v>352</v>
      </c>
      <c r="F274" s="319" t="s">
        <v>261</v>
      </c>
      <c r="G274" s="320">
        <v>1145.8</v>
      </c>
      <c r="H274" s="305" t="s">
        <v>162</v>
      </c>
    </row>
    <row r="275" spans="1:8" ht="33.75">
      <c r="A275" s="299"/>
      <c r="B275" s="316" t="s">
        <v>294</v>
      </c>
      <c r="C275" s="317">
        <v>4</v>
      </c>
      <c r="D275" s="317">
        <v>12</v>
      </c>
      <c r="E275" s="318" t="s">
        <v>352</v>
      </c>
      <c r="F275" s="319" t="s">
        <v>295</v>
      </c>
      <c r="G275" s="320">
        <v>1145.8</v>
      </c>
      <c r="H275" s="305" t="s">
        <v>162</v>
      </c>
    </row>
    <row r="276" spans="1:8" ht="33.75">
      <c r="A276" s="299"/>
      <c r="B276" s="316" t="s">
        <v>521</v>
      </c>
      <c r="C276" s="317">
        <v>4</v>
      </c>
      <c r="D276" s="317">
        <v>12</v>
      </c>
      <c r="E276" s="318" t="s">
        <v>522</v>
      </c>
      <c r="F276" s="319" t="s">
        <v>162</v>
      </c>
      <c r="G276" s="320">
        <v>320</v>
      </c>
      <c r="H276" s="305" t="s">
        <v>162</v>
      </c>
    </row>
    <row r="277" spans="1:8" ht="22.5">
      <c r="A277" s="299"/>
      <c r="B277" s="316" t="s">
        <v>224</v>
      </c>
      <c r="C277" s="317">
        <v>4</v>
      </c>
      <c r="D277" s="317">
        <v>12</v>
      </c>
      <c r="E277" s="318" t="s">
        <v>522</v>
      </c>
      <c r="F277" s="319" t="s">
        <v>225</v>
      </c>
      <c r="G277" s="320">
        <v>30</v>
      </c>
      <c r="H277" s="305" t="s">
        <v>162</v>
      </c>
    </row>
    <row r="278" spans="1:8" ht="22.5">
      <c r="A278" s="299"/>
      <c r="B278" s="316" t="s">
        <v>226</v>
      </c>
      <c r="C278" s="317">
        <v>4</v>
      </c>
      <c r="D278" s="317">
        <v>12</v>
      </c>
      <c r="E278" s="318" t="s">
        <v>522</v>
      </c>
      <c r="F278" s="319" t="s">
        <v>227</v>
      </c>
      <c r="G278" s="320">
        <v>30</v>
      </c>
      <c r="H278" s="305" t="s">
        <v>162</v>
      </c>
    </row>
    <row r="279" spans="1:8">
      <c r="A279" s="299"/>
      <c r="B279" s="316" t="s">
        <v>260</v>
      </c>
      <c r="C279" s="317">
        <v>4</v>
      </c>
      <c r="D279" s="317">
        <v>12</v>
      </c>
      <c r="E279" s="318" t="s">
        <v>522</v>
      </c>
      <c r="F279" s="319" t="s">
        <v>261</v>
      </c>
      <c r="G279" s="320">
        <v>290</v>
      </c>
      <c r="H279" s="305" t="s">
        <v>162</v>
      </c>
    </row>
    <row r="280" spans="1:8" ht="33.75">
      <c r="A280" s="299"/>
      <c r="B280" s="316" t="s">
        <v>294</v>
      </c>
      <c r="C280" s="317">
        <v>4</v>
      </c>
      <c r="D280" s="317">
        <v>12</v>
      </c>
      <c r="E280" s="318" t="s">
        <v>522</v>
      </c>
      <c r="F280" s="319" t="s">
        <v>295</v>
      </c>
      <c r="G280" s="320">
        <v>290</v>
      </c>
      <c r="H280" s="305" t="s">
        <v>162</v>
      </c>
    </row>
    <row r="281" spans="1:8" ht="22.5">
      <c r="A281" s="299"/>
      <c r="B281" s="311" t="s">
        <v>523</v>
      </c>
      <c r="C281" s="312">
        <v>4</v>
      </c>
      <c r="D281" s="312">
        <v>12</v>
      </c>
      <c r="E281" s="313" t="s">
        <v>825</v>
      </c>
      <c r="F281" s="314" t="s">
        <v>162</v>
      </c>
      <c r="G281" s="315">
        <v>26183.1</v>
      </c>
      <c r="H281" s="305" t="s">
        <v>162</v>
      </c>
    </row>
    <row r="282" spans="1:8" ht="33.75">
      <c r="A282" s="299"/>
      <c r="B282" s="316" t="s">
        <v>524</v>
      </c>
      <c r="C282" s="317">
        <v>4</v>
      </c>
      <c r="D282" s="317">
        <v>12</v>
      </c>
      <c r="E282" s="318" t="s">
        <v>525</v>
      </c>
      <c r="F282" s="319" t="s">
        <v>162</v>
      </c>
      <c r="G282" s="320">
        <v>23495.5</v>
      </c>
      <c r="H282" s="305" t="s">
        <v>162</v>
      </c>
    </row>
    <row r="283" spans="1:8" ht="45">
      <c r="A283" s="299"/>
      <c r="B283" s="316" t="s">
        <v>250</v>
      </c>
      <c r="C283" s="317">
        <v>4</v>
      </c>
      <c r="D283" s="317">
        <v>12</v>
      </c>
      <c r="E283" s="318" t="s">
        <v>525</v>
      </c>
      <c r="F283" s="319" t="s">
        <v>251</v>
      </c>
      <c r="G283" s="320">
        <v>18912.3</v>
      </c>
      <c r="H283" s="305" t="s">
        <v>162</v>
      </c>
    </row>
    <row r="284" spans="1:8">
      <c r="A284" s="299"/>
      <c r="B284" s="316" t="s">
        <v>830</v>
      </c>
      <c r="C284" s="317">
        <v>4</v>
      </c>
      <c r="D284" s="317">
        <v>12</v>
      </c>
      <c r="E284" s="318" t="s">
        <v>525</v>
      </c>
      <c r="F284" s="319" t="s">
        <v>831</v>
      </c>
      <c r="G284" s="320">
        <v>18912.3</v>
      </c>
      <c r="H284" s="305" t="s">
        <v>162</v>
      </c>
    </row>
    <row r="285" spans="1:8" ht="22.5">
      <c r="A285" s="299"/>
      <c r="B285" s="316" t="s">
        <v>224</v>
      </c>
      <c r="C285" s="317">
        <v>4</v>
      </c>
      <c r="D285" s="317">
        <v>12</v>
      </c>
      <c r="E285" s="318" t="s">
        <v>525</v>
      </c>
      <c r="F285" s="319" t="s">
        <v>225</v>
      </c>
      <c r="G285" s="320">
        <v>4564.2</v>
      </c>
      <c r="H285" s="305" t="s">
        <v>162</v>
      </c>
    </row>
    <row r="286" spans="1:8" ht="22.5">
      <c r="A286" s="299"/>
      <c r="B286" s="316" t="s">
        <v>226</v>
      </c>
      <c r="C286" s="317">
        <v>4</v>
      </c>
      <c r="D286" s="317">
        <v>12</v>
      </c>
      <c r="E286" s="318" t="s">
        <v>525</v>
      </c>
      <c r="F286" s="319" t="s">
        <v>227</v>
      </c>
      <c r="G286" s="320">
        <v>4564.2</v>
      </c>
      <c r="H286" s="305" t="s">
        <v>162</v>
      </c>
    </row>
    <row r="287" spans="1:8">
      <c r="A287" s="299"/>
      <c r="B287" s="316" t="s">
        <v>260</v>
      </c>
      <c r="C287" s="317">
        <v>4</v>
      </c>
      <c r="D287" s="317">
        <v>12</v>
      </c>
      <c r="E287" s="318" t="s">
        <v>525</v>
      </c>
      <c r="F287" s="319" t="s">
        <v>261</v>
      </c>
      <c r="G287" s="320">
        <v>19</v>
      </c>
      <c r="H287" s="305" t="s">
        <v>162</v>
      </c>
    </row>
    <row r="288" spans="1:8">
      <c r="A288" s="299"/>
      <c r="B288" s="316" t="s">
        <v>262</v>
      </c>
      <c r="C288" s="317">
        <v>4</v>
      </c>
      <c r="D288" s="317">
        <v>12</v>
      </c>
      <c r="E288" s="318" t="s">
        <v>525</v>
      </c>
      <c r="F288" s="319" t="s">
        <v>263</v>
      </c>
      <c r="G288" s="320">
        <v>19</v>
      </c>
      <c r="H288" s="305" t="s">
        <v>162</v>
      </c>
    </row>
    <row r="289" spans="1:8" ht="45">
      <c r="A289" s="299"/>
      <c r="B289" s="316" t="s">
        <v>526</v>
      </c>
      <c r="C289" s="317">
        <v>4</v>
      </c>
      <c r="D289" s="317">
        <v>12</v>
      </c>
      <c r="E289" s="318" t="s">
        <v>827</v>
      </c>
      <c r="F289" s="319" t="s">
        <v>162</v>
      </c>
      <c r="G289" s="320">
        <v>440</v>
      </c>
      <c r="H289" s="305" t="s">
        <v>162</v>
      </c>
    </row>
    <row r="290" spans="1:8" ht="22.5">
      <c r="A290" s="299"/>
      <c r="B290" s="316" t="s">
        <v>224</v>
      </c>
      <c r="C290" s="317">
        <v>4</v>
      </c>
      <c r="D290" s="317">
        <v>12</v>
      </c>
      <c r="E290" s="318" t="s">
        <v>827</v>
      </c>
      <c r="F290" s="319" t="s">
        <v>225</v>
      </c>
      <c r="G290" s="320">
        <v>440</v>
      </c>
      <c r="H290" s="305" t="s">
        <v>162</v>
      </c>
    </row>
    <row r="291" spans="1:8" ht="22.5">
      <c r="A291" s="299"/>
      <c r="B291" s="316" t="s">
        <v>226</v>
      </c>
      <c r="C291" s="317">
        <v>4</v>
      </c>
      <c r="D291" s="317">
        <v>12</v>
      </c>
      <c r="E291" s="318" t="s">
        <v>827</v>
      </c>
      <c r="F291" s="319" t="s">
        <v>227</v>
      </c>
      <c r="G291" s="320">
        <v>440</v>
      </c>
      <c r="H291" s="305" t="s">
        <v>162</v>
      </c>
    </row>
    <row r="292" spans="1:8" ht="56.25">
      <c r="A292" s="299"/>
      <c r="B292" s="316" t="s">
        <v>527</v>
      </c>
      <c r="C292" s="317">
        <v>4</v>
      </c>
      <c r="D292" s="317">
        <v>12</v>
      </c>
      <c r="E292" s="318" t="s">
        <v>829</v>
      </c>
      <c r="F292" s="319" t="s">
        <v>162</v>
      </c>
      <c r="G292" s="320">
        <v>1407.6</v>
      </c>
      <c r="H292" s="305" t="s">
        <v>162</v>
      </c>
    </row>
    <row r="293" spans="1:8" ht="45">
      <c r="A293" s="299"/>
      <c r="B293" s="316" t="s">
        <v>250</v>
      </c>
      <c r="C293" s="317">
        <v>4</v>
      </c>
      <c r="D293" s="317">
        <v>12</v>
      </c>
      <c r="E293" s="318" t="s">
        <v>829</v>
      </c>
      <c r="F293" s="319" t="s">
        <v>251</v>
      </c>
      <c r="G293" s="320">
        <v>1302</v>
      </c>
      <c r="H293" s="305" t="s">
        <v>162</v>
      </c>
    </row>
    <row r="294" spans="1:8">
      <c r="A294" s="299"/>
      <c r="B294" s="316" t="s">
        <v>830</v>
      </c>
      <c r="C294" s="317">
        <v>4</v>
      </c>
      <c r="D294" s="317">
        <v>12</v>
      </c>
      <c r="E294" s="318" t="s">
        <v>829</v>
      </c>
      <c r="F294" s="319" t="s">
        <v>831</v>
      </c>
      <c r="G294" s="320">
        <v>1302</v>
      </c>
      <c r="H294" s="305" t="s">
        <v>162</v>
      </c>
    </row>
    <row r="295" spans="1:8" ht="22.5">
      <c r="A295" s="299"/>
      <c r="B295" s="316" t="s">
        <v>224</v>
      </c>
      <c r="C295" s="317">
        <v>4</v>
      </c>
      <c r="D295" s="317">
        <v>12</v>
      </c>
      <c r="E295" s="318" t="s">
        <v>829</v>
      </c>
      <c r="F295" s="319" t="s">
        <v>225</v>
      </c>
      <c r="G295" s="320">
        <v>105.6</v>
      </c>
      <c r="H295" s="305" t="s">
        <v>162</v>
      </c>
    </row>
    <row r="296" spans="1:8" ht="22.5">
      <c r="A296" s="299"/>
      <c r="B296" s="316" t="s">
        <v>226</v>
      </c>
      <c r="C296" s="317">
        <v>4</v>
      </c>
      <c r="D296" s="317">
        <v>12</v>
      </c>
      <c r="E296" s="318" t="s">
        <v>829</v>
      </c>
      <c r="F296" s="319" t="s">
        <v>227</v>
      </c>
      <c r="G296" s="320">
        <v>105.6</v>
      </c>
      <c r="H296" s="305" t="s">
        <v>162</v>
      </c>
    </row>
    <row r="297" spans="1:8" ht="33.75">
      <c r="A297" s="299"/>
      <c r="B297" s="316" t="s">
        <v>528</v>
      </c>
      <c r="C297" s="317">
        <v>4</v>
      </c>
      <c r="D297" s="317">
        <v>12</v>
      </c>
      <c r="E297" s="318" t="s">
        <v>529</v>
      </c>
      <c r="F297" s="319" t="s">
        <v>162</v>
      </c>
      <c r="G297" s="320">
        <v>840</v>
      </c>
      <c r="H297" s="305" t="s">
        <v>162</v>
      </c>
    </row>
    <row r="298" spans="1:8" ht="22.5">
      <c r="A298" s="299"/>
      <c r="B298" s="316" t="s">
        <v>224</v>
      </c>
      <c r="C298" s="317">
        <v>4</v>
      </c>
      <c r="D298" s="317">
        <v>12</v>
      </c>
      <c r="E298" s="318" t="s">
        <v>529</v>
      </c>
      <c r="F298" s="319" t="s">
        <v>225</v>
      </c>
      <c r="G298" s="320">
        <v>840</v>
      </c>
      <c r="H298" s="305" t="s">
        <v>162</v>
      </c>
    </row>
    <row r="299" spans="1:8" ht="22.5">
      <c r="A299" s="299"/>
      <c r="B299" s="316" t="s">
        <v>226</v>
      </c>
      <c r="C299" s="317">
        <v>4</v>
      </c>
      <c r="D299" s="317">
        <v>12</v>
      </c>
      <c r="E299" s="318" t="s">
        <v>529</v>
      </c>
      <c r="F299" s="319" t="s">
        <v>227</v>
      </c>
      <c r="G299" s="320">
        <v>840</v>
      </c>
      <c r="H299" s="305" t="s">
        <v>162</v>
      </c>
    </row>
    <row r="300" spans="1:8" ht="22.5">
      <c r="A300" s="299"/>
      <c r="B300" s="311" t="s">
        <v>530</v>
      </c>
      <c r="C300" s="312">
        <v>4</v>
      </c>
      <c r="D300" s="312">
        <v>12</v>
      </c>
      <c r="E300" s="313" t="s">
        <v>531</v>
      </c>
      <c r="F300" s="314" t="s">
        <v>162</v>
      </c>
      <c r="G300" s="315">
        <v>200</v>
      </c>
      <c r="H300" s="305" t="s">
        <v>162</v>
      </c>
    </row>
    <row r="301" spans="1:8" ht="22.5">
      <c r="A301" s="299"/>
      <c r="B301" s="316" t="s">
        <v>532</v>
      </c>
      <c r="C301" s="317">
        <v>4</v>
      </c>
      <c r="D301" s="317">
        <v>12</v>
      </c>
      <c r="E301" s="318" t="s">
        <v>533</v>
      </c>
      <c r="F301" s="319" t="s">
        <v>162</v>
      </c>
      <c r="G301" s="320">
        <v>200</v>
      </c>
      <c r="H301" s="305" t="s">
        <v>162</v>
      </c>
    </row>
    <row r="302" spans="1:8" ht="22.5">
      <c r="A302" s="299"/>
      <c r="B302" s="316" t="s">
        <v>212</v>
      </c>
      <c r="C302" s="317">
        <v>4</v>
      </c>
      <c r="D302" s="317">
        <v>12</v>
      </c>
      <c r="E302" s="318" t="s">
        <v>533</v>
      </c>
      <c r="F302" s="319" t="s">
        <v>213</v>
      </c>
      <c r="G302" s="320">
        <v>200</v>
      </c>
      <c r="H302" s="305" t="s">
        <v>162</v>
      </c>
    </row>
    <row r="303" spans="1:8" ht="22.5">
      <c r="A303" s="299"/>
      <c r="B303" s="316" t="s">
        <v>335</v>
      </c>
      <c r="C303" s="317">
        <v>4</v>
      </c>
      <c r="D303" s="317">
        <v>12</v>
      </c>
      <c r="E303" s="318" t="s">
        <v>533</v>
      </c>
      <c r="F303" s="319" t="s">
        <v>336</v>
      </c>
      <c r="G303" s="320">
        <v>200</v>
      </c>
      <c r="H303" s="305" t="s">
        <v>162</v>
      </c>
    </row>
    <row r="304" spans="1:8" ht="22.5">
      <c r="A304" s="299"/>
      <c r="B304" s="311" t="s">
        <v>437</v>
      </c>
      <c r="C304" s="312">
        <v>4</v>
      </c>
      <c r="D304" s="312">
        <v>12</v>
      </c>
      <c r="E304" s="313" t="s">
        <v>839</v>
      </c>
      <c r="F304" s="314" t="s">
        <v>162</v>
      </c>
      <c r="G304" s="315">
        <v>1653.5</v>
      </c>
      <c r="H304" s="305" t="s">
        <v>162</v>
      </c>
    </row>
    <row r="305" spans="1:8" ht="45">
      <c r="A305" s="299"/>
      <c r="B305" s="316" t="s">
        <v>438</v>
      </c>
      <c r="C305" s="317">
        <v>4</v>
      </c>
      <c r="D305" s="317">
        <v>12</v>
      </c>
      <c r="E305" s="318" t="s">
        <v>841</v>
      </c>
      <c r="F305" s="319" t="s">
        <v>162</v>
      </c>
      <c r="G305" s="320">
        <v>1653.5</v>
      </c>
      <c r="H305" s="305" t="s">
        <v>162</v>
      </c>
    </row>
    <row r="306" spans="1:8" ht="45">
      <c r="A306" s="299"/>
      <c r="B306" s="316" t="s">
        <v>439</v>
      </c>
      <c r="C306" s="317">
        <v>4</v>
      </c>
      <c r="D306" s="317">
        <v>12</v>
      </c>
      <c r="E306" s="318" t="s">
        <v>440</v>
      </c>
      <c r="F306" s="319" t="s">
        <v>162</v>
      </c>
      <c r="G306" s="320">
        <v>1653.5</v>
      </c>
      <c r="H306" s="305" t="s">
        <v>162</v>
      </c>
    </row>
    <row r="307" spans="1:8" ht="22.5">
      <c r="A307" s="299"/>
      <c r="B307" s="316" t="s">
        <v>224</v>
      </c>
      <c r="C307" s="317">
        <v>4</v>
      </c>
      <c r="D307" s="317">
        <v>12</v>
      </c>
      <c r="E307" s="318" t="s">
        <v>440</v>
      </c>
      <c r="F307" s="319" t="s">
        <v>225</v>
      </c>
      <c r="G307" s="320">
        <v>1653.5</v>
      </c>
      <c r="H307" s="305" t="s">
        <v>162</v>
      </c>
    </row>
    <row r="308" spans="1:8" ht="22.5">
      <c r="A308" s="299"/>
      <c r="B308" s="316" t="s">
        <v>226</v>
      </c>
      <c r="C308" s="317">
        <v>4</v>
      </c>
      <c r="D308" s="317">
        <v>12</v>
      </c>
      <c r="E308" s="318" t="s">
        <v>440</v>
      </c>
      <c r="F308" s="319" t="s">
        <v>227</v>
      </c>
      <c r="G308" s="320">
        <v>1653.5</v>
      </c>
      <c r="H308" s="305" t="s">
        <v>162</v>
      </c>
    </row>
    <row r="309" spans="1:8">
      <c r="A309" s="299"/>
      <c r="B309" s="311" t="s">
        <v>419</v>
      </c>
      <c r="C309" s="312">
        <v>4</v>
      </c>
      <c r="D309" s="312">
        <v>12</v>
      </c>
      <c r="E309" s="313" t="s">
        <v>255</v>
      </c>
      <c r="F309" s="314" t="s">
        <v>162</v>
      </c>
      <c r="G309" s="315">
        <v>31516.6</v>
      </c>
      <c r="H309" s="305" t="s">
        <v>162</v>
      </c>
    </row>
    <row r="310" spans="1:8">
      <c r="A310" s="299"/>
      <c r="B310" s="316" t="s">
        <v>420</v>
      </c>
      <c r="C310" s="317">
        <v>4</v>
      </c>
      <c r="D310" s="317">
        <v>12</v>
      </c>
      <c r="E310" s="318" t="s">
        <v>257</v>
      </c>
      <c r="F310" s="319" t="s">
        <v>162</v>
      </c>
      <c r="G310" s="320">
        <v>2833.5</v>
      </c>
      <c r="H310" s="305" t="s">
        <v>162</v>
      </c>
    </row>
    <row r="311" spans="1:8" ht="67.5">
      <c r="A311" s="299"/>
      <c r="B311" s="316" t="s">
        <v>534</v>
      </c>
      <c r="C311" s="317">
        <v>4</v>
      </c>
      <c r="D311" s="317">
        <v>12</v>
      </c>
      <c r="E311" s="318" t="s">
        <v>265</v>
      </c>
      <c r="F311" s="319" t="s">
        <v>162</v>
      </c>
      <c r="G311" s="320">
        <v>2833.5</v>
      </c>
      <c r="H311" s="305" t="s">
        <v>162</v>
      </c>
    </row>
    <row r="312" spans="1:8" ht="45">
      <c r="A312" s="299"/>
      <c r="B312" s="316" t="s">
        <v>250</v>
      </c>
      <c r="C312" s="317">
        <v>4</v>
      </c>
      <c r="D312" s="317">
        <v>12</v>
      </c>
      <c r="E312" s="318" t="s">
        <v>265</v>
      </c>
      <c r="F312" s="319" t="s">
        <v>251</v>
      </c>
      <c r="G312" s="320">
        <v>2584</v>
      </c>
      <c r="H312" s="305" t="s">
        <v>162</v>
      </c>
    </row>
    <row r="313" spans="1:8" ht="22.5">
      <c r="A313" s="299"/>
      <c r="B313" s="316" t="s">
        <v>252</v>
      </c>
      <c r="C313" s="317">
        <v>4</v>
      </c>
      <c r="D313" s="317">
        <v>12</v>
      </c>
      <c r="E313" s="318" t="s">
        <v>265</v>
      </c>
      <c r="F313" s="319" t="s">
        <v>253</v>
      </c>
      <c r="G313" s="320">
        <v>2584</v>
      </c>
      <c r="H313" s="305" t="s">
        <v>162</v>
      </c>
    </row>
    <row r="314" spans="1:8" ht="22.5">
      <c r="A314" s="299"/>
      <c r="B314" s="316" t="s">
        <v>224</v>
      </c>
      <c r="C314" s="317">
        <v>4</v>
      </c>
      <c r="D314" s="317">
        <v>12</v>
      </c>
      <c r="E314" s="318" t="s">
        <v>265</v>
      </c>
      <c r="F314" s="319" t="s">
        <v>225</v>
      </c>
      <c r="G314" s="320">
        <v>249.5</v>
      </c>
      <c r="H314" s="305" t="s">
        <v>162</v>
      </c>
    </row>
    <row r="315" spans="1:8" ht="22.5">
      <c r="A315" s="299"/>
      <c r="B315" s="316" t="s">
        <v>226</v>
      </c>
      <c r="C315" s="317">
        <v>4</v>
      </c>
      <c r="D315" s="317">
        <v>12</v>
      </c>
      <c r="E315" s="318" t="s">
        <v>265</v>
      </c>
      <c r="F315" s="319" t="s">
        <v>227</v>
      </c>
      <c r="G315" s="320">
        <v>249.5</v>
      </c>
      <c r="H315" s="305" t="s">
        <v>162</v>
      </c>
    </row>
    <row r="316" spans="1:8">
      <c r="A316" s="299"/>
      <c r="B316" s="316" t="s">
        <v>455</v>
      </c>
      <c r="C316" s="317">
        <v>4</v>
      </c>
      <c r="D316" s="317">
        <v>12</v>
      </c>
      <c r="E316" s="318" t="s">
        <v>456</v>
      </c>
      <c r="F316" s="319" t="s">
        <v>162</v>
      </c>
      <c r="G316" s="320">
        <v>28683.1</v>
      </c>
      <c r="H316" s="305" t="s">
        <v>162</v>
      </c>
    </row>
    <row r="317" spans="1:8">
      <c r="A317" s="299"/>
      <c r="B317" s="316" t="s">
        <v>457</v>
      </c>
      <c r="C317" s="317">
        <v>4</v>
      </c>
      <c r="D317" s="317">
        <v>12</v>
      </c>
      <c r="E317" s="318" t="s">
        <v>458</v>
      </c>
      <c r="F317" s="319" t="s">
        <v>162</v>
      </c>
      <c r="G317" s="320">
        <v>28683.1</v>
      </c>
      <c r="H317" s="305" t="s">
        <v>162</v>
      </c>
    </row>
    <row r="318" spans="1:8" ht="45">
      <c r="A318" s="299"/>
      <c r="B318" s="316" t="s">
        <v>250</v>
      </c>
      <c r="C318" s="317">
        <v>4</v>
      </c>
      <c r="D318" s="317">
        <v>12</v>
      </c>
      <c r="E318" s="318" t="s">
        <v>458</v>
      </c>
      <c r="F318" s="319" t="s">
        <v>251</v>
      </c>
      <c r="G318" s="320">
        <v>25985</v>
      </c>
      <c r="H318" s="305" t="s">
        <v>162</v>
      </c>
    </row>
    <row r="319" spans="1:8">
      <c r="A319" s="299"/>
      <c r="B319" s="316" t="s">
        <v>830</v>
      </c>
      <c r="C319" s="317">
        <v>4</v>
      </c>
      <c r="D319" s="317">
        <v>12</v>
      </c>
      <c r="E319" s="318" t="s">
        <v>458</v>
      </c>
      <c r="F319" s="319" t="s">
        <v>831</v>
      </c>
      <c r="G319" s="320">
        <v>25985</v>
      </c>
      <c r="H319" s="305" t="s">
        <v>162</v>
      </c>
    </row>
    <row r="320" spans="1:8" ht="22.5">
      <c r="A320" s="299"/>
      <c r="B320" s="316" t="s">
        <v>224</v>
      </c>
      <c r="C320" s="317">
        <v>4</v>
      </c>
      <c r="D320" s="317">
        <v>12</v>
      </c>
      <c r="E320" s="318" t="s">
        <v>458</v>
      </c>
      <c r="F320" s="319" t="s">
        <v>225</v>
      </c>
      <c r="G320" s="320">
        <v>2568.1</v>
      </c>
      <c r="H320" s="305" t="s">
        <v>162</v>
      </c>
    </row>
    <row r="321" spans="1:8" ht="22.5">
      <c r="A321" s="299"/>
      <c r="B321" s="316" t="s">
        <v>226</v>
      </c>
      <c r="C321" s="317">
        <v>4</v>
      </c>
      <c r="D321" s="317">
        <v>12</v>
      </c>
      <c r="E321" s="318" t="s">
        <v>458</v>
      </c>
      <c r="F321" s="319" t="s">
        <v>227</v>
      </c>
      <c r="G321" s="320">
        <v>2568.1</v>
      </c>
      <c r="H321" s="305" t="s">
        <v>162</v>
      </c>
    </row>
    <row r="322" spans="1:8">
      <c r="A322" s="299"/>
      <c r="B322" s="316" t="s">
        <v>260</v>
      </c>
      <c r="C322" s="317">
        <v>4</v>
      </c>
      <c r="D322" s="317">
        <v>12</v>
      </c>
      <c r="E322" s="318" t="s">
        <v>458</v>
      </c>
      <c r="F322" s="319" t="s">
        <v>261</v>
      </c>
      <c r="G322" s="320">
        <v>130</v>
      </c>
      <c r="H322" s="305" t="s">
        <v>162</v>
      </c>
    </row>
    <row r="323" spans="1:8">
      <c r="A323" s="299"/>
      <c r="B323" s="316" t="s">
        <v>262</v>
      </c>
      <c r="C323" s="317">
        <v>4</v>
      </c>
      <c r="D323" s="317">
        <v>12</v>
      </c>
      <c r="E323" s="318" t="s">
        <v>458</v>
      </c>
      <c r="F323" s="319" t="s">
        <v>263</v>
      </c>
      <c r="G323" s="320">
        <v>130</v>
      </c>
      <c r="H323" s="305" t="s">
        <v>162</v>
      </c>
    </row>
    <row r="324" spans="1:8">
      <c r="A324" s="299"/>
      <c r="B324" s="321" t="s">
        <v>138</v>
      </c>
      <c r="C324" s="322">
        <v>5</v>
      </c>
      <c r="D324" s="322">
        <v>0</v>
      </c>
      <c r="E324" s="323" t="s">
        <v>162</v>
      </c>
      <c r="F324" s="324" t="s">
        <v>162</v>
      </c>
      <c r="G324" s="325">
        <v>392038.88</v>
      </c>
      <c r="H324" s="305" t="s">
        <v>162</v>
      </c>
    </row>
    <row r="325" spans="1:8">
      <c r="A325" s="299"/>
      <c r="B325" s="306" t="s">
        <v>139</v>
      </c>
      <c r="C325" s="307">
        <v>5</v>
      </c>
      <c r="D325" s="307">
        <v>1</v>
      </c>
      <c r="E325" s="308" t="s">
        <v>162</v>
      </c>
      <c r="F325" s="309" t="s">
        <v>162</v>
      </c>
      <c r="G325" s="310">
        <v>157467.22650999998</v>
      </c>
      <c r="H325" s="305" t="s">
        <v>162</v>
      </c>
    </row>
    <row r="326" spans="1:8" ht="33.75">
      <c r="A326" s="299"/>
      <c r="B326" s="311" t="s">
        <v>513</v>
      </c>
      <c r="C326" s="312">
        <v>5</v>
      </c>
      <c r="D326" s="312">
        <v>1</v>
      </c>
      <c r="E326" s="313" t="s">
        <v>235</v>
      </c>
      <c r="F326" s="314" t="s">
        <v>162</v>
      </c>
      <c r="G326" s="315">
        <v>4193.3</v>
      </c>
      <c r="H326" s="305" t="s">
        <v>162</v>
      </c>
    </row>
    <row r="327" spans="1:8" ht="45">
      <c r="A327" s="299"/>
      <c r="B327" s="316" t="s">
        <v>535</v>
      </c>
      <c r="C327" s="317">
        <v>5</v>
      </c>
      <c r="D327" s="317">
        <v>1</v>
      </c>
      <c r="E327" s="318" t="s">
        <v>536</v>
      </c>
      <c r="F327" s="319" t="s">
        <v>162</v>
      </c>
      <c r="G327" s="320">
        <v>4193.3</v>
      </c>
      <c r="H327" s="305" t="s">
        <v>162</v>
      </c>
    </row>
    <row r="328" spans="1:8" ht="45">
      <c r="A328" s="299"/>
      <c r="B328" s="316" t="s">
        <v>537</v>
      </c>
      <c r="C328" s="317">
        <v>5</v>
      </c>
      <c r="D328" s="317">
        <v>1</v>
      </c>
      <c r="E328" s="318" t="s">
        <v>538</v>
      </c>
      <c r="F328" s="319" t="s">
        <v>162</v>
      </c>
      <c r="G328" s="320">
        <v>4193.3</v>
      </c>
      <c r="H328" s="305" t="s">
        <v>162</v>
      </c>
    </row>
    <row r="329" spans="1:8" ht="22.5">
      <c r="A329" s="299"/>
      <c r="B329" s="316" t="s">
        <v>224</v>
      </c>
      <c r="C329" s="317">
        <v>5</v>
      </c>
      <c r="D329" s="317">
        <v>1</v>
      </c>
      <c r="E329" s="318" t="s">
        <v>538</v>
      </c>
      <c r="F329" s="319" t="s">
        <v>225</v>
      </c>
      <c r="G329" s="320">
        <v>780.3</v>
      </c>
      <c r="H329" s="305" t="s">
        <v>162</v>
      </c>
    </row>
    <row r="330" spans="1:8" ht="22.5">
      <c r="A330" s="299"/>
      <c r="B330" s="316" t="s">
        <v>226</v>
      </c>
      <c r="C330" s="317">
        <v>5</v>
      </c>
      <c r="D330" s="317">
        <v>1</v>
      </c>
      <c r="E330" s="318" t="s">
        <v>538</v>
      </c>
      <c r="F330" s="319" t="s">
        <v>227</v>
      </c>
      <c r="G330" s="320">
        <v>780.3</v>
      </c>
      <c r="H330" s="305" t="s">
        <v>162</v>
      </c>
    </row>
    <row r="331" spans="1:8" ht="22.5">
      <c r="A331" s="299"/>
      <c r="B331" s="316" t="s">
        <v>309</v>
      </c>
      <c r="C331" s="317">
        <v>5</v>
      </c>
      <c r="D331" s="317">
        <v>1</v>
      </c>
      <c r="E331" s="318" t="s">
        <v>538</v>
      </c>
      <c r="F331" s="319" t="s">
        <v>310</v>
      </c>
      <c r="G331" s="320">
        <v>3413</v>
      </c>
      <c r="H331" s="305" t="s">
        <v>162</v>
      </c>
    </row>
    <row r="332" spans="1:8">
      <c r="A332" s="299"/>
      <c r="B332" s="316" t="s">
        <v>311</v>
      </c>
      <c r="C332" s="317">
        <v>5</v>
      </c>
      <c r="D332" s="317">
        <v>1</v>
      </c>
      <c r="E332" s="318" t="s">
        <v>538</v>
      </c>
      <c r="F332" s="319" t="s">
        <v>312</v>
      </c>
      <c r="G332" s="320">
        <v>3413</v>
      </c>
      <c r="H332" s="305" t="s">
        <v>162</v>
      </c>
    </row>
    <row r="333" spans="1:8" ht="33.75">
      <c r="A333" s="299"/>
      <c r="B333" s="311" t="s">
        <v>500</v>
      </c>
      <c r="C333" s="312">
        <v>5</v>
      </c>
      <c r="D333" s="312">
        <v>1</v>
      </c>
      <c r="E333" s="313" t="s">
        <v>241</v>
      </c>
      <c r="F333" s="314" t="s">
        <v>162</v>
      </c>
      <c r="G333" s="315">
        <v>96881.2</v>
      </c>
      <c r="H333" s="305" t="s">
        <v>162</v>
      </c>
    </row>
    <row r="334" spans="1:8" ht="45">
      <c r="A334" s="299"/>
      <c r="B334" s="316" t="s">
        <v>539</v>
      </c>
      <c r="C334" s="317">
        <v>5</v>
      </c>
      <c r="D334" s="317">
        <v>1</v>
      </c>
      <c r="E334" s="318" t="s">
        <v>326</v>
      </c>
      <c r="F334" s="319" t="s">
        <v>162</v>
      </c>
      <c r="G334" s="320">
        <v>88560.7</v>
      </c>
      <c r="H334" s="305" t="s">
        <v>162</v>
      </c>
    </row>
    <row r="335" spans="1:8" ht="56.25">
      <c r="A335" s="299"/>
      <c r="B335" s="316" t="s">
        <v>540</v>
      </c>
      <c r="C335" s="317">
        <v>5</v>
      </c>
      <c r="D335" s="317">
        <v>1</v>
      </c>
      <c r="E335" s="318" t="s">
        <v>328</v>
      </c>
      <c r="F335" s="319" t="s">
        <v>162</v>
      </c>
      <c r="G335" s="320">
        <v>74000</v>
      </c>
      <c r="H335" s="305" t="s">
        <v>162</v>
      </c>
    </row>
    <row r="336" spans="1:8" ht="22.5">
      <c r="A336" s="299"/>
      <c r="B336" s="316" t="s">
        <v>224</v>
      </c>
      <c r="C336" s="317">
        <v>5</v>
      </c>
      <c r="D336" s="317">
        <v>1</v>
      </c>
      <c r="E336" s="318" t="s">
        <v>328</v>
      </c>
      <c r="F336" s="319" t="s">
        <v>225</v>
      </c>
      <c r="G336" s="320">
        <v>74000</v>
      </c>
      <c r="H336" s="305" t="s">
        <v>162</v>
      </c>
    </row>
    <row r="337" spans="1:8" ht="22.5">
      <c r="A337" s="299"/>
      <c r="B337" s="316" t="s">
        <v>226</v>
      </c>
      <c r="C337" s="317">
        <v>5</v>
      </c>
      <c r="D337" s="317">
        <v>1</v>
      </c>
      <c r="E337" s="318" t="s">
        <v>328</v>
      </c>
      <c r="F337" s="319" t="s">
        <v>227</v>
      </c>
      <c r="G337" s="320">
        <v>74000</v>
      </c>
      <c r="H337" s="305" t="s">
        <v>162</v>
      </c>
    </row>
    <row r="338" spans="1:8" ht="56.25">
      <c r="A338" s="299"/>
      <c r="B338" s="316" t="s">
        <v>541</v>
      </c>
      <c r="C338" s="317">
        <v>5</v>
      </c>
      <c r="D338" s="317">
        <v>1</v>
      </c>
      <c r="E338" s="318" t="s">
        <v>542</v>
      </c>
      <c r="F338" s="319" t="s">
        <v>162</v>
      </c>
      <c r="G338" s="320">
        <v>12958.5</v>
      </c>
      <c r="H338" s="305" t="s">
        <v>162</v>
      </c>
    </row>
    <row r="339" spans="1:8" ht="22.5">
      <c r="A339" s="299"/>
      <c r="B339" s="316" t="s">
        <v>224</v>
      </c>
      <c r="C339" s="317">
        <v>5</v>
      </c>
      <c r="D339" s="317">
        <v>1</v>
      </c>
      <c r="E339" s="318" t="s">
        <v>542</v>
      </c>
      <c r="F339" s="319" t="s">
        <v>225</v>
      </c>
      <c r="G339" s="320">
        <v>12958.5</v>
      </c>
      <c r="H339" s="305" t="s">
        <v>162</v>
      </c>
    </row>
    <row r="340" spans="1:8" ht="22.5">
      <c r="A340" s="299"/>
      <c r="B340" s="316" t="s">
        <v>226</v>
      </c>
      <c r="C340" s="317">
        <v>5</v>
      </c>
      <c r="D340" s="317">
        <v>1</v>
      </c>
      <c r="E340" s="318" t="s">
        <v>542</v>
      </c>
      <c r="F340" s="319" t="s">
        <v>227</v>
      </c>
      <c r="G340" s="320">
        <v>12958.5</v>
      </c>
      <c r="H340" s="305" t="s">
        <v>162</v>
      </c>
    </row>
    <row r="341" spans="1:8" ht="56.25">
      <c r="A341" s="299"/>
      <c r="B341" s="316" t="s">
        <v>543</v>
      </c>
      <c r="C341" s="317">
        <v>5</v>
      </c>
      <c r="D341" s="317">
        <v>1</v>
      </c>
      <c r="E341" s="318" t="s">
        <v>544</v>
      </c>
      <c r="F341" s="319" t="s">
        <v>162</v>
      </c>
      <c r="G341" s="320">
        <v>1602.2</v>
      </c>
      <c r="H341" s="305" t="s">
        <v>162</v>
      </c>
    </row>
    <row r="342" spans="1:8" ht="22.5">
      <c r="A342" s="299"/>
      <c r="B342" s="316" t="s">
        <v>212</v>
      </c>
      <c r="C342" s="317">
        <v>5</v>
      </c>
      <c r="D342" s="317">
        <v>1</v>
      </c>
      <c r="E342" s="318" t="s">
        <v>544</v>
      </c>
      <c r="F342" s="319" t="s">
        <v>213</v>
      </c>
      <c r="G342" s="320">
        <v>1602.2</v>
      </c>
      <c r="H342" s="305" t="s">
        <v>162</v>
      </c>
    </row>
    <row r="343" spans="1:8" ht="22.5">
      <c r="A343" s="299"/>
      <c r="B343" s="316" t="s">
        <v>335</v>
      </c>
      <c r="C343" s="317">
        <v>5</v>
      </c>
      <c r="D343" s="317">
        <v>1</v>
      </c>
      <c r="E343" s="318" t="s">
        <v>544</v>
      </c>
      <c r="F343" s="319" t="s">
        <v>336</v>
      </c>
      <c r="G343" s="320">
        <v>1602.2</v>
      </c>
      <c r="H343" s="305" t="s">
        <v>162</v>
      </c>
    </row>
    <row r="344" spans="1:8" ht="56.25">
      <c r="A344" s="299"/>
      <c r="B344" s="316" t="s">
        <v>545</v>
      </c>
      <c r="C344" s="317">
        <v>5</v>
      </c>
      <c r="D344" s="317">
        <v>1</v>
      </c>
      <c r="E344" s="318" t="s">
        <v>546</v>
      </c>
      <c r="F344" s="319" t="s">
        <v>162</v>
      </c>
      <c r="G344" s="320">
        <v>4815.3</v>
      </c>
      <c r="H344" s="305" t="s">
        <v>162</v>
      </c>
    </row>
    <row r="345" spans="1:8" ht="56.25">
      <c r="A345" s="299"/>
      <c r="B345" s="316" t="s">
        <v>547</v>
      </c>
      <c r="C345" s="317">
        <v>5</v>
      </c>
      <c r="D345" s="317">
        <v>1</v>
      </c>
      <c r="E345" s="318" t="s">
        <v>548</v>
      </c>
      <c r="F345" s="319" t="s">
        <v>162</v>
      </c>
      <c r="G345" s="320">
        <v>4815.3</v>
      </c>
      <c r="H345" s="305" t="s">
        <v>162</v>
      </c>
    </row>
    <row r="346" spans="1:8">
      <c r="A346" s="299"/>
      <c r="B346" s="316" t="s">
        <v>260</v>
      </c>
      <c r="C346" s="317">
        <v>5</v>
      </c>
      <c r="D346" s="317">
        <v>1</v>
      </c>
      <c r="E346" s="318" t="s">
        <v>548</v>
      </c>
      <c r="F346" s="319" t="s">
        <v>261</v>
      </c>
      <c r="G346" s="320">
        <v>4815.3</v>
      </c>
      <c r="H346" s="305" t="s">
        <v>162</v>
      </c>
    </row>
    <row r="347" spans="1:8" ht="33.75">
      <c r="A347" s="299"/>
      <c r="B347" s="316" t="s">
        <v>294</v>
      </c>
      <c r="C347" s="317">
        <v>5</v>
      </c>
      <c r="D347" s="317">
        <v>1</v>
      </c>
      <c r="E347" s="318" t="s">
        <v>548</v>
      </c>
      <c r="F347" s="319" t="s">
        <v>295</v>
      </c>
      <c r="G347" s="320">
        <v>4815.3</v>
      </c>
      <c r="H347" s="305" t="s">
        <v>162</v>
      </c>
    </row>
    <row r="348" spans="1:8" ht="56.25">
      <c r="A348" s="299"/>
      <c r="B348" s="316" t="s">
        <v>549</v>
      </c>
      <c r="C348" s="317">
        <v>5</v>
      </c>
      <c r="D348" s="317">
        <v>1</v>
      </c>
      <c r="E348" s="318" t="s">
        <v>550</v>
      </c>
      <c r="F348" s="319" t="s">
        <v>162</v>
      </c>
      <c r="G348" s="320">
        <v>973.3</v>
      </c>
      <c r="H348" s="305" t="s">
        <v>162</v>
      </c>
    </row>
    <row r="349" spans="1:8" ht="56.25">
      <c r="A349" s="299"/>
      <c r="B349" s="316" t="s">
        <v>551</v>
      </c>
      <c r="C349" s="317">
        <v>5</v>
      </c>
      <c r="D349" s="317">
        <v>1</v>
      </c>
      <c r="E349" s="318" t="s">
        <v>552</v>
      </c>
      <c r="F349" s="319" t="s">
        <v>162</v>
      </c>
      <c r="G349" s="320">
        <v>973.3</v>
      </c>
      <c r="H349" s="305" t="s">
        <v>162</v>
      </c>
    </row>
    <row r="350" spans="1:8" ht="22.5">
      <c r="A350" s="299"/>
      <c r="B350" s="316" t="s">
        <v>224</v>
      </c>
      <c r="C350" s="317">
        <v>5</v>
      </c>
      <c r="D350" s="317">
        <v>1</v>
      </c>
      <c r="E350" s="318" t="s">
        <v>552</v>
      </c>
      <c r="F350" s="319" t="s">
        <v>225</v>
      </c>
      <c r="G350" s="320">
        <v>417.7</v>
      </c>
      <c r="H350" s="305" t="s">
        <v>162</v>
      </c>
    </row>
    <row r="351" spans="1:8" ht="22.5">
      <c r="A351" s="299"/>
      <c r="B351" s="316" t="s">
        <v>226</v>
      </c>
      <c r="C351" s="317">
        <v>5</v>
      </c>
      <c r="D351" s="317">
        <v>1</v>
      </c>
      <c r="E351" s="318" t="s">
        <v>552</v>
      </c>
      <c r="F351" s="319" t="s">
        <v>227</v>
      </c>
      <c r="G351" s="320">
        <v>417.7</v>
      </c>
      <c r="H351" s="305" t="s">
        <v>162</v>
      </c>
    </row>
    <row r="352" spans="1:8">
      <c r="A352" s="299"/>
      <c r="B352" s="316" t="s">
        <v>260</v>
      </c>
      <c r="C352" s="317">
        <v>5</v>
      </c>
      <c r="D352" s="317">
        <v>1</v>
      </c>
      <c r="E352" s="318" t="s">
        <v>552</v>
      </c>
      <c r="F352" s="319" t="s">
        <v>261</v>
      </c>
      <c r="G352" s="320">
        <v>555.6</v>
      </c>
      <c r="H352" s="305" t="s">
        <v>162</v>
      </c>
    </row>
    <row r="353" spans="1:8" ht="33.75">
      <c r="A353" s="299"/>
      <c r="B353" s="316" t="s">
        <v>294</v>
      </c>
      <c r="C353" s="317">
        <v>5</v>
      </c>
      <c r="D353" s="317">
        <v>1</v>
      </c>
      <c r="E353" s="318" t="s">
        <v>552</v>
      </c>
      <c r="F353" s="319" t="s">
        <v>295</v>
      </c>
      <c r="G353" s="320">
        <v>555.6</v>
      </c>
      <c r="H353" s="305" t="s">
        <v>162</v>
      </c>
    </row>
    <row r="354" spans="1:8" ht="56.25">
      <c r="A354" s="299"/>
      <c r="B354" s="316" t="s">
        <v>553</v>
      </c>
      <c r="C354" s="317">
        <v>5</v>
      </c>
      <c r="D354" s="317">
        <v>1</v>
      </c>
      <c r="E354" s="318" t="s">
        <v>554</v>
      </c>
      <c r="F354" s="319" t="s">
        <v>162</v>
      </c>
      <c r="G354" s="320">
        <v>2531.9</v>
      </c>
      <c r="H354" s="305" t="s">
        <v>162</v>
      </c>
    </row>
    <row r="355" spans="1:8" ht="67.5">
      <c r="A355" s="299"/>
      <c r="B355" s="316" t="s">
        <v>555</v>
      </c>
      <c r="C355" s="317">
        <v>5</v>
      </c>
      <c r="D355" s="317">
        <v>1</v>
      </c>
      <c r="E355" s="318" t="s">
        <v>556</v>
      </c>
      <c r="F355" s="319" t="s">
        <v>162</v>
      </c>
      <c r="G355" s="320">
        <v>2531.9</v>
      </c>
      <c r="H355" s="305" t="s">
        <v>162</v>
      </c>
    </row>
    <row r="356" spans="1:8" ht="22.5">
      <c r="A356" s="299"/>
      <c r="B356" s="316" t="s">
        <v>224</v>
      </c>
      <c r="C356" s="317">
        <v>5</v>
      </c>
      <c r="D356" s="317">
        <v>1</v>
      </c>
      <c r="E356" s="318" t="s">
        <v>556</v>
      </c>
      <c r="F356" s="319" t="s">
        <v>225</v>
      </c>
      <c r="G356" s="320">
        <v>2531.9</v>
      </c>
      <c r="H356" s="305" t="s">
        <v>162</v>
      </c>
    </row>
    <row r="357" spans="1:8" ht="22.5">
      <c r="A357" s="299"/>
      <c r="B357" s="316" t="s">
        <v>226</v>
      </c>
      <c r="C357" s="317">
        <v>5</v>
      </c>
      <c r="D357" s="317">
        <v>1</v>
      </c>
      <c r="E357" s="318" t="s">
        <v>556</v>
      </c>
      <c r="F357" s="319" t="s">
        <v>227</v>
      </c>
      <c r="G357" s="320">
        <v>2531.9</v>
      </c>
      <c r="H357" s="305" t="s">
        <v>162</v>
      </c>
    </row>
    <row r="358" spans="1:8" ht="22.5">
      <c r="A358" s="299"/>
      <c r="B358" s="311" t="s">
        <v>437</v>
      </c>
      <c r="C358" s="312">
        <v>5</v>
      </c>
      <c r="D358" s="312">
        <v>1</v>
      </c>
      <c r="E358" s="313" t="s">
        <v>839</v>
      </c>
      <c r="F358" s="314" t="s">
        <v>162</v>
      </c>
      <c r="G358" s="315">
        <v>1744.1</v>
      </c>
      <c r="H358" s="305" t="s">
        <v>162</v>
      </c>
    </row>
    <row r="359" spans="1:8" ht="45">
      <c r="A359" s="299"/>
      <c r="B359" s="316" t="s">
        <v>438</v>
      </c>
      <c r="C359" s="317">
        <v>5</v>
      </c>
      <c r="D359" s="317">
        <v>1</v>
      </c>
      <c r="E359" s="318" t="s">
        <v>841</v>
      </c>
      <c r="F359" s="319" t="s">
        <v>162</v>
      </c>
      <c r="G359" s="320">
        <v>1744.1</v>
      </c>
      <c r="H359" s="305" t="s">
        <v>162</v>
      </c>
    </row>
    <row r="360" spans="1:8" ht="45">
      <c r="A360" s="299"/>
      <c r="B360" s="316" t="s">
        <v>439</v>
      </c>
      <c r="C360" s="317">
        <v>5</v>
      </c>
      <c r="D360" s="317">
        <v>1</v>
      </c>
      <c r="E360" s="318" t="s">
        <v>440</v>
      </c>
      <c r="F360" s="319" t="s">
        <v>162</v>
      </c>
      <c r="G360" s="320">
        <v>1744.1</v>
      </c>
      <c r="H360" s="305" t="s">
        <v>162</v>
      </c>
    </row>
    <row r="361" spans="1:8" ht="22.5">
      <c r="A361" s="299"/>
      <c r="B361" s="316" t="s">
        <v>224</v>
      </c>
      <c r="C361" s="317">
        <v>5</v>
      </c>
      <c r="D361" s="317">
        <v>1</v>
      </c>
      <c r="E361" s="318" t="s">
        <v>440</v>
      </c>
      <c r="F361" s="319" t="s">
        <v>225</v>
      </c>
      <c r="G361" s="320">
        <v>1744.1</v>
      </c>
      <c r="H361" s="305" t="s">
        <v>162</v>
      </c>
    </row>
    <row r="362" spans="1:8" ht="22.5">
      <c r="A362" s="299"/>
      <c r="B362" s="316" t="s">
        <v>226</v>
      </c>
      <c r="C362" s="317">
        <v>5</v>
      </c>
      <c r="D362" s="317">
        <v>1</v>
      </c>
      <c r="E362" s="318" t="s">
        <v>440</v>
      </c>
      <c r="F362" s="319" t="s">
        <v>227</v>
      </c>
      <c r="G362" s="320">
        <v>1744.1</v>
      </c>
      <c r="H362" s="305" t="s">
        <v>162</v>
      </c>
    </row>
    <row r="363" spans="1:8">
      <c r="A363" s="299"/>
      <c r="B363" s="311" t="s">
        <v>419</v>
      </c>
      <c r="C363" s="312">
        <v>5</v>
      </c>
      <c r="D363" s="312">
        <v>1</v>
      </c>
      <c r="E363" s="313" t="s">
        <v>255</v>
      </c>
      <c r="F363" s="314" t="s">
        <v>162</v>
      </c>
      <c r="G363" s="315">
        <v>54648.626510000002</v>
      </c>
      <c r="H363" s="305" t="s">
        <v>162</v>
      </c>
    </row>
    <row r="364" spans="1:8" ht="45">
      <c r="A364" s="299"/>
      <c r="B364" s="316" t="s">
        <v>557</v>
      </c>
      <c r="C364" s="317">
        <v>5</v>
      </c>
      <c r="D364" s="317">
        <v>1</v>
      </c>
      <c r="E364" s="318" t="s">
        <v>370</v>
      </c>
      <c r="F364" s="319" t="s">
        <v>162</v>
      </c>
      <c r="G364" s="320">
        <v>54648.626510000002</v>
      </c>
      <c r="H364" s="305" t="s">
        <v>162</v>
      </c>
    </row>
    <row r="365" spans="1:8" ht="78.75">
      <c r="A365" s="299"/>
      <c r="B365" s="316" t="s">
        <v>558</v>
      </c>
      <c r="C365" s="317">
        <v>5</v>
      </c>
      <c r="D365" s="317">
        <v>1</v>
      </c>
      <c r="E365" s="318" t="s">
        <v>372</v>
      </c>
      <c r="F365" s="319" t="s">
        <v>162</v>
      </c>
      <c r="G365" s="320">
        <v>49183.796830000007</v>
      </c>
      <c r="H365" s="305" t="s">
        <v>162</v>
      </c>
    </row>
    <row r="366" spans="1:8" ht="22.5">
      <c r="A366" s="299"/>
      <c r="B366" s="316" t="s">
        <v>224</v>
      </c>
      <c r="C366" s="317">
        <v>5</v>
      </c>
      <c r="D366" s="317">
        <v>1</v>
      </c>
      <c r="E366" s="318" t="s">
        <v>372</v>
      </c>
      <c r="F366" s="319" t="s">
        <v>225</v>
      </c>
      <c r="G366" s="320">
        <v>12111.63313</v>
      </c>
      <c r="H366" s="305" t="s">
        <v>162</v>
      </c>
    </row>
    <row r="367" spans="1:8" ht="22.5">
      <c r="A367" s="299"/>
      <c r="B367" s="316" t="s">
        <v>226</v>
      </c>
      <c r="C367" s="317">
        <v>5</v>
      </c>
      <c r="D367" s="317">
        <v>1</v>
      </c>
      <c r="E367" s="318" t="s">
        <v>372</v>
      </c>
      <c r="F367" s="319" t="s">
        <v>227</v>
      </c>
      <c r="G367" s="320">
        <v>12111.63313</v>
      </c>
      <c r="H367" s="305" t="s">
        <v>162</v>
      </c>
    </row>
    <row r="368" spans="1:8" ht="22.5">
      <c r="A368" s="299"/>
      <c r="B368" s="316" t="s">
        <v>309</v>
      </c>
      <c r="C368" s="317">
        <v>5</v>
      </c>
      <c r="D368" s="317">
        <v>1</v>
      </c>
      <c r="E368" s="318" t="s">
        <v>372</v>
      </c>
      <c r="F368" s="319" t="s">
        <v>310</v>
      </c>
      <c r="G368" s="320">
        <v>37072.163700000005</v>
      </c>
      <c r="H368" s="305" t="s">
        <v>162</v>
      </c>
    </row>
    <row r="369" spans="1:8">
      <c r="A369" s="299"/>
      <c r="B369" s="316" t="s">
        <v>311</v>
      </c>
      <c r="C369" s="317">
        <v>5</v>
      </c>
      <c r="D369" s="317">
        <v>1</v>
      </c>
      <c r="E369" s="318" t="s">
        <v>372</v>
      </c>
      <c r="F369" s="319" t="s">
        <v>312</v>
      </c>
      <c r="G369" s="320">
        <v>37072.163700000005</v>
      </c>
      <c r="H369" s="305" t="s">
        <v>162</v>
      </c>
    </row>
    <row r="370" spans="1:8" ht="33.75">
      <c r="A370" s="299"/>
      <c r="B370" s="316" t="s">
        <v>559</v>
      </c>
      <c r="C370" s="317">
        <v>5</v>
      </c>
      <c r="D370" s="317">
        <v>1</v>
      </c>
      <c r="E370" s="318" t="s">
        <v>560</v>
      </c>
      <c r="F370" s="319" t="s">
        <v>162</v>
      </c>
      <c r="G370" s="320">
        <v>5464.8296799999998</v>
      </c>
      <c r="H370" s="305" t="s">
        <v>162</v>
      </c>
    </row>
    <row r="371" spans="1:8" ht="22.5">
      <c r="A371" s="299"/>
      <c r="B371" s="316" t="s">
        <v>224</v>
      </c>
      <c r="C371" s="317">
        <v>5</v>
      </c>
      <c r="D371" s="317">
        <v>1</v>
      </c>
      <c r="E371" s="318" t="s">
        <v>560</v>
      </c>
      <c r="F371" s="319" t="s">
        <v>225</v>
      </c>
      <c r="G371" s="320">
        <v>1345.7</v>
      </c>
      <c r="H371" s="305" t="s">
        <v>162</v>
      </c>
    </row>
    <row r="372" spans="1:8" ht="22.5">
      <c r="A372" s="299"/>
      <c r="B372" s="316" t="s">
        <v>226</v>
      </c>
      <c r="C372" s="317">
        <v>5</v>
      </c>
      <c r="D372" s="317">
        <v>1</v>
      </c>
      <c r="E372" s="318" t="s">
        <v>560</v>
      </c>
      <c r="F372" s="319" t="s">
        <v>227</v>
      </c>
      <c r="G372" s="320">
        <v>1345.7</v>
      </c>
      <c r="H372" s="305" t="s">
        <v>162</v>
      </c>
    </row>
    <row r="373" spans="1:8" ht="22.5">
      <c r="A373" s="299"/>
      <c r="B373" s="316" t="s">
        <v>309</v>
      </c>
      <c r="C373" s="317">
        <v>5</v>
      </c>
      <c r="D373" s="317">
        <v>1</v>
      </c>
      <c r="E373" s="318" t="s">
        <v>560</v>
      </c>
      <c r="F373" s="319" t="s">
        <v>310</v>
      </c>
      <c r="G373" s="320">
        <v>4119.12968</v>
      </c>
      <c r="H373" s="305" t="s">
        <v>162</v>
      </c>
    </row>
    <row r="374" spans="1:8">
      <c r="A374" s="299"/>
      <c r="B374" s="316" t="s">
        <v>311</v>
      </c>
      <c r="C374" s="317">
        <v>5</v>
      </c>
      <c r="D374" s="317">
        <v>1</v>
      </c>
      <c r="E374" s="318" t="s">
        <v>560</v>
      </c>
      <c r="F374" s="319" t="s">
        <v>312</v>
      </c>
      <c r="G374" s="320">
        <v>4119.12968</v>
      </c>
      <c r="H374" s="305" t="s">
        <v>162</v>
      </c>
    </row>
    <row r="375" spans="1:8">
      <c r="A375" s="299"/>
      <c r="B375" s="306" t="s">
        <v>143</v>
      </c>
      <c r="C375" s="307">
        <v>5</v>
      </c>
      <c r="D375" s="307">
        <v>2</v>
      </c>
      <c r="E375" s="308" t="s">
        <v>162</v>
      </c>
      <c r="F375" s="309" t="s">
        <v>162</v>
      </c>
      <c r="G375" s="310">
        <v>94397.15</v>
      </c>
      <c r="H375" s="305" t="s">
        <v>162</v>
      </c>
    </row>
    <row r="376" spans="1:8" ht="33.75">
      <c r="A376" s="299"/>
      <c r="B376" s="311" t="s">
        <v>513</v>
      </c>
      <c r="C376" s="312">
        <v>5</v>
      </c>
      <c r="D376" s="312">
        <v>2</v>
      </c>
      <c r="E376" s="313" t="s">
        <v>235</v>
      </c>
      <c r="F376" s="314" t="s">
        <v>162</v>
      </c>
      <c r="G376" s="315">
        <v>20804</v>
      </c>
      <c r="H376" s="305" t="s">
        <v>162</v>
      </c>
    </row>
    <row r="377" spans="1:8" ht="45">
      <c r="A377" s="299"/>
      <c r="B377" s="316" t="s">
        <v>561</v>
      </c>
      <c r="C377" s="317">
        <v>5</v>
      </c>
      <c r="D377" s="317">
        <v>2</v>
      </c>
      <c r="E377" s="318" t="s">
        <v>306</v>
      </c>
      <c r="F377" s="319" t="s">
        <v>162</v>
      </c>
      <c r="G377" s="320">
        <v>20804</v>
      </c>
      <c r="H377" s="305" t="s">
        <v>162</v>
      </c>
    </row>
    <row r="378" spans="1:8" ht="45">
      <c r="A378" s="299"/>
      <c r="B378" s="316" t="s">
        <v>562</v>
      </c>
      <c r="C378" s="317">
        <v>5</v>
      </c>
      <c r="D378" s="317">
        <v>2</v>
      </c>
      <c r="E378" s="318" t="s">
        <v>308</v>
      </c>
      <c r="F378" s="319" t="s">
        <v>162</v>
      </c>
      <c r="G378" s="320">
        <v>18459</v>
      </c>
      <c r="H378" s="305" t="s">
        <v>162</v>
      </c>
    </row>
    <row r="379" spans="1:8" ht="22.5">
      <c r="A379" s="299"/>
      <c r="B379" s="316" t="s">
        <v>309</v>
      </c>
      <c r="C379" s="317">
        <v>5</v>
      </c>
      <c r="D379" s="317">
        <v>2</v>
      </c>
      <c r="E379" s="318" t="s">
        <v>308</v>
      </c>
      <c r="F379" s="319" t="s">
        <v>310</v>
      </c>
      <c r="G379" s="320">
        <v>18459</v>
      </c>
      <c r="H379" s="305" t="s">
        <v>162</v>
      </c>
    </row>
    <row r="380" spans="1:8">
      <c r="A380" s="299"/>
      <c r="B380" s="316" t="s">
        <v>311</v>
      </c>
      <c r="C380" s="317">
        <v>5</v>
      </c>
      <c r="D380" s="317">
        <v>2</v>
      </c>
      <c r="E380" s="318" t="s">
        <v>308</v>
      </c>
      <c r="F380" s="319" t="s">
        <v>312</v>
      </c>
      <c r="G380" s="320">
        <v>18459</v>
      </c>
      <c r="H380" s="305" t="s">
        <v>162</v>
      </c>
    </row>
    <row r="381" spans="1:8" ht="45">
      <c r="A381" s="299"/>
      <c r="B381" s="316" t="s">
        <v>563</v>
      </c>
      <c r="C381" s="317">
        <v>5</v>
      </c>
      <c r="D381" s="317">
        <v>2</v>
      </c>
      <c r="E381" s="318" t="s">
        <v>564</v>
      </c>
      <c r="F381" s="319" t="s">
        <v>162</v>
      </c>
      <c r="G381" s="320">
        <v>2345</v>
      </c>
      <c r="H381" s="305" t="s">
        <v>162</v>
      </c>
    </row>
    <row r="382" spans="1:8" ht="22.5">
      <c r="A382" s="299"/>
      <c r="B382" s="316" t="s">
        <v>309</v>
      </c>
      <c r="C382" s="317">
        <v>5</v>
      </c>
      <c r="D382" s="317">
        <v>2</v>
      </c>
      <c r="E382" s="318" t="s">
        <v>564</v>
      </c>
      <c r="F382" s="319" t="s">
        <v>310</v>
      </c>
      <c r="G382" s="320">
        <v>2345</v>
      </c>
      <c r="H382" s="305" t="s">
        <v>162</v>
      </c>
    </row>
    <row r="383" spans="1:8">
      <c r="A383" s="299"/>
      <c r="B383" s="316" t="s">
        <v>311</v>
      </c>
      <c r="C383" s="317">
        <v>5</v>
      </c>
      <c r="D383" s="317">
        <v>2</v>
      </c>
      <c r="E383" s="318" t="s">
        <v>564</v>
      </c>
      <c r="F383" s="319" t="s">
        <v>312</v>
      </c>
      <c r="G383" s="320">
        <v>2345</v>
      </c>
      <c r="H383" s="305" t="s">
        <v>162</v>
      </c>
    </row>
    <row r="384" spans="1:8" ht="33.75">
      <c r="A384" s="299"/>
      <c r="B384" s="311" t="s">
        <v>500</v>
      </c>
      <c r="C384" s="312">
        <v>5</v>
      </c>
      <c r="D384" s="312">
        <v>2</v>
      </c>
      <c r="E384" s="313" t="s">
        <v>241</v>
      </c>
      <c r="F384" s="314" t="s">
        <v>162</v>
      </c>
      <c r="G384" s="315">
        <v>52593.15</v>
      </c>
      <c r="H384" s="305" t="s">
        <v>162</v>
      </c>
    </row>
    <row r="385" spans="1:8" ht="67.5">
      <c r="A385" s="299"/>
      <c r="B385" s="316" t="s">
        <v>565</v>
      </c>
      <c r="C385" s="317">
        <v>5</v>
      </c>
      <c r="D385" s="317">
        <v>2</v>
      </c>
      <c r="E385" s="318" t="s">
        <v>322</v>
      </c>
      <c r="F385" s="319" t="s">
        <v>162</v>
      </c>
      <c r="G385" s="320">
        <v>46159.55</v>
      </c>
      <c r="H385" s="305" t="s">
        <v>162</v>
      </c>
    </row>
    <row r="386" spans="1:8" ht="67.5">
      <c r="A386" s="299"/>
      <c r="B386" s="316" t="s">
        <v>566</v>
      </c>
      <c r="C386" s="317">
        <v>5</v>
      </c>
      <c r="D386" s="317">
        <v>2</v>
      </c>
      <c r="E386" s="318" t="s">
        <v>324</v>
      </c>
      <c r="F386" s="319" t="s">
        <v>162</v>
      </c>
      <c r="G386" s="320">
        <v>456.1</v>
      </c>
      <c r="H386" s="305" t="s">
        <v>162</v>
      </c>
    </row>
    <row r="387" spans="1:8">
      <c r="A387" s="299"/>
      <c r="B387" s="316" t="s">
        <v>260</v>
      </c>
      <c r="C387" s="317">
        <v>5</v>
      </c>
      <c r="D387" s="317">
        <v>2</v>
      </c>
      <c r="E387" s="318" t="s">
        <v>324</v>
      </c>
      <c r="F387" s="319" t="s">
        <v>261</v>
      </c>
      <c r="G387" s="320">
        <v>456.1</v>
      </c>
      <c r="H387" s="305" t="s">
        <v>162</v>
      </c>
    </row>
    <row r="388" spans="1:8" ht="33.75">
      <c r="A388" s="299"/>
      <c r="B388" s="316" t="s">
        <v>294</v>
      </c>
      <c r="C388" s="317">
        <v>5</v>
      </c>
      <c r="D388" s="317">
        <v>2</v>
      </c>
      <c r="E388" s="318" t="s">
        <v>324</v>
      </c>
      <c r="F388" s="319" t="s">
        <v>295</v>
      </c>
      <c r="G388" s="320">
        <v>456.1</v>
      </c>
      <c r="H388" s="305" t="s">
        <v>162</v>
      </c>
    </row>
    <row r="389" spans="1:8" ht="67.5">
      <c r="A389" s="299"/>
      <c r="B389" s="316" t="s">
        <v>567</v>
      </c>
      <c r="C389" s="317">
        <v>5</v>
      </c>
      <c r="D389" s="317">
        <v>2</v>
      </c>
      <c r="E389" s="318" t="s">
        <v>568</v>
      </c>
      <c r="F389" s="319" t="s">
        <v>162</v>
      </c>
      <c r="G389" s="320">
        <v>45703.45</v>
      </c>
      <c r="H389" s="305" t="s">
        <v>162</v>
      </c>
    </row>
    <row r="390" spans="1:8">
      <c r="A390" s="299"/>
      <c r="B390" s="316" t="s">
        <v>260</v>
      </c>
      <c r="C390" s="317">
        <v>5</v>
      </c>
      <c r="D390" s="317">
        <v>2</v>
      </c>
      <c r="E390" s="318" t="s">
        <v>568</v>
      </c>
      <c r="F390" s="319" t="s">
        <v>261</v>
      </c>
      <c r="G390" s="320">
        <v>45703.45</v>
      </c>
      <c r="H390" s="305" t="s">
        <v>162</v>
      </c>
    </row>
    <row r="391" spans="1:8" ht="33.75">
      <c r="A391" s="299"/>
      <c r="B391" s="316" t="s">
        <v>294</v>
      </c>
      <c r="C391" s="317">
        <v>5</v>
      </c>
      <c r="D391" s="317">
        <v>2</v>
      </c>
      <c r="E391" s="318" t="s">
        <v>568</v>
      </c>
      <c r="F391" s="319" t="s">
        <v>295</v>
      </c>
      <c r="G391" s="320">
        <v>45703.45</v>
      </c>
      <c r="H391" s="305" t="s">
        <v>162</v>
      </c>
    </row>
    <row r="392" spans="1:8" ht="56.25">
      <c r="A392" s="299"/>
      <c r="B392" s="316" t="s">
        <v>545</v>
      </c>
      <c r="C392" s="317">
        <v>5</v>
      </c>
      <c r="D392" s="317">
        <v>2</v>
      </c>
      <c r="E392" s="318" t="s">
        <v>546</v>
      </c>
      <c r="F392" s="319" t="s">
        <v>162</v>
      </c>
      <c r="G392" s="320">
        <v>2444.9</v>
      </c>
      <c r="H392" s="305" t="s">
        <v>162</v>
      </c>
    </row>
    <row r="393" spans="1:8" ht="56.25">
      <c r="A393" s="299"/>
      <c r="B393" s="316" t="s">
        <v>547</v>
      </c>
      <c r="C393" s="317">
        <v>5</v>
      </c>
      <c r="D393" s="317">
        <v>2</v>
      </c>
      <c r="E393" s="318" t="s">
        <v>548</v>
      </c>
      <c r="F393" s="319" t="s">
        <v>162</v>
      </c>
      <c r="G393" s="320">
        <v>2444.9</v>
      </c>
      <c r="H393" s="305" t="s">
        <v>162</v>
      </c>
    </row>
    <row r="394" spans="1:8">
      <c r="A394" s="299"/>
      <c r="B394" s="316" t="s">
        <v>260</v>
      </c>
      <c r="C394" s="317">
        <v>5</v>
      </c>
      <c r="D394" s="317">
        <v>2</v>
      </c>
      <c r="E394" s="318" t="s">
        <v>548</v>
      </c>
      <c r="F394" s="319" t="s">
        <v>261</v>
      </c>
      <c r="G394" s="320">
        <v>2444.9</v>
      </c>
      <c r="H394" s="305" t="s">
        <v>162</v>
      </c>
    </row>
    <row r="395" spans="1:8" ht="33.75">
      <c r="A395" s="299"/>
      <c r="B395" s="316" t="s">
        <v>294</v>
      </c>
      <c r="C395" s="317">
        <v>5</v>
      </c>
      <c r="D395" s="317">
        <v>2</v>
      </c>
      <c r="E395" s="318" t="s">
        <v>548</v>
      </c>
      <c r="F395" s="319" t="s">
        <v>295</v>
      </c>
      <c r="G395" s="320">
        <v>2444.9</v>
      </c>
      <c r="H395" s="305" t="s">
        <v>162</v>
      </c>
    </row>
    <row r="396" spans="1:8" ht="45">
      <c r="A396" s="299"/>
      <c r="B396" s="316" t="s">
        <v>569</v>
      </c>
      <c r="C396" s="317">
        <v>5</v>
      </c>
      <c r="D396" s="317">
        <v>2</v>
      </c>
      <c r="E396" s="318" t="s">
        <v>405</v>
      </c>
      <c r="F396" s="319" t="s">
        <v>162</v>
      </c>
      <c r="G396" s="320">
        <v>577.70000000000005</v>
      </c>
      <c r="H396" s="305" t="s">
        <v>162</v>
      </c>
    </row>
    <row r="397" spans="1:8" ht="56.25">
      <c r="A397" s="299"/>
      <c r="B397" s="316" t="s">
        <v>570</v>
      </c>
      <c r="C397" s="317">
        <v>5</v>
      </c>
      <c r="D397" s="317">
        <v>2</v>
      </c>
      <c r="E397" s="318" t="s">
        <v>571</v>
      </c>
      <c r="F397" s="319" t="s">
        <v>162</v>
      </c>
      <c r="G397" s="320">
        <v>577.70000000000005</v>
      </c>
      <c r="H397" s="305" t="s">
        <v>162</v>
      </c>
    </row>
    <row r="398" spans="1:8" ht="22.5">
      <c r="A398" s="299"/>
      <c r="B398" s="316" t="s">
        <v>224</v>
      </c>
      <c r="C398" s="317">
        <v>5</v>
      </c>
      <c r="D398" s="317">
        <v>2</v>
      </c>
      <c r="E398" s="318" t="s">
        <v>571</v>
      </c>
      <c r="F398" s="319" t="s">
        <v>225</v>
      </c>
      <c r="G398" s="320">
        <v>577.70000000000005</v>
      </c>
      <c r="H398" s="305" t="s">
        <v>162</v>
      </c>
    </row>
    <row r="399" spans="1:8" ht="22.5">
      <c r="A399" s="299"/>
      <c r="B399" s="316" t="s">
        <v>226</v>
      </c>
      <c r="C399" s="317">
        <v>5</v>
      </c>
      <c r="D399" s="317">
        <v>2</v>
      </c>
      <c r="E399" s="318" t="s">
        <v>571</v>
      </c>
      <c r="F399" s="319" t="s">
        <v>227</v>
      </c>
      <c r="G399" s="320">
        <v>577.70000000000005</v>
      </c>
      <c r="H399" s="305" t="s">
        <v>162</v>
      </c>
    </row>
    <row r="400" spans="1:8" ht="56.25">
      <c r="A400" s="299"/>
      <c r="B400" s="316" t="s">
        <v>572</v>
      </c>
      <c r="C400" s="317">
        <v>5</v>
      </c>
      <c r="D400" s="317">
        <v>2</v>
      </c>
      <c r="E400" s="318" t="s">
        <v>573</v>
      </c>
      <c r="F400" s="319" t="s">
        <v>162</v>
      </c>
      <c r="G400" s="320">
        <v>3411</v>
      </c>
      <c r="H400" s="305" t="s">
        <v>162</v>
      </c>
    </row>
    <row r="401" spans="1:8" ht="56.25">
      <c r="A401" s="299"/>
      <c r="B401" s="316" t="s">
        <v>594</v>
      </c>
      <c r="C401" s="317">
        <v>5</v>
      </c>
      <c r="D401" s="317">
        <v>2</v>
      </c>
      <c r="E401" s="318" t="s">
        <v>595</v>
      </c>
      <c r="F401" s="319" t="s">
        <v>162</v>
      </c>
      <c r="G401" s="320">
        <v>3411</v>
      </c>
      <c r="H401" s="305" t="s">
        <v>162</v>
      </c>
    </row>
    <row r="402" spans="1:8">
      <c r="A402" s="299"/>
      <c r="B402" s="316" t="s">
        <v>260</v>
      </c>
      <c r="C402" s="317">
        <v>5</v>
      </c>
      <c r="D402" s="317">
        <v>2</v>
      </c>
      <c r="E402" s="318" t="s">
        <v>595</v>
      </c>
      <c r="F402" s="319" t="s">
        <v>261</v>
      </c>
      <c r="G402" s="320">
        <v>3411</v>
      </c>
      <c r="H402" s="305" t="s">
        <v>162</v>
      </c>
    </row>
    <row r="403" spans="1:8" ht="33.75">
      <c r="A403" s="299"/>
      <c r="B403" s="316" t="s">
        <v>294</v>
      </c>
      <c r="C403" s="317">
        <v>5</v>
      </c>
      <c r="D403" s="317">
        <v>2</v>
      </c>
      <c r="E403" s="318" t="s">
        <v>595</v>
      </c>
      <c r="F403" s="319" t="s">
        <v>295</v>
      </c>
      <c r="G403" s="320">
        <v>3411</v>
      </c>
      <c r="H403" s="305" t="s">
        <v>162</v>
      </c>
    </row>
    <row r="404" spans="1:8" ht="22.5">
      <c r="A404" s="299"/>
      <c r="B404" s="311" t="s">
        <v>437</v>
      </c>
      <c r="C404" s="312">
        <v>5</v>
      </c>
      <c r="D404" s="312">
        <v>2</v>
      </c>
      <c r="E404" s="313" t="s">
        <v>839</v>
      </c>
      <c r="F404" s="314" t="s">
        <v>162</v>
      </c>
      <c r="G404" s="315">
        <v>21000</v>
      </c>
      <c r="H404" s="305" t="s">
        <v>162</v>
      </c>
    </row>
    <row r="405" spans="1:8" ht="45">
      <c r="A405" s="299"/>
      <c r="B405" s="316" t="s">
        <v>438</v>
      </c>
      <c r="C405" s="317">
        <v>5</v>
      </c>
      <c r="D405" s="317">
        <v>2</v>
      </c>
      <c r="E405" s="318" t="s">
        <v>841</v>
      </c>
      <c r="F405" s="319" t="s">
        <v>162</v>
      </c>
      <c r="G405" s="320">
        <v>21000</v>
      </c>
      <c r="H405" s="305" t="s">
        <v>162</v>
      </c>
    </row>
    <row r="406" spans="1:8" ht="45">
      <c r="A406" s="299"/>
      <c r="B406" s="316" t="s">
        <v>439</v>
      </c>
      <c r="C406" s="317">
        <v>5</v>
      </c>
      <c r="D406" s="317">
        <v>2</v>
      </c>
      <c r="E406" s="318" t="s">
        <v>440</v>
      </c>
      <c r="F406" s="319" t="s">
        <v>162</v>
      </c>
      <c r="G406" s="320">
        <v>21000</v>
      </c>
      <c r="H406" s="305" t="s">
        <v>162</v>
      </c>
    </row>
    <row r="407" spans="1:8">
      <c r="A407" s="299"/>
      <c r="B407" s="316" t="s">
        <v>260</v>
      </c>
      <c r="C407" s="317">
        <v>5</v>
      </c>
      <c r="D407" s="317">
        <v>2</v>
      </c>
      <c r="E407" s="318" t="s">
        <v>440</v>
      </c>
      <c r="F407" s="319" t="s">
        <v>261</v>
      </c>
      <c r="G407" s="320">
        <v>21000</v>
      </c>
      <c r="H407" s="305" t="s">
        <v>162</v>
      </c>
    </row>
    <row r="408" spans="1:8" ht="33.75">
      <c r="A408" s="299"/>
      <c r="B408" s="316" t="s">
        <v>294</v>
      </c>
      <c r="C408" s="317">
        <v>5</v>
      </c>
      <c r="D408" s="317">
        <v>2</v>
      </c>
      <c r="E408" s="318" t="s">
        <v>440</v>
      </c>
      <c r="F408" s="319" t="s">
        <v>295</v>
      </c>
      <c r="G408" s="320">
        <v>21000</v>
      </c>
      <c r="H408" s="305" t="s">
        <v>162</v>
      </c>
    </row>
    <row r="409" spans="1:8">
      <c r="A409" s="299"/>
      <c r="B409" s="306" t="s">
        <v>150</v>
      </c>
      <c r="C409" s="307">
        <v>5</v>
      </c>
      <c r="D409" s="307">
        <v>3</v>
      </c>
      <c r="E409" s="308" t="s">
        <v>162</v>
      </c>
      <c r="F409" s="309" t="s">
        <v>162</v>
      </c>
      <c r="G409" s="310">
        <v>114624.6</v>
      </c>
      <c r="H409" s="305" t="s">
        <v>162</v>
      </c>
    </row>
    <row r="410" spans="1:8" ht="33.75">
      <c r="A410" s="299"/>
      <c r="B410" s="311" t="s">
        <v>500</v>
      </c>
      <c r="C410" s="312">
        <v>5</v>
      </c>
      <c r="D410" s="312">
        <v>3</v>
      </c>
      <c r="E410" s="313" t="s">
        <v>241</v>
      </c>
      <c r="F410" s="314" t="s">
        <v>162</v>
      </c>
      <c r="G410" s="315">
        <v>114624.6</v>
      </c>
      <c r="H410" s="305" t="s">
        <v>162</v>
      </c>
    </row>
    <row r="411" spans="1:8" ht="45">
      <c r="A411" s="299"/>
      <c r="B411" s="316" t="s">
        <v>501</v>
      </c>
      <c r="C411" s="317">
        <v>5</v>
      </c>
      <c r="D411" s="317">
        <v>3</v>
      </c>
      <c r="E411" s="318" t="s">
        <v>243</v>
      </c>
      <c r="F411" s="319" t="s">
        <v>162</v>
      </c>
      <c r="G411" s="320">
        <v>114624.6</v>
      </c>
      <c r="H411" s="305" t="s">
        <v>162</v>
      </c>
    </row>
    <row r="412" spans="1:8" ht="56.25">
      <c r="A412" s="299"/>
      <c r="B412" s="316" t="s">
        <v>596</v>
      </c>
      <c r="C412" s="317">
        <v>5</v>
      </c>
      <c r="D412" s="317">
        <v>3</v>
      </c>
      <c r="E412" s="318" t="s">
        <v>597</v>
      </c>
      <c r="F412" s="319" t="s">
        <v>162</v>
      </c>
      <c r="G412" s="320">
        <v>114624.6</v>
      </c>
      <c r="H412" s="305" t="s">
        <v>162</v>
      </c>
    </row>
    <row r="413" spans="1:8" ht="22.5">
      <c r="A413" s="299"/>
      <c r="B413" s="316" t="s">
        <v>224</v>
      </c>
      <c r="C413" s="317">
        <v>5</v>
      </c>
      <c r="D413" s="317">
        <v>3</v>
      </c>
      <c r="E413" s="318" t="s">
        <v>597</v>
      </c>
      <c r="F413" s="319" t="s">
        <v>225</v>
      </c>
      <c r="G413" s="320">
        <v>111130.3</v>
      </c>
      <c r="H413" s="305" t="s">
        <v>162</v>
      </c>
    </row>
    <row r="414" spans="1:8" ht="22.5">
      <c r="A414" s="299"/>
      <c r="B414" s="316" t="s">
        <v>226</v>
      </c>
      <c r="C414" s="317">
        <v>5</v>
      </c>
      <c r="D414" s="317">
        <v>3</v>
      </c>
      <c r="E414" s="318" t="s">
        <v>597</v>
      </c>
      <c r="F414" s="319" t="s">
        <v>227</v>
      </c>
      <c r="G414" s="320">
        <v>111130.3</v>
      </c>
      <c r="H414" s="305" t="s">
        <v>162</v>
      </c>
    </row>
    <row r="415" spans="1:8">
      <c r="A415" s="299"/>
      <c r="B415" s="316" t="s">
        <v>260</v>
      </c>
      <c r="C415" s="317">
        <v>5</v>
      </c>
      <c r="D415" s="317">
        <v>3</v>
      </c>
      <c r="E415" s="318" t="s">
        <v>597</v>
      </c>
      <c r="F415" s="319" t="s">
        <v>261</v>
      </c>
      <c r="G415" s="320">
        <v>3494.3</v>
      </c>
      <c r="H415" s="305" t="s">
        <v>162</v>
      </c>
    </row>
    <row r="416" spans="1:8" ht="33.75">
      <c r="A416" s="299"/>
      <c r="B416" s="316" t="s">
        <v>294</v>
      </c>
      <c r="C416" s="317">
        <v>5</v>
      </c>
      <c r="D416" s="317">
        <v>3</v>
      </c>
      <c r="E416" s="318" t="s">
        <v>597</v>
      </c>
      <c r="F416" s="319" t="s">
        <v>295</v>
      </c>
      <c r="G416" s="320">
        <v>3494.3</v>
      </c>
      <c r="H416" s="305" t="s">
        <v>162</v>
      </c>
    </row>
    <row r="417" spans="1:8" ht="21">
      <c r="A417" s="299"/>
      <c r="B417" s="306" t="s">
        <v>176</v>
      </c>
      <c r="C417" s="307">
        <v>5</v>
      </c>
      <c r="D417" s="307">
        <v>5</v>
      </c>
      <c r="E417" s="308" t="s">
        <v>162</v>
      </c>
      <c r="F417" s="309" t="s">
        <v>162</v>
      </c>
      <c r="G417" s="310">
        <v>25549.895</v>
      </c>
      <c r="H417" s="305" t="s">
        <v>162</v>
      </c>
    </row>
    <row r="418" spans="1:8" ht="33.75">
      <c r="A418" s="299"/>
      <c r="B418" s="311" t="s">
        <v>513</v>
      </c>
      <c r="C418" s="312">
        <v>5</v>
      </c>
      <c r="D418" s="312">
        <v>5</v>
      </c>
      <c r="E418" s="313" t="s">
        <v>235</v>
      </c>
      <c r="F418" s="314" t="s">
        <v>162</v>
      </c>
      <c r="G418" s="315">
        <v>8.3450000000000006</v>
      </c>
      <c r="H418" s="305" t="s">
        <v>162</v>
      </c>
    </row>
    <row r="419" spans="1:8" ht="45">
      <c r="A419" s="299"/>
      <c r="B419" s="316" t="s">
        <v>598</v>
      </c>
      <c r="C419" s="317">
        <v>5</v>
      </c>
      <c r="D419" s="317">
        <v>5</v>
      </c>
      <c r="E419" s="318" t="s">
        <v>237</v>
      </c>
      <c r="F419" s="319" t="s">
        <v>162</v>
      </c>
      <c r="G419" s="320">
        <v>8.3450000000000006</v>
      </c>
      <c r="H419" s="305" t="s">
        <v>162</v>
      </c>
    </row>
    <row r="420" spans="1:8" ht="135">
      <c r="A420" s="299"/>
      <c r="B420" s="316" t="s">
        <v>599</v>
      </c>
      <c r="C420" s="317">
        <v>5</v>
      </c>
      <c r="D420" s="317">
        <v>5</v>
      </c>
      <c r="E420" s="318" t="s">
        <v>239</v>
      </c>
      <c r="F420" s="319" t="s">
        <v>162</v>
      </c>
      <c r="G420" s="320">
        <v>8.3450000000000006</v>
      </c>
      <c r="H420" s="305" t="s">
        <v>162</v>
      </c>
    </row>
    <row r="421" spans="1:8" ht="22.5">
      <c r="A421" s="299"/>
      <c r="B421" s="316" t="s">
        <v>224</v>
      </c>
      <c r="C421" s="317">
        <v>5</v>
      </c>
      <c r="D421" s="317">
        <v>5</v>
      </c>
      <c r="E421" s="318" t="s">
        <v>239</v>
      </c>
      <c r="F421" s="319" t="s">
        <v>225</v>
      </c>
      <c r="G421" s="320">
        <v>8.3450000000000006</v>
      </c>
      <c r="H421" s="305" t="s">
        <v>162</v>
      </c>
    </row>
    <row r="422" spans="1:8" ht="22.5">
      <c r="A422" s="299"/>
      <c r="B422" s="316" t="s">
        <v>226</v>
      </c>
      <c r="C422" s="317">
        <v>5</v>
      </c>
      <c r="D422" s="317">
        <v>5</v>
      </c>
      <c r="E422" s="318" t="s">
        <v>239</v>
      </c>
      <c r="F422" s="319" t="s">
        <v>227</v>
      </c>
      <c r="G422" s="320">
        <v>8.3450000000000006</v>
      </c>
      <c r="H422" s="305" t="s">
        <v>162</v>
      </c>
    </row>
    <row r="423" spans="1:8" ht="33.75">
      <c r="A423" s="299"/>
      <c r="B423" s="311" t="s">
        <v>500</v>
      </c>
      <c r="C423" s="312">
        <v>5</v>
      </c>
      <c r="D423" s="312">
        <v>5</v>
      </c>
      <c r="E423" s="313" t="s">
        <v>241</v>
      </c>
      <c r="F423" s="314" t="s">
        <v>162</v>
      </c>
      <c r="G423" s="315">
        <v>25541.55</v>
      </c>
      <c r="H423" s="305" t="s">
        <v>162</v>
      </c>
    </row>
    <row r="424" spans="1:8" ht="45">
      <c r="A424" s="299"/>
      <c r="B424" s="316" t="s">
        <v>569</v>
      </c>
      <c r="C424" s="317">
        <v>5</v>
      </c>
      <c r="D424" s="317">
        <v>5</v>
      </c>
      <c r="E424" s="318" t="s">
        <v>405</v>
      </c>
      <c r="F424" s="319" t="s">
        <v>162</v>
      </c>
      <c r="G424" s="320">
        <v>25541.55</v>
      </c>
      <c r="H424" s="305" t="s">
        <v>162</v>
      </c>
    </row>
    <row r="425" spans="1:8" ht="56.25">
      <c r="A425" s="299"/>
      <c r="B425" s="316" t="s">
        <v>600</v>
      </c>
      <c r="C425" s="317">
        <v>5</v>
      </c>
      <c r="D425" s="317">
        <v>5</v>
      </c>
      <c r="E425" s="318" t="s">
        <v>601</v>
      </c>
      <c r="F425" s="319" t="s">
        <v>162</v>
      </c>
      <c r="G425" s="320">
        <v>25185.3</v>
      </c>
      <c r="H425" s="305" t="s">
        <v>162</v>
      </c>
    </row>
    <row r="426" spans="1:8" ht="45">
      <c r="A426" s="299"/>
      <c r="B426" s="316" t="s">
        <v>250</v>
      </c>
      <c r="C426" s="317">
        <v>5</v>
      </c>
      <c r="D426" s="317">
        <v>5</v>
      </c>
      <c r="E426" s="318" t="s">
        <v>601</v>
      </c>
      <c r="F426" s="319" t="s">
        <v>251</v>
      </c>
      <c r="G426" s="320">
        <v>23095.4</v>
      </c>
      <c r="H426" s="305" t="s">
        <v>162</v>
      </c>
    </row>
    <row r="427" spans="1:8">
      <c r="A427" s="299"/>
      <c r="B427" s="316" t="s">
        <v>830</v>
      </c>
      <c r="C427" s="317">
        <v>5</v>
      </c>
      <c r="D427" s="317">
        <v>5</v>
      </c>
      <c r="E427" s="318" t="s">
        <v>601</v>
      </c>
      <c r="F427" s="319" t="s">
        <v>831</v>
      </c>
      <c r="G427" s="320">
        <v>23095.4</v>
      </c>
      <c r="H427" s="305" t="s">
        <v>162</v>
      </c>
    </row>
    <row r="428" spans="1:8" ht="22.5">
      <c r="A428" s="299"/>
      <c r="B428" s="316" t="s">
        <v>224</v>
      </c>
      <c r="C428" s="317">
        <v>5</v>
      </c>
      <c r="D428" s="317">
        <v>5</v>
      </c>
      <c r="E428" s="318" t="s">
        <v>601</v>
      </c>
      <c r="F428" s="319" t="s">
        <v>225</v>
      </c>
      <c r="G428" s="320">
        <v>2060.9</v>
      </c>
      <c r="H428" s="305" t="s">
        <v>162</v>
      </c>
    </row>
    <row r="429" spans="1:8" ht="22.5">
      <c r="A429" s="299"/>
      <c r="B429" s="316" t="s">
        <v>226</v>
      </c>
      <c r="C429" s="317">
        <v>5</v>
      </c>
      <c r="D429" s="317">
        <v>5</v>
      </c>
      <c r="E429" s="318" t="s">
        <v>601</v>
      </c>
      <c r="F429" s="319" t="s">
        <v>227</v>
      </c>
      <c r="G429" s="320">
        <v>2060.9</v>
      </c>
      <c r="H429" s="305" t="s">
        <v>162</v>
      </c>
    </row>
    <row r="430" spans="1:8">
      <c r="A430" s="299"/>
      <c r="B430" s="316" t="s">
        <v>260</v>
      </c>
      <c r="C430" s="317">
        <v>5</v>
      </c>
      <c r="D430" s="317">
        <v>5</v>
      </c>
      <c r="E430" s="318" t="s">
        <v>601</v>
      </c>
      <c r="F430" s="319" t="s">
        <v>261</v>
      </c>
      <c r="G430" s="320">
        <v>29</v>
      </c>
      <c r="H430" s="305" t="s">
        <v>162</v>
      </c>
    </row>
    <row r="431" spans="1:8">
      <c r="A431" s="299"/>
      <c r="B431" s="316" t="s">
        <v>262</v>
      </c>
      <c r="C431" s="317">
        <v>5</v>
      </c>
      <c r="D431" s="317">
        <v>5</v>
      </c>
      <c r="E431" s="318" t="s">
        <v>601</v>
      </c>
      <c r="F431" s="319" t="s">
        <v>263</v>
      </c>
      <c r="G431" s="320">
        <v>29</v>
      </c>
      <c r="H431" s="305" t="s">
        <v>162</v>
      </c>
    </row>
    <row r="432" spans="1:8" ht="56.25">
      <c r="A432" s="299"/>
      <c r="B432" s="316" t="s">
        <v>602</v>
      </c>
      <c r="C432" s="317">
        <v>5</v>
      </c>
      <c r="D432" s="317">
        <v>5</v>
      </c>
      <c r="E432" s="318" t="s">
        <v>407</v>
      </c>
      <c r="F432" s="319" t="s">
        <v>162</v>
      </c>
      <c r="G432" s="320">
        <v>356.25</v>
      </c>
      <c r="H432" s="305" t="s">
        <v>162</v>
      </c>
    </row>
    <row r="433" spans="1:8">
      <c r="A433" s="299"/>
      <c r="B433" s="316" t="s">
        <v>260</v>
      </c>
      <c r="C433" s="317">
        <v>5</v>
      </c>
      <c r="D433" s="317">
        <v>5</v>
      </c>
      <c r="E433" s="318" t="s">
        <v>407</v>
      </c>
      <c r="F433" s="319" t="s">
        <v>261</v>
      </c>
      <c r="G433" s="320">
        <v>356.25</v>
      </c>
      <c r="H433" s="305" t="s">
        <v>162</v>
      </c>
    </row>
    <row r="434" spans="1:8" ht="33.75">
      <c r="A434" s="299"/>
      <c r="B434" s="316" t="s">
        <v>294</v>
      </c>
      <c r="C434" s="317">
        <v>5</v>
      </c>
      <c r="D434" s="317">
        <v>5</v>
      </c>
      <c r="E434" s="318" t="s">
        <v>407</v>
      </c>
      <c r="F434" s="319" t="s">
        <v>295</v>
      </c>
      <c r="G434" s="320">
        <v>356.25</v>
      </c>
      <c r="H434" s="305" t="s">
        <v>162</v>
      </c>
    </row>
    <row r="435" spans="1:8">
      <c r="A435" s="299"/>
      <c r="B435" s="321" t="s">
        <v>177</v>
      </c>
      <c r="C435" s="322">
        <v>6</v>
      </c>
      <c r="D435" s="322">
        <v>5</v>
      </c>
      <c r="E435" s="323" t="s">
        <v>162</v>
      </c>
      <c r="F435" s="324" t="s">
        <v>162</v>
      </c>
      <c r="G435" s="325">
        <v>270</v>
      </c>
      <c r="H435" s="305" t="s">
        <v>162</v>
      </c>
    </row>
    <row r="436" spans="1:8">
      <c r="A436" s="299"/>
      <c r="B436" s="306" t="s">
        <v>178</v>
      </c>
      <c r="C436" s="307">
        <v>6</v>
      </c>
      <c r="D436" s="307">
        <v>5</v>
      </c>
      <c r="E436" s="308" t="s">
        <v>162</v>
      </c>
      <c r="F436" s="309" t="s">
        <v>162</v>
      </c>
      <c r="G436" s="310">
        <v>270</v>
      </c>
      <c r="H436" s="305" t="s">
        <v>162</v>
      </c>
    </row>
    <row r="437" spans="1:8" ht="22.5">
      <c r="A437" s="299"/>
      <c r="B437" s="311" t="s">
        <v>603</v>
      </c>
      <c r="C437" s="312">
        <v>6</v>
      </c>
      <c r="D437" s="312">
        <v>5</v>
      </c>
      <c r="E437" s="313" t="s">
        <v>604</v>
      </c>
      <c r="F437" s="314" t="s">
        <v>162</v>
      </c>
      <c r="G437" s="315">
        <v>270</v>
      </c>
      <c r="H437" s="305" t="s">
        <v>162</v>
      </c>
    </row>
    <row r="438" spans="1:8" ht="33.75">
      <c r="A438" s="299"/>
      <c r="B438" s="316" t="s">
        <v>605</v>
      </c>
      <c r="C438" s="317">
        <v>6</v>
      </c>
      <c r="D438" s="317">
        <v>5</v>
      </c>
      <c r="E438" s="318" t="s">
        <v>606</v>
      </c>
      <c r="F438" s="319" t="s">
        <v>162</v>
      </c>
      <c r="G438" s="320">
        <v>270</v>
      </c>
      <c r="H438" s="305" t="s">
        <v>162</v>
      </c>
    </row>
    <row r="439" spans="1:8" ht="22.5">
      <c r="A439" s="299"/>
      <c r="B439" s="316" t="s">
        <v>224</v>
      </c>
      <c r="C439" s="317">
        <v>6</v>
      </c>
      <c r="D439" s="317">
        <v>5</v>
      </c>
      <c r="E439" s="318" t="s">
        <v>606</v>
      </c>
      <c r="F439" s="319" t="s">
        <v>225</v>
      </c>
      <c r="G439" s="320">
        <v>190</v>
      </c>
      <c r="H439" s="305" t="s">
        <v>162</v>
      </c>
    </row>
    <row r="440" spans="1:8" ht="22.5">
      <c r="A440" s="299"/>
      <c r="B440" s="316" t="s">
        <v>226</v>
      </c>
      <c r="C440" s="317">
        <v>6</v>
      </c>
      <c r="D440" s="317">
        <v>5</v>
      </c>
      <c r="E440" s="318" t="s">
        <v>606</v>
      </c>
      <c r="F440" s="319" t="s">
        <v>227</v>
      </c>
      <c r="G440" s="320">
        <v>190</v>
      </c>
      <c r="H440" s="305" t="s">
        <v>162</v>
      </c>
    </row>
    <row r="441" spans="1:8" ht="22.5">
      <c r="A441" s="299"/>
      <c r="B441" s="316" t="s">
        <v>212</v>
      </c>
      <c r="C441" s="317">
        <v>6</v>
      </c>
      <c r="D441" s="317">
        <v>5</v>
      </c>
      <c r="E441" s="318" t="s">
        <v>606</v>
      </c>
      <c r="F441" s="319" t="s">
        <v>213</v>
      </c>
      <c r="G441" s="320">
        <v>80</v>
      </c>
      <c r="H441" s="305" t="s">
        <v>162</v>
      </c>
    </row>
    <row r="442" spans="1:8">
      <c r="A442" s="299"/>
      <c r="B442" s="316" t="s">
        <v>214</v>
      </c>
      <c r="C442" s="317">
        <v>6</v>
      </c>
      <c r="D442" s="317">
        <v>5</v>
      </c>
      <c r="E442" s="318" t="s">
        <v>606</v>
      </c>
      <c r="F442" s="319" t="s">
        <v>215</v>
      </c>
      <c r="G442" s="320">
        <v>39.1</v>
      </c>
      <c r="H442" s="305" t="s">
        <v>162</v>
      </c>
    </row>
    <row r="443" spans="1:8">
      <c r="A443" s="299"/>
      <c r="B443" s="316" t="s">
        <v>218</v>
      </c>
      <c r="C443" s="317">
        <v>6</v>
      </c>
      <c r="D443" s="317">
        <v>5</v>
      </c>
      <c r="E443" s="318" t="s">
        <v>606</v>
      </c>
      <c r="F443" s="319" t="s">
        <v>219</v>
      </c>
      <c r="G443" s="320">
        <v>40.9</v>
      </c>
      <c r="H443" s="305" t="s">
        <v>162</v>
      </c>
    </row>
    <row r="444" spans="1:8">
      <c r="A444" s="299"/>
      <c r="B444" s="321" t="s">
        <v>179</v>
      </c>
      <c r="C444" s="322">
        <v>7</v>
      </c>
      <c r="D444" s="322">
        <v>0</v>
      </c>
      <c r="E444" s="323" t="s">
        <v>162</v>
      </c>
      <c r="F444" s="324" t="s">
        <v>162</v>
      </c>
      <c r="G444" s="325">
        <v>1516476.53</v>
      </c>
      <c r="H444" s="305" t="s">
        <v>162</v>
      </c>
    </row>
    <row r="445" spans="1:8">
      <c r="A445" s="299"/>
      <c r="B445" s="306" t="s">
        <v>180</v>
      </c>
      <c r="C445" s="307">
        <v>7</v>
      </c>
      <c r="D445" s="307">
        <v>1</v>
      </c>
      <c r="E445" s="308" t="s">
        <v>162</v>
      </c>
      <c r="F445" s="309" t="s">
        <v>162</v>
      </c>
      <c r="G445" s="310">
        <v>583525.84883000003</v>
      </c>
      <c r="H445" s="305" t="s">
        <v>162</v>
      </c>
    </row>
    <row r="446" spans="1:8" ht="22.5">
      <c r="A446" s="299"/>
      <c r="B446" s="311" t="s">
        <v>492</v>
      </c>
      <c r="C446" s="312">
        <v>7</v>
      </c>
      <c r="D446" s="312">
        <v>1</v>
      </c>
      <c r="E446" s="313" t="s">
        <v>207</v>
      </c>
      <c r="F446" s="314" t="s">
        <v>162</v>
      </c>
      <c r="G446" s="315">
        <v>583237.14883000008</v>
      </c>
      <c r="H446" s="305" t="s">
        <v>162</v>
      </c>
    </row>
    <row r="447" spans="1:8" ht="33.75">
      <c r="A447" s="299"/>
      <c r="B447" s="316" t="s">
        <v>607</v>
      </c>
      <c r="C447" s="317">
        <v>7</v>
      </c>
      <c r="D447" s="317">
        <v>1</v>
      </c>
      <c r="E447" s="318" t="s">
        <v>209</v>
      </c>
      <c r="F447" s="319" t="s">
        <v>162</v>
      </c>
      <c r="G447" s="320">
        <v>583237.14883000008</v>
      </c>
      <c r="H447" s="305" t="s">
        <v>162</v>
      </c>
    </row>
    <row r="448" spans="1:8" ht="56.25">
      <c r="A448" s="299"/>
      <c r="B448" s="316" t="s">
        <v>608</v>
      </c>
      <c r="C448" s="317">
        <v>7</v>
      </c>
      <c r="D448" s="317">
        <v>1</v>
      </c>
      <c r="E448" s="318" t="s">
        <v>609</v>
      </c>
      <c r="F448" s="319" t="s">
        <v>162</v>
      </c>
      <c r="G448" s="320">
        <v>303853.5</v>
      </c>
      <c r="H448" s="305" t="s">
        <v>162</v>
      </c>
    </row>
    <row r="449" spans="1:8" ht="22.5">
      <c r="A449" s="299"/>
      <c r="B449" s="316" t="s">
        <v>212</v>
      </c>
      <c r="C449" s="317">
        <v>7</v>
      </c>
      <c r="D449" s="317">
        <v>1</v>
      </c>
      <c r="E449" s="318" t="s">
        <v>609</v>
      </c>
      <c r="F449" s="319" t="s">
        <v>213</v>
      </c>
      <c r="G449" s="320">
        <v>303853.5</v>
      </c>
      <c r="H449" s="305" t="s">
        <v>162</v>
      </c>
    </row>
    <row r="450" spans="1:8">
      <c r="A450" s="299"/>
      <c r="B450" s="316" t="s">
        <v>214</v>
      </c>
      <c r="C450" s="317">
        <v>7</v>
      </c>
      <c r="D450" s="317">
        <v>1</v>
      </c>
      <c r="E450" s="318" t="s">
        <v>609</v>
      </c>
      <c r="F450" s="319" t="s">
        <v>215</v>
      </c>
      <c r="G450" s="320">
        <v>80582.3</v>
      </c>
      <c r="H450" s="305" t="s">
        <v>162</v>
      </c>
    </row>
    <row r="451" spans="1:8">
      <c r="A451" s="299"/>
      <c r="B451" s="316" t="s">
        <v>218</v>
      </c>
      <c r="C451" s="317">
        <v>7</v>
      </c>
      <c r="D451" s="317">
        <v>1</v>
      </c>
      <c r="E451" s="318" t="s">
        <v>609</v>
      </c>
      <c r="F451" s="319" t="s">
        <v>219</v>
      </c>
      <c r="G451" s="320">
        <v>223271.2</v>
      </c>
      <c r="H451" s="305" t="s">
        <v>162</v>
      </c>
    </row>
    <row r="452" spans="1:8" ht="67.5">
      <c r="A452" s="299"/>
      <c r="B452" s="316" t="s">
        <v>610</v>
      </c>
      <c r="C452" s="317">
        <v>7</v>
      </c>
      <c r="D452" s="317">
        <v>1</v>
      </c>
      <c r="E452" s="318" t="s">
        <v>298</v>
      </c>
      <c r="F452" s="319" t="s">
        <v>162</v>
      </c>
      <c r="G452" s="320">
        <v>1201</v>
      </c>
      <c r="H452" s="305" t="s">
        <v>162</v>
      </c>
    </row>
    <row r="453" spans="1:8" ht="22.5">
      <c r="A453" s="299"/>
      <c r="B453" s="316" t="s">
        <v>224</v>
      </c>
      <c r="C453" s="317">
        <v>7</v>
      </c>
      <c r="D453" s="317">
        <v>1</v>
      </c>
      <c r="E453" s="318" t="s">
        <v>298</v>
      </c>
      <c r="F453" s="319" t="s">
        <v>225</v>
      </c>
      <c r="G453" s="320">
        <v>189.3</v>
      </c>
      <c r="H453" s="305" t="s">
        <v>162</v>
      </c>
    </row>
    <row r="454" spans="1:8" ht="22.5">
      <c r="A454" s="299"/>
      <c r="B454" s="316" t="s">
        <v>226</v>
      </c>
      <c r="C454" s="317">
        <v>7</v>
      </c>
      <c r="D454" s="317">
        <v>1</v>
      </c>
      <c r="E454" s="318" t="s">
        <v>298</v>
      </c>
      <c r="F454" s="319" t="s">
        <v>227</v>
      </c>
      <c r="G454" s="320">
        <v>189.3</v>
      </c>
      <c r="H454" s="305" t="s">
        <v>162</v>
      </c>
    </row>
    <row r="455" spans="1:8" ht="22.5">
      <c r="A455" s="299"/>
      <c r="B455" s="316" t="s">
        <v>212</v>
      </c>
      <c r="C455" s="317">
        <v>7</v>
      </c>
      <c r="D455" s="317">
        <v>1</v>
      </c>
      <c r="E455" s="318" t="s">
        <v>298</v>
      </c>
      <c r="F455" s="319" t="s">
        <v>213</v>
      </c>
      <c r="G455" s="320">
        <v>1011.7</v>
      </c>
      <c r="H455" s="305" t="s">
        <v>162</v>
      </c>
    </row>
    <row r="456" spans="1:8">
      <c r="A456" s="299"/>
      <c r="B456" s="316" t="s">
        <v>214</v>
      </c>
      <c r="C456" s="317">
        <v>7</v>
      </c>
      <c r="D456" s="317">
        <v>1</v>
      </c>
      <c r="E456" s="318" t="s">
        <v>298</v>
      </c>
      <c r="F456" s="319" t="s">
        <v>215</v>
      </c>
      <c r="G456" s="320">
        <v>266.8</v>
      </c>
      <c r="H456" s="305" t="s">
        <v>162</v>
      </c>
    </row>
    <row r="457" spans="1:8">
      <c r="A457" s="299"/>
      <c r="B457" s="316" t="s">
        <v>218</v>
      </c>
      <c r="C457" s="317">
        <v>7</v>
      </c>
      <c r="D457" s="317">
        <v>1</v>
      </c>
      <c r="E457" s="318" t="s">
        <v>298</v>
      </c>
      <c r="F457" s="319" t="s">
        <v>219</v>
      </c>
      <c r="G457" s="320">
        <v>744.9</v>
      </c>
      <c r="H457" s="305" t="s">
        <v>162</v>
      </c>
    </row>
    <row r="458" spans="1:8" ht="67.5">
      <c r="A458" s="299"/>
      <c r="B458" s="316" t="s">
        <v>611</v>
      </c>
      <c r="C458" s="317">
        <v>7</v>
      </c>
      <c r="D458" s="317">
        <v>1</v>
      </c>
      <c r="E458" s="318" t="s">
        <v>217</v>
      </c>
      <c r="F458" s="319" t="s">
        <v>162</v>
      </c>
      <c r="G458" s="320">
        <v>269187</v>
      </c>
      <c r="H458" s="305" t="s">
        <v>162</v>
      </c>
    </row>
    <row r="459" spans="1:8" ht="22.5">
      <c r="A459" s="299"/>
      <c r="B459" s="316" t="s">
        <v>212</v>
      </c>
      <c r="C459" s="317">
        <v>7</v>
      </c>
      <c r="D459" s="317">
        <v>1</v>
      </c>
      <c r="E459" s="318" t="s">
        <v>217</v>
      </c>
      <c r="F459" s="319" t="s">
        <v>213</v>
      </c>
      <c r="G459" s="320">
        <v>269187</v>
      </c>
      <c r="H459" s="305" t="s">
        <v>162</v>
      </c>
    </row>
    <row r="460" spans="1:8">
      <c r="A460" s="299"/>
      <c r="B460" s="316" t="s">
        <v>214</v>
      </c>
      <c r="C460" s="317">
        <v>7</v>
      </c>
      <c r="D460" s="317">
        <v>1</v>
      </c>
      <c r="E460" s="318" t="s">
        <v>217</v>
      </c>
      <c r="F460" s="319" t="s">
        <v>215</v>
      </c>
      <c r="G460" s="320">
        <v>68634.2</v>
      </c>
      <c r="H460" s="305" t="s">
        <v>162</v>
      </c>
    </row>
    <row r="461" spans="1:8">
      <c r="A461" s="299"/>
      <c r="B461" s="316" t="s">
        <v>218</v>
      </c>
      <c r="C461" s="317">
        <v>7</v>
      </c>
      <c r="D461" s="317">
        <v>1</v>
      </c>
      <c r="E461" s="318" t="s">
        <v>217</v>
      </c>
      <c r="F461" s="319" t="s">
        <v>219</v>
      </c>
      <c r="G461" s="320">
        <v>200552.8</v>
      </c>
      <c r="H461" s="305" t="s">
        <v>162</v>
      </c>
    </row>
    <row r="462" spans="1:8" ht="67.5">
      <c r="A462" s="299"/>
      <c r="B462" s="316" t="s">
        <v>612</v>
      </c>
      <c r="C462" s="317">
        <v>7</v>
      </c>
      <c r="D462" s="317">
        <v>1</v>
      </c>
      <c r="E462" s="318" t="s">
        <v>229</v>
      </c>
      <c r="F462" s="319" t="s">
        <v>162</v>
      </c>
      <c r="G462" s="320">
        <v>1577</v>
      </c>
      <c r="H462" s="305" t="s">
        <v>162</v>
      </c>
    </row>
    <row r="463" spans="1:8" ht="22.5">
      <c r="A463" s="299"/>
      <c r="B463" s="316" t="s">
        <v>212</v>
      </c>
      <c r="C463" s="317">
        <v>7</v>
      </c>
      <c r="D463" s="317">
        <v>1</v>
      </c>
      <c r="E463" s="318" t="s">
        <v>229</v>
      </c>
      <c r="F463" s="319" t="s">
        <v>213</v>
      </c>
      <c r="G463" s="320">
        <v>1577</v>
      </c>
      <c r="H463" s="305" t="s">
        <v>162</v>
      </c>
    </row>
    <row r="464" spans="1:8">
      <c r="A464" s="299"/>
      <c r="B464" s="316" t="s">
        <v>214</v>
      </c>
      <c r="C464" s="317">
        <v>7</v>
      </c>
      <c r="D464" s="317">
        <v>1</v>
      </c>
      <c r="E464" s="318" t="s">
        <v>229</v>
      </c>
      <c r="F464" s="319" t="s">
        <v>215</v>
      </c>
      <c r="G464" s="320">
        <v>408</v>
      </c>
      <c r="H464" s="305" t="s">
        <v>162</v>
      </c>
    </row>
    <row r="465" spans="1:8">
      <c r="A465" s="299"/>
      <c r="B465" s="316" t="s">
        <v>218</v>
      </c>
      <c r="C465" s="317">
        <v>7</v>
      </c>
      <c r="D465" s="317">
        <v>1</v>
      </c>
      <c r="E465" s="318" t="s">
        <v>229</v>
      </c>
      <c r="F465" s="319" t="s">
        <v>219</v>
      </c>
      <c r="G465" s="320">
        <v>1169</v>
      </c>
      <c r="H465" s="305" t="s">
        <v>162</v>
      </c>
    </row>
    <row r="466" spans="1:8" ht="56.25">
      <c r="A466" s="299"/>
      <c r="B466" s="316" t="s">
        <v>613</v>
      </c>
      <c r="C466" s="317">
        <v>7</v>
      </c>
      <c r="D466" s="317">
        <v>1</v>
      </c>
      <c r="E466" s="318" t="s">
        <v>614</v>
      </c>
      <c r="F466" s="319" t="s">
        <v>162</v>
      </c>
      <c r="G466" s="320">
        <v>7418.6488300000001</v>
      </c>
      <c r="H466" s="305" t="s">
        <v>162</v>
      </c>
    </row>
    <row r="467" spans="1:8" ht="22.5">
      <c r="A467" s="299"/>
      <c r="B467" s="316" t="s">
        <v>212</v>
      </c>
      <c r="C467" s="317">
        <v>7</v>
      </c>
      <c r="D467" s="317">
        <v>1</v>
      </c>
      <c r="E467" s="318" t="s">
        <v>614</v>
      </c>
      <c r="F467" s="319" t="s">
        <v>213</v>
      </c>
      <c r="G467" s="320">
        <v>7418.6488300000001</v>
      </c>
      <c r="H467" s="305" t="s">
        <v>162</v>
      </c>
    </row>
    <row r="468" spans="1:8">
      <c r="A468" s="299"/>
      <c r="B468" s="316" t="s">
        <v>214</v>
      </c>
      <c r="C468" s="317">
        <v>7</v>
      </c>
      <c r="D468" s="317">
        <v>1</v>
      </c>
      <c r="E468" s="318" t="s">
        <v>614</v>
      </c>
      <c r="F468" s="319" t="s">
        <v>215</v>
      </c>
      <c r="G468" s="320">
        <v>279</v>
      </c>
      <c r="H468" s="305" t="s">
        <v>162</v>
      </c>
    </row>
    <row r="469" spans="1:8">
      <c r="A469" s="299"/>
      <c r="B469" s="316" t="s">
        <v>218</v>
      </c>
      <c r="C469" s="317">
        <v>7</v>
      </c>
      <c r="D469" s="317">
        <v>1</v>
      </c>
      <c r="E469" s="318" t="s">
        <v>614</v>
      </c>
      <c r="F469" s="319" t="s">
        <v>219</v>
      </c>
      <c r="G469" s="320">
        <v>7139.6488300000001</v>
      </c>
      <c r="H469" s="305" t="s">
        <v>162</v>
      </c>
    </row>
    <row r="470" spans="1:8" ht="33.75">
      <c r="A470" s="299"/>
      <c r="B470" s="311" t="s">
        <v>472</v>
      </c>
      <c r="C470" s="312">
        <v>7</v>
      </c>
      <c r="D470" s="312">
        <v>1</v>
      </c>
      <c r="E470" s="313" t="s">
        <v>342</v>
      </c>
      <c r="F470" s="314" t="s">
        <v>162</v>
      </c>
      <c r="G470" s="315">
        <v>288.7</v>
      </c>
      <c r="H470" s="305" t="s">
        <v>162</v>
      </c>
    </row>
    <row r="471" spans="1:8" ht="56.25">
      <c r="A471" s="299"/>
      <c r="B471" s="316" t="s">
        <v>476</v>
      </c>
      <c r="C471" s="317">
        <v>7</v>
      </c>
      <c r="D471" s="317">
        <v>1</v>
      </c>
      <c r="E471" s="318" t="s">
        <v>477</v>
      </c>
      <c r="F471" s="319" t="s">
        <v>162</v>
      </c>
      <c r="G471" s="320">
        <v>288.7</v>
      </c>
      <c r="H471" s="305" t="s">
        <v>162</v>
      </c>
    </row>
    <row r="472" spans="1:8" ht="56.25">
      <c r="A472" s="299"/>
      <c r="B472" s="316" t="s">
        <v>478</v>
      </c>
      <c r="C472" s="317">
        <v>7</v>
      </c>
      <c r="D472" s="317">
        <v>1</v>
      </c>
      <c r="E472" s="318" t="s">
        <v>479</v>
      </c>
      <c r="F472" s="319" t="s">
        <v>162</v>
      </c>
      <c r="G472" s="320">
        <v>288.7</v>
      </c>
      <c r="H472" s="305" t="s">
        <v>162</v>
      </c>
    </row>
    <row r="473" spans="1:8" ht="22.5">
      <c r="A473" s="299"/>
      <c r="B473" s="316" t="s">
        <v>212</v>
      </c>
      <c r="C473" s="317">
        <v>7</v>
      </c>
      <c r="D473" s="317">
        <v>1</v>
      </c>
      <c r="E473" s="318" t="s">
        <v>479</v>
      </c>
      <c r="F473" s="319" t="s">
        <v>213</v>
      </c>
      <c r="G473" s="320">
        <v>288.7</v>
      </c>
      <c r="H473" s="305" t="s">
        <v>162</v>
      </c>
    </row>
    <row r="474" spans="1:8">
      <c r="A474" s="299"/>
      <c r="B474" s="316" t="s">
        <v>214</v>
      </c>
      <c r="C474" s="317">
        <v>7</v>
      </c>
      <c r="D474" s="317">
        <v>1</v>
      </c>
      <c r="E474" s="318" t="s">
        <v>479</v>
      </c>
      <c r="F474" s="319" t="s">
        <v>215</v>
      </c>
      <c r="G474" s="320">
        <v>66.099999999999994</v>
      </c>
      <c r="H474" s="305" t="s">
        <v>162</v>
      </c>
    </row>
    <row r="475" spans="1:8">
      <c r="A475" s="299"/>
      <c r="B475" s="316" t="s">
        <v>218</v>
      </c>
      <c r="C475" s="317">
        <v>7</v>
      </c>
      <c r="D475" s="317">
        <v>1</v>
      </c>
      <c r="E475" s="318" t="s">
        <v>479</v>
      </c>
      <c r="F475" s="319" t="s">
        <v>219</v>
      </c>
      <c r="G475" s="320">
        <v>222.6</v>
      </c>
      <c r="H475" s="305" t="s">
        <v>162</v>
      </c>
    </row>
    <row r="476" spans="1:8">
      <c r="A476" s="299"/>
      <c r="B476" s="306" t="s">
        <v>181</v>
      </c>
      <c r="C476" s="307">
        <v>7</v>
      </c>
      <c r="D476" s="307">
        <v>2</v>
      </c>
      <c r="E476" s="308" t="s">
        <v>162</v>
      </c>
      <c r="F476" s="309" t="s">
        <v>162</v>
      </c>
      <c r="G476" s="310">
        <v>827783.3311699999</v>
      </c>
      <c r="H476" s="305" t="s">
        <v>162</v>
      </c>
    </row>
    <row r="477" spans="1:8" ht="22.5">
      <c r="A477" s="299"/>
      <c r="B477" s="311" t="s">
        <v>492</v>
      </c>
      <c r="C477" s="312">
        <v>7</v>
      </c>
      <c r="D477" s="312">
        <v>2</v>
      </c>
      <c r="E477" s="313" t="s">
        <v>207</v>
      </c>
      <c r="F477" s="314" t="s">
        <v>162</v>
      </c>
      <c r="G477" s="315">
        <v>678054.3311699999</v>
      </c>
      <c r="H477" s="305" t="s">
        <v>162</v>
      </c>
    </row>
    <row r="478" spans="1:8" ht="33.75">
      <c r="A478" s="299"/>
      <c r="B478" s="316" t="s">
        <v>607</v>
      </c>
      <c r="C478" s="317">
        <v>7</v>
      </c>
      <c r="D478" s="317">
        <v>2</v>
      </c>
      <c r="E478" s="318" t="s">
        <v>209</v>
      </c>
      <c r="F478" s="319" t="s">
        <v>162</v>
      </c>
      <c r="G478" s="320">
        <v>678054.3311699999</v>
      </c>
      <c r="H478" s="305" t="s">
        <v>162</v>
      </c>
    </row>
    <row r="479" spans="1:8" ht="56.25">
      <c r="A479" s="299"/>
      <c r="B479" s="316" t="s">
        <v>615</v>
      </c>
      <c r="C479" s="317">
        <v>7</v>
      </c>
      <c r="D479" s="317">
        <v>2</v>
      </c>
      <c r="E479" s="318" t="s">
        <v>616</v>
      </c>
      <c r="F479" s="319" t="s">
        <v>162</v>
      </c>
      <c r="G479" s="320">
        <v>48592.08</v>
      </c>
      <c r="H479" s="305" t="s">
        <v>162</v>
      </c>
    </row>
    <row r="480" spans="1:8" ht="22.5">
      <c r="A480" s="299"/>
      <c r="B480" s="316" t="s">
        <v>212</v>
      </c>
      <c r="C480" s="317">
        <v>7</v>
      </c>
      <c r="D480" s="317">
        <v>2</v>
      </c>
      <c r="E480" s="318" t="s">
        <v>616</v>
      </c>
      <c r="F480" s="319" t="s">
        <v>213</v>
      </c>
      <c r="G480" s="320">
        <v>48592.08</v>
      </c>
      <c r="H480" s="305" t="s">
        <v>162</v>
      </c>
    </row>
    <row r="481" spans="1:8">
      <c r="A481" s="299"/>
      <c r="B481" s="316" t="s">
        <v>214</v>
      </c>
      <c r="C481" s="317">
        <v>7</v>
      </c>
      <c r="D481" s="317">
        <v>2</v>
      </c>
      <c r="E481" s="318" t="s">
        <v>616</v>
      </c>
      <c r="F481" s="319" t="s">
        <v>215</v>
      </c>
      <c r="G481" s="320">
        <v>48592.08</v>
      </c>
      <c r="H481" s="305" t="s">
        <v>162</v>
      </c>
    </row>
    <row r="482" spans="1:8" ht="56.25">
      <c r="A482" s="299"/>
      <c r="B482" s="316" t="s">
        <v>617</v>
      </c>
      <c r="C482" s="317">
        <v>7</v>
      </c>
      <c r="D482" s="317">
        <v>2</v>
      </c>
      <c r="E482" s="318" t="s">
        <v>618</v>
      </c>
      <c r="F482" s="319" t="s">
        <v>162</v>
      </c>
      <c r="G482" s="320">
        <v>24310.5</v>
      </c>
      <c r="H482" s="305" t="s">
        <v>162</v>
      </c>
    </row>
    <row r="483" spans="1:8" ht="22.5">
      <c r="A483" s="299"/>
      <c r="B483" s="316" t="s">
        <v>212</v>
      </c>
      <c r="C483" s="317">
        <v>7</v>
      </c>
      <c r="D483" s="317">
        <v>2</v>
      </c>
      <c r="E483" s="318" t="s">
        <v>618</v>
      </c>
      <c r="F483" s="319" t="s">
        <v>213</v>
      </c>
      <c r="G483" s="320">
        <v>24310.5</v>
      </c>
      <c r="H483" s="305" t="s">
        <v>162</v>
      </c>
    </row>
    <row r="484" spans="1:8">
      <c r="A484" s="299"/>
      <c r="B484" s="316" t="s">
        <v>218</v>
      </c>
      <c r="C484" s="317">
        <v>7</v>
      </c>
      <c r="D484" s="317">
        <v>2</v>
      </c>
      <c r="E484" s="318" t="s">
        <v>618</v>
      </c>
      <c r="F484" s="319" t="s">
        <v>219</v>
      </c>
      <c r="G484" s="320">
        <v>24310.5</v>
      </c>
      <c r="H484" s="305" t="s">
        <v>162</v>
      </c>
    </row>
    <row r="485" spans="1:8" ht="45">
      <c r="A485" s="299"/>
      <c r="B485" s="316" t="s">
        <v>619</v>
      </c>
      <c r="C485" s="317">
        <v>7</v>
      </c>
      <c r="D485" s="317">
        <v>2</v>
      </c>
      <c r="E485" s="318" t="s">
        <v>211</v>
      </c>
      <c r="F485" s="319" t="s">
        <v>162</v>
      </c>
      <c r="G485" s="320">
        <v>541037.19999999995</v>
      </c>
      <c r="H485" s="305" t="s">
        <v>162</v>
      </c>
    </row>
    <row r="486" spans="1:8" ht="22.5">
      <c r="A486" s="299"/>
      <c r="B486" s="316" t="s">
        <v>212</v>
      </c>
      <c r="C486" s="317">
        <v>7</v>
      </c>
      <c r="D486" s="317">
        <v>2</v>
      </c>
      <c r="E486" s="318" t="s">
        <v>211</v>
      </c>
      <c r="F486" s="319" t="s">
        <v>213</v>
      </c>
      <c r="G486" s="320">
        <v>541037.19999999995</v>
      </c>
      <c r="H486" s="305" t="s">
        <v>162</v>
      </c>
    </row>
    <row r="487" spans="1:8">
      <c r="A487" s="299"/>
      <c r="B487" s="316" t="s">
        <v>214</v>
      </c>
      <c r="C487" s="317">
        <v>7</v>
      </c>
      <c r="D487" s="317">
        <v>2</v>
      </c>
      <c r="E487" s="318" t="s">
        <v>211</v>
      </c>
      <c r="F487" s="319" t="s">
        <v>215</v>
      </c>
      <c r="G487" s="320">
        <v>541037.19999999995</v>
      </c>
      <c r="H487" s="305" t="s">
        <v>162</v>
      </c>
    </row>
    <row r="488" spans="1:8" ht="90">
      <c r="A488" s="299"/>
      <c r="B488" s="316" t="s">
        <v>620</v>
      </c>
      <c r="C488" s="317">
        <v>7</v>
      </c>
      <c r="D488" s="317">
        <v>2</v>
      </c>
      <c r="E488" s="318" t="s">
        <v>221</v>
      </c>
      <c r="F488" s="319" t="s">
        <v>162</v>
      </c>
      <c r="G488" s="320">
        <v>49988</v>
      </c>
      <c r="H488" s="305" t="s">
        <v>162</v>
      </c>
    </row>
    <row r="489" spans="1:8" ht="22.5">
      <c r="A489" s="299"/>
      <c r="B489" s="316" t="s">
        <v>212</v>
      </c>
      <c r="C489" s="317">
        <v>7</v>
      </c>
      <c r="D489" s="317">
        <v>2</v>
      </c>
      <c r="E489" s="318" t="s">
        <v>221</v>
      </c>
      <c r="F489" s="319" t="s">
        <v>213</v>
      </c>
      <c r="G489" s="320">
        <v>49988</v>
      </c>
      <c r="H489" s="305" t="s">
        <v>162</v>
      </c>
    </row>
    <row r="490" spans="1:8">
      <c r="A490" s="299"/>
      <c r="B490" s="316" t="s">
        <v>214</v>
      </c>
      <c r="C490" s="317">
        <v>7</v>
      </c>
      <c r="D490" s="317">
        <v>2</v>
      </c>
      <c r="E490" s="318" t="s">
        <v>221</v>
      </c>
      <c r="F490" s="319" t="s">
        <v>215</v>
      </c>
      <c r="G490" s="320">
        <v>49988</v>
      </c>
      <c r="H490" s="305" t="s">
        <v>162</v>
      </c>
    </row>
    <row r="491" spans="1:8" ht="67.5">
      <c r="A491" s="299"/>
      <c r="B491" s="316" t="s">
        <v>621</v>
      </c>
      <c r="C491" s="317">
        <v>7</v>
      </c>
      <c r="D491" s="317">
        <v>2</v>
      </c>
      <c r="E491" s="318" t="s">
        <v>223</v>
      </c>
      <c r="F491" s="319" t="s">
        <v>162</v>
      </c>
      <c r="G491" s="320">
        <v>655</v>
      </c>
      <c r="H491" s="305" t="s">
        <v>162</v>
      </c>
    </row>
    <row r="492" spans="1:8" ht="22.5">
      <c r="A492" s="299"/>
      <c r="B492" s="316" t="s">
        <v>224</v>
      </c>
      <c r="C492" s="317">
        <v>7</v>
      </c>
      <c r="D492" s="317">
        <v>2</v>
      </c>
      <c r="E492" s="318" t="s">
        <v>223</v>
      </c>
      <c r="F492" s="319" t="s">
        <v>225</v>
      </c>
      <c r="G492" s="320">
        <v>40.9</v>
      </c>
      <c r="H492" s="305" t="s">
        <v>162</v>
      </c>
    </row>
    <row r="493" spans="1:8" ht="22.5">
      <c r="A493" s="299"/>
      <c r="B493" s="316" t="s">
        <v>226</v>
      </c>
      <c r="C493" s="317">
        <v>7</v>
      </c>
      <c r="D493" s="317">
        <v>2</v>
      </c>
      <c r="E493" s="318" t="s">
        <v>223</v>
      </c>
      <c r="F493" s="319" t="s">
        <v>227</v>
      </c>
      <c r="G493" s="320">
        <v>40.9</v>
      </c>
      <c r="H493" s="305" t="s">
        <v>162</v>
      </c>
    </row>
    <row r="494" spans="1:8" ht="22.5">
      <c r="A494" s="299"/>
      <c r="B494" s="316" t="s">
        <v>212</v>
      </c>
      <c r="C494" s="317">
        <v>7</v>
      </c>
      <c r="D494" s="317">
        <v>2</v>
      </c>
      <c r="E494" s="318" t="s">
        <v>223</v>
      </c>
      <c r="F494" s="319" t="s">
        <v>213</v>
      </c>
      <c r="G494" s="320">
        <v>614.1</v>
      </c>
      <c r="H494" s="305" t="s">
        <v>162</v>
      </c>
    </row>
    <row r="495" spans="1:8">
      <c r="A495" s="299"/>
      <c r="B495" s="316" t="s">
        <v>214</v>
      </c>
      <c r="C495" s="317">
        <v>7</v>
      </c>
      <c r="D495" s="317">
        <v>2</v>
      </c>
      <c r="E495" s="318" t="s">
        <v>223</v>
      </c>
      <c r="F495" s="319" t="s">
        <v>215</v>
      </c>
      <c r="G495" s="320">
        <v>614.1</v>
      </c>
      <c r="H495" s="305" t="s">
        <v>162</v>
      </c>
    </row>
    <row r="496" spans="1:8" ht="67.5">
      <c r="A496" s="299"/>
      <c r="B496" s="316" t="s">
        <v>622</v>
      </c>
      <c r="C496" s="317">
        <v>7</v>
      </c>
      <c r="D496" s="317">
        <v>2</v>
      </c>
      <c r="E496" s="318" t="s">
        <v>377</v>
      </c>
      <c r="F496" s="319" t="s">
        <v>162</v>
      </c>
      <c r="G496" s="320">
        <v>49.5</v>
      </c>
      <c r="H496" s="305" t="s">
        <v>162</v>
      </c>
    </row>
    <row r="497" spans="1:8" ht="22.5">
      <c r="A497" s="299"/>
      <c r="B497" s="316" t="s">
        <v>212</v>
      </c>
      <c r="C497" s="317">
        <v>7</v>
      </c>
      <c r="D497" s="317">
        <v>2</v>
      </c>
      <c r="E497" s="318" t="s">
        <v>377</v>
      </c>
      <c r="F497" s="319" t="s">
        <v>213</v>
      </c>
      <c r="G497" s="320">
        <v>49.5</v>
      </c>
      <c r="H497" s="305" t="s">
        <v>162</v>
      </c>
    </row>
    <row r="498" spans="1:8">
      <c r="A498" s="299"/>
      <c r="B498" s="316" t="s">
        <v>214</v>
      </c>
      <c r="C498" s="317">
        <v>7</v>
      </c>
      <c r="D498" s="317">
        <v>2</v>
      </c>
      <c r="E498" s="318" t="s">
        <v>377</v>
      </c>
      <c r="F498" s="319" t="s">
        <v>215</v>
      </c>
      <c r="G498" s="320">
        <v>49.5</v>
      </c>
      <c r="H498" s="305" t="s">
        <v>162</v>
      </c>
    </row>
    <row r="499" spans="1:8" ht="45">
      <c r="A499" s="299"/>
      <c r="B499" s="316" t="s">
        <v>623</v>
      </c>
      <c r="C499" s="317">
        <v>7</v>
      </c>
      <c r="D499" s="317">
        <v>2</v>
      </c>
      <c r="E499" s="318" t="s">
        <v>624</v>
      </c>
      <c r="F499" s="319" t="s">
        <v>162</v>
      </c>
      <c r="G499" s="320">
        <v>2100</v>
      </c>
      <c r="H499" s="305" t="s">
        <v>162</v>
      </c>
    </row>
    <row r="500" spans="1:8" ht="22.5">
      <c r="A500" s="299"/>
      <c r="B500" s="316" t="s">
        <v>212</v>
      </c>
      <c r="C500" s="317">
        <v>7</v>
      </c>
      <c r="D500" s="317">
        <v>2</v>
      </c>
      <c r="E500" s="318" t="s">
        <v>624</v>
      </c>
      <c r="F500" s="319" t="s">
        <v>213</v>
      </c>
      <c r="G500" s="320">
        <v>2100</v>
      </c>
      <c r="H500" s="305" t="s">
        <v>162</v>
      </c>
    </row>
    <row r="501" spans="1:8">
      <c r="A501" s="299"/>
      <c r="B501" s="316" t="s">
        <v>214</v>
      </c>
      <c r="C501" s="317">
        <v>7</v>
      </c>
      <c r="D501" s="317">
        <v>2</v>
      </c>
      <c r="E501" s="318" t="s">
        <v>624</v>
      </c>
      <c r="F501" s="319" t="s">
        <v>215</v>
      </c>
      <c r="G501" s="320">
        <v>2100</v>
      </c>
      <c r="H501" s="305" t="s">
        <v>162</v>
      </c>
    </row>
    <row r="502" spans="1:8" ht="56.25">
      <c r="A502" s="299"/>
      <c r="B502" s="316" t="s">
        <v>613</v>
      </c>
      <c r="C502" s="317">
        <v>7</v>
      </c>
      <c r="D502" s="317">
        <v>2</v>
      </c>
      <c r="E502" s="318" t="s">
        <v>614</v>
      </c>
      <c r="F502" s="319" t="s">
        <v>162</v>
      </c>
      <c r="G502" s="320">
        <v>11322.051170000001</v>
      </c>
      <c r="H502" s="305" t="s">
        <v>162</v>
      </c>
    </row>
    <row r="503" spans="1:8" ht="22.5">
      <c r="A503" s="299"/>
      <c r="B503" s="316" t="s">
        <v>212</v>
      </c>
      <c r="C503" s="317">
        <v>7</v>
      </c>
      <c r="D503" s="317">
        <v>2</v>
      </c>
      <c r="E503" s="318" t="s">
        <v>614</v>
      </c>
      <c r="F503" s="319" t="s">
        <v>213</v>
      </c>
      <c r="G503" s="320">
        <v>11322.051170000001</v>
      </c>
      <c r="H503" s="305" t="s">
        <v>162</v>
      </c>
    </row>
    <row r="504" spans="1:8">
      <c r="A504" s="299"/>
      <c r="B504" s="316" t="s">
        <v>214</v>
      </c>
      <c r="C504" s="317">
        <v>7</v>
      </c>
      <c r="D504" s="317">
        <v>2</v>
      </c>
      <c r="E504" s="318" t="s">
        <v>614</v>
      </c>
      <c r="F504" s="319" t="s">
        <v>215</v>
      </c>
      <c r="G504" s="320">
        <v>10438.051170000001</v>
      </c>
      <c r="H504" s="305" t="s">
        <v>162</v>
      </c>
    </row>
    <row r="505" spans="1:8">
      <c r="A505" s="299"/>
      <c r="B505" s="316" t="s">
        <v>218</v>
      </c>
      <c r="C505" s="317">
        <v>7</v>
      </c>
      <c r="D505" s="317">
        <v>2</v>
      </c>
      <c r="E505" s="318" t="s">
        <v>614</v>
      </c>
      <c r="F505" s="319" t="s">
        <v>219</v>
      </c>
      <c r="G505" s="320">
        <v>884</v>
      </c>
      <c r="H505" s="305" t="s">
        <v>162</v>
      </c>
    </row>
    <row r="506" spans="1:8" ht="22.5">
      <c r="A506" s="299"/>
      <c r="B506" s="311" t="s">
        <v>625</v>
      </c>
      <c r="C506" s="312">
        <v>7</v>
      </c>
      <c r="D506" s="312">
        <v>2</v>
      </c>
      <c r="E506" s="313" t="s">
        <v>300</v>
      </c>
      <c r="F506" s="314" t="s">
        <v>162</v>
      </c>
      <c r="G506" s="315">
        <v>60020.5</v>
      </c>
      <c r="H506" s="305" t="s">
        <v>162</v>
      </c>
    </row>
    <row r="507" spans="1:8" ht="33.75">
      <c r="A507" s="299"/>
      <c r="B507" s="316" t="s">
        <v>626</v>
      </c>
      <c r="C507" s="317">
        <v>7</v>
      </c>
      <c r="D507" s="317">
        <v>2</v>
      </c>
      <c r="E507" s="318" t="s">
        <v>627</v>
      </c>
      <c r="F507" s="319" t="s">
        <v>162</v>
      </c>
      <c r="G507" s="320">
        <v>57341.4</v>
      </c>
      <c r="H507" s="305" t="s">
        <v>162</v>
      </c>
    </row>
    <row r="508" spans="1:8" ht="67.5">
      <c r="A508" s="299"/>
      <c r="B508" s="316" t="s">
        <v>628</v>
      </c>
      <c r="C508" s="317">
        <v>7</v>
      </c>
      <c r="D508" s="317">
        <v>2</v>
      </c>
      <c r="E508" s="318" t="s">
        <v>629</v>
      </c>
      <c r="F508" s="319" t="s">
        <v>162</v>
      </c>
      <c r="G508" s="320">
        <v>56951.4</v>
      </c>
      <c r="H508" s="305" t="s">
        <v>162</v>
      </c>
    </row>
    <row r="509" spans="1:8" ht="22.5">
      <c r="A509" s="299"/>
      <c r="B509" s="316" t="s">
        <v>212</v>
      </c>
      <c r="C509" s="317">
        <v>7</v>
      </c>
      <c r="D509" s="317">
        <v>2</v>
      </c>
      <c r="E509" s="318" t="s">
        <v>629</v>
      </c>
      <c r="F509" s="319" t="s">
        <v>213</v>
      </c>
      <c r="G509" s="320">
        <v>56951.4</v>
      </c>
      <c r="H509" s="305" t="s">
        <v>162</v>
      </c>
    </row>
    <row r="510" spans="1:8">
      <c r="A510" s="299"/>
      <c r="B510" s="316" t="s">
        <v>218</v>
      </c>
      <c r="C510" s="317">
        <v>7</v>
      </c>
      <c r="D510" s="317">
        <v>2</v>
      </c>
      <c r="E510" s="318" t="s">
        <v>629</v>
      </c>
      <c r="F510" s="319" t="s">
        <v>219</v>
      </c>
      <c r="G510" s="320">
        <v>56951.4</v>
      </c>
      <c r="H510" s="305" t="s">
        <v>162</v>
      </c>
    </row>
    <row r="511" spans="1:8" ht="45">
      <c r="A511" s="299"/>
      <c r="B511" s="316" t="s">
        <v>630</v>
      </c>
      <c r="C511" s="317">
        <v>7</v>
      </c>
      <c r="D511" s="317">
        <v>2</v>
      </c>
      <c r="E511" s="318" t="s">
        <v>631</v>
      </c>
      <c r="F511" s="319" t="s">
        <v>162</v>
      </c>
      <c r="G511" s="320">
        <v>72</v>
      </c>
      <c r="H511" s="305" t="s">
        <v>162</v>
      </c>
    </row>
    <row r="512" spans="1:8" ht="22.5">
      <c r="A512" s="299"/>
      <c r="B512" s="316" t="s">
        <v>212</v>
      </c>
      <c r="C512" s="317">
        <v>7</v>
      </c>
      <c r="D512" s="317">
        <v>2</v>
      </c>
      <c r="E512" s="318" t="s">
        <v>631</v>
      </c>
      <c r="F512" s="319" t="s">
        <v>213</v>
      </c>
      <c r="G512" s="320">
        <v>72</v>
      </c>
      <c r="H512" s="305" t="s">
        <v>162</v>
      </c>
    </row>
    <row r="513" spans="1:8">
      <c r="A513" s="299"/>
      <c r="B513" s="316" t="s">
        <v>218</v>
      </c>
      <c r="C513" s="317">
        <v>7</v>
      </c>
      <c r="D513" s="317">
        <v>2</v>
      </c>
      <c r="E513" s="318" t="s">
        <v>631</v>
      </c>
      <c r="F513" s="319" t="s">
        <v>219</v>
      </c>
      <c r="G513" s="320">
        <v>72</v>
      </c>
      <c r="H513" s="305" t="s">
        <v>162</v>
      </c>
    </row>
    <row r="514" spans="1:8" ht="56.25">
      <c r="A514" s="299"/>
      <c r="B514" s="316" t="s">
        <v>632</v>
      </c>
      <c r="C514" s="317">
        <v>7</v>
      </c>
      <c r="D514" s="317">
        <v>2</v>
      </c>
      <c r="E514" s="318" t="s">
        <v>633</v>
      </c>
      <c r="F514" s="319" t="s">
        <v>162</v>
      </c>
      <c r="G514" s="320">
        <v>318</v>
      </c>
      <c r="H514" s="305" t="s">
        <v>162</v>
      </c>
    </row>
    <row r="515" spans="1:8" ht="22.5">
      <c r="A515" s="299"/>
      <c r="B515" s="316" t="s">
        <v>212</v>
      </c>
      <c r="C515" s="317">
        <v>7</v>
      </c>
      <c r="D515" s="317">
        <v>2</v>
      </c>
      <c r="E515" s="318" t="s">
        <v>633</v>
      </c>
      <c r="F515" s="319" t="s">
        <v>213</v>
      </c>
      <c r="G515" s="320">
        <v>318</v>
      </c>
      <c r="H515" s="305" t="s">
        <v>162</v>
      </c>
    </row>
    <row r="516" spans="1:8">
      <c r="A516" s="299"/>
      <c r="B516" s="316" t="s">
        <v>218</v>
      </c>
      <c r="C516" s="317">
        <v>7</v>
      </c>
      <c r="D516" s="317">
        <v>2</v>
      </c>
      <c r="E516" s="318" t="s">
        <v>633</v>
      </c>
      <c r="F516" s="319" t="s">
        <v>219</v>
      </c>
      <c r="G516" s="320">
        <v>318</v>
      </c>
      <c r="H516" s="305" t="s">
        <v>162</v>
      </c>
    </row>
    <row r="517" spans="1:8" ht="33.75">
      <c r="A517" s="299"/>
      <c r="B517" s="316" t="s">
        <v>634</v>
      </c>
      <c r="C517" s="317">
        <v>7</v>
      </c>
      <c r="D517" s="317">
        <v>2</v>
      </c>
      <c r="E517" s="318" t="s">
        <v>302</v>
      </c>
      <c r="F517" s="319" t="s">
        <v>162</v>
      </c>
      <c r="G517" s="320">
        <v>2679.1</v>
      </c>
      <c r="H517" s="305" t="s">
        <v>162</v>
      </c>
    </row>
    <row r="518" spans="1:8" ht="45">
      <c r="A518" s="299"/>
      <c r="B518" s="316" t="s">
        <v>635</v>
      </c>
      <c r="C518" s="317">
        <v>7</v>
      </c>
      <c r="D518" s="317">
        <v>2</v>
      </c>
      <c r="E518" s="318" t="s">
        <v>304</v>
      </c>
      <c r="F518" s="319" t="s">
        <v>162</v>
      </c>
      <c r="G518" s="320">
        <v>2149.9</v>
      </c>
      <c r="H518" s="305" t="s">
        <v>162</v>
      </c>
    </row>
    <row r="519" spans="1:8" ht="22.5">
      <c r="A519" s="299"/>
      <c r="B519" s="316" t="s">
        <v>212</v>
      </c>
      <c r="C519" s="317">
        <v>7</v>
      </c>
      <c r="D519" s="317">
        <v>2</v>
      </c>
      <c r="E519" s="318" t="s">
        <v>304</v>
      </c>
      <c r="F519" s="319" t="s">
        <v>213</v>
      </c>
      <c r="G519" s="320">
        <v>2149.9</v>
      </c>
      <c r="H519" s="305" t="s">
        <v>162</v>
      </c>
    </row>
    <row r="520" spans="1:8">
      <c r="A520" s="299"/>
      <c r="B520" s="316" t="s">
        <v>218</v>
      </c>
      <c r="C520" s="317">
        <v>7</v>
      </c>
      <c r="D520" s="317">
        <v>2</v>
      </c>
      <c r="E520" s="318" t="s">
        <v>304</v>
      </c>
      <c r="F520" s="319" t="s">
        <v>219</v>
      </c>
      <c r="G520" s="320">
        <v>2149.9</v>
      </c>
      <c r="H520" s="305" t="s">
        <v>162</v>
      </c>
    </row>
    <row r="521" spans="1:8" ht="45">
      <c r="A521" s="299"/>
      <c r="B521" s="316" t="s">
        <v>636</v>
      </c>
      <c r="C521" s="317">
        <v>7</v>
      </c>
      <c r="D521" s="317">
        <v>2</v>
      </c>
      <c r="E521" s="318" t="s">
        <v>637</v>
      </c>
      <c r="F521" s="319" t="s">
        <v>162</v>
      </c>
      <c r="G521" s="320">
        <v>149.80000000000001</v>
      </c>
      <c r="H521" s="305" t="s">
        <v>162</v>
      </c>
    </row>
    <row r="522" spans="1:8" ht="22.5">
      <c r="A522" s="299"/>
      <c r="B522" s="316" t="s">
        <v>212</v>
      </c>
      <c r="C522" s="317">
        <v>7</v>
      </c>
      <c r="D522" s="317">
        <v>2</v>
      </c>
      <c r="E522" s="318" t="s">
        <v>637</v>
      </c>
      <c r="F522" s="319" t="s">
        <v>213</v>
      </c>
      <c r="G522" s="320">
        <v>149.80000000000001</v>
      </c>
      <c r="H522" s="305" t="s">
        <v>162</v>
      </c>
    </row>
    <row r="523" spans="1:8">
      <c r="A523" s="299"/>
      <c r="B523" s="316" t="s">
        <v>218</v>
      </c>
      <c r="C523" s="317">
        <v>7</v>
      </c>
      <c r="D523" s="317">
        <v>2</v>
      </c>
      <c r="E523" s="318" t="s">
        <v>637</v>
      </c>
      <c r="F523" s="319" t="s">
        <v>219</v>
      </c>
      <c r="G523" s="320">
        <v>149.80000000000001</v>
      </c>
      <c r="H523" s="305" t="s">
        <v>162</v>
      </c>
    </row>
    <row r="524" spans="1:8" ht="56.25">
      <c r="A524" s="299"/>
      <c r="B524" s="316" t="s">
        <v>638</v>
      </c>
      <c r="C524" s="317">
        <v>7</v>
      </c>
      <c r="D524" s="317">
        <v>2</v>
      </c>
      <c r="E524" s="318" t="s">
        <v>639</v>
      </c>
      <c r="F524" s="319" t="s">
        <v>162</v>
      </c>
      <c r="G524" s="320">
        <v>379.4</v>
      </c>
      <c r="H524" s="305" t="s">
        <v>162</v>
      </c>
    </row>
    <row r="525" spans="1:8" ht="22.5">
      <c r="A525" s="299"/>
      <c r="B525" s="316" t="s">
        <v>212</v>
      </c>
      <c r="C525" s="317">
        <v>7</v>
      </c>
      <c r="D525" s="317">
        <v>2</v>
      </c>
      <c r="E525" s="318" t="s">
        <v>639</v>
      </c>
      <c r="F525" s="319" t="s">
        <v>213</v>
      </c>
      <c r="G525" s="320">
        <v>379.4</v>
      </c>
      <c r="H525" s="305" t="s">
        <v>162</v>
      </c>
    </row>
    <row r="526" spans="1:8">
      <c r="A526" s="299"/>
      <c r="B526" s="316" t="s">
        <v>218</v>
      </c>
      <c r="C526" s="317">
        <v>7</v>
      </c>
      <c r="D526" s="317">
        <v>2</v>
      </c>
      <c r="E526" s="318" t="s">
        <v>639</v>
      </c>
      <c r="F526" s="319" t="s">
        <v>219</v>
      </c>
      <c r="G526" s="320">
        <v>379.4</v>
      </c>
      <c r="H526" s="305" t="s">
        <v>162</v>
      </c>
    </row>
    <row r="527" spans="1:8" ht="22.5">
      <c r="A527" s="299"/>
      <c r="B527" s="311" t="s">
        <v>640</v>
      </c>
      <c r="C527" s="312">
        <v>7</v>
      </c>
      <c r="D527" s="312">
        <v>2</v>
      </c>
      <c r="E527" s="313" t="s">
        <v>399</v>
      </c>
      <c r="F527" s="314" t="s">
        <v>162</v>
      </c>
      <c r="G527" s="315">
        <v>89280.9</v>
      </c>
      <c r="H527" s="305" t="s">
        <v>162</v>
      </c>
    </row>
    <row r="528" spans="1:8" ht="45">
      <c r="A528" s="299"/>
      <c r="B528" s="316" t="s">
        <v>641</v>
      </c>
      <c r="C528" s="317">
        <v>7</v>
      </c>
      <c r="D528" s="317">
        <v>2</v>
      </c>
      <c r="E528" s="318" t="s">
        <v>642</v>
      </c>
      <c r="F528" s="319" t="s">
        <v>162</v>
      </c>
      <c r="G528" s="320">
        <v>1889.8</v>
      </c>
      <c r="H528" s="305" t="s">
        <v>162</v>
      </c>
    </row>
    <row r="529" spans="1:8" ht="56.25">
      <c r="A529" s="299"/>
      <c r="B529" s="316" t="s">
        <v>643</v>
      </c>
      <c r="C529" s="317">
        <v>7</v>
      </c>
      <c r="D529" s="317">
        <v>2</v>
      </c>
      <c r="E529" s="318" t="s">
        <v>644</v>
      </c>
      <c r="F529" s="319" t="s">
        <v>162</v>
      </c>
      <c r="G529" s="320">
        <v>1270</v>
      </c>
      <c r="H529" s="305" t="s">
        <v>162</v>
      </c>
    </row>
    <row r="530" spans="1:8" ht="22.5">
      <c r="A530" s="299"/>
      <c r="B530" s="316" t="s">
        <v>212</v>
      </c>
      <c r="C530" s="317">
        <v>7</v>
      </c>
      <c r="D530" s="317">
        <v>2</v>
      </c>
      <c r="E530" s="318" t="s">
        <v>644</v>
      </c>
      <c r="F530" s="319" t="s">
        <v>213</v>
      </c>
      <c r="G530" s="320">
        <v>1270</v>
      </c>
      <c r="H530" s="305" t="s">
        <v>162</v>
      </c>
    </row>
    <row r="531" spans="1:8">
      <c r="A531" s="299"/>
      <c r="B531" s="316" t="s">
        <v>218</v>
      </c>
      <c r="C531" s="317">
        <v>7</v>
      </c>
      <c r="D531" s="317">
        <v>2</v>
      </c>
      <c r="E531" s="318" t="s">
        <v>644</v>
      </c>
      <c r="F531" s="319" t="s">
        <v>219</v>
      </c>
      <c r="G531" s="320">
        <v>1270</v>
      </c>
      <c r="H531" s="305" t="s">
        <v>162</v>
      </c>
    </row>
    <row r="532" spans="1:8" ht="56.25">
      <c r="A532" s="299"/>
      <c r="B532" s="316" t="s">
        <v>645</v>
      </c>
      <c r="C532" s="317">
        <v>7</v>
      </c>
      <c r="D532" s="317">
        <v>2</v>
      </c>
      <c r="E532" s="318" t="s">
        <v>646</v>
      </c>
      <c r="F532" s="319" t="s">
        <v>162</v>
      </c>
      <c r="G532" s="320">
        <v>619.79999999999995</v>
      </c>
      <c r="H532" s="305" t="s">
        <v>162</v>
      </c>
    </row>
    <row r="533" spans="1:8" ht="22.5">
      <c r="A533" s="299"/>
      <c r="B533" s="316" t="s">
        <v>309</v>
      </c>
      <c r="C533" s="317">
        <v>7</v>
      </c>
      <c r="D533" s="317">
        <v>2</v>
      </c>
      <c r="E533" s="318" t="s">
        <v>646</v>
      </c>
      <c r="F533" s="319" t="s">
        <v>310</v>
      </c>
      <c r="G533" s="320">
        <v>242.3</v>
      </c>
      <c r="H533" s="305" t="s">
        <v>162</v>
      </c>
    </row>
    <row r="534" spans="1:8">
      <c r="A534" s="299"/>
      <c r="B534" s="316" t="s">
        <v>311</v>
      </c>
      <c r="C534" s="317">
        <v>7</v>
      </c>
      <c r="D534" s="317">
        <v>2</v>
      </c>
      <c r="E534" s="318" t="s">
        <v>646</v>
      </c>
      <c r="F534" s="319" t="s">
        <v>312</v>
      </c>
      <c r="G534" s="320">
        <v>242.3</v>
      </c>
      <c r="H534" s="305" t="s">
        <v>162</v>
      </c>
    </row>
    <row r="535" spans="1:8" ht="22.5">
      <c r="A535" s="299"/>
      <c r="B535" s="316" t="s">
        <v>212</v>
      </c>
      <c r="C535" s="317">
        <v>7</v>
      </c>
      <c r="D535" s="317">
        <v>2</v>
      </c>
      <c r="E535" s="318" t="s">
        <v>646</v>
      </c>
      <c r="F535" s="319" t="s">
        <v>213</v>
      </c>
      <c r="G535" s="320">
        <v>377.5</v>
      </c>
      <c r="H535" s="305" t="s">
        <v>162</v>
      </c>
    </row>
    <row r="536" spans="1:8">
      <c r="A536" s="299"/>
      <c r="B536" s="316" t="s">
        <v>218</v>
      </c>
      <c r="C536" s="317">
        <v>7</v>
      </c>
      <c r="D536" s="317">
        <v>2</v>
      </c>
      <c r="E536" s="318" t="s">
        <v>646</v>
      </c>
      <c r="F536" s="319" t="s">
        <v>219</v>
      </c>
      <c r="G536" s="320">
        <v>377.5</v>
      </c>
      <c r="H536" s="305" t="s">
        <v>162</v>
      </c>
    </row>
    <row r="537" spans="1:8" ht="45">
      <c r="A537" s="299"/>
      <c r="B537" s="316" t="s">
        <v>647</v>
      </c>
      <c r="C537" s="317">
        <v>7</v>
      </c>
      <c r="D537" s="317">
        <v>2</v>
      </c>
      <c r="E537" s="318" t="s">
        <v>401</v>
      </c>
      <c r="F537" s="319" t="s">
        <v>162</v>
      </c>
      <c r="G537" s="320">
        <v>87391.1</v>
      </c>
      <c r="H537" s="305" t="s">
        <v>162</v>
      </c>
    </row>
    <row r="538" spans="1:8" ht="78.75">
      <c r="A538" s="299"/>
      <c r="B538" s="316" t="s">
        <v>648</v>
      </c>
      <c r="C538" s="317">
        <v>7</v>
      </c>
      <c r="D538" s="317">
        <v>2</v>
      </c>
      <c r="E538" s="318" t="s">
        <v>649</v>
      </c>
      <c r="F538" s="319" t="s">
        <v>162</v>
      </c>
      <c r="G538" s="320">
        <v>87191.1</v>
      </c>
      <c r="H538" s="305" t="s">
        <v>162</v>
      </c>
    </row>
    <row r="539" spans="1:8" ht="22.5">
      <c r="A539" s="299"/>
      <c r="B539" s="316" t="s">
        <v>212</v>
      </c>
      <c r="C539" s="317">
        <v>7</v>
      </c>
      <c r="D539" s="317">
        <v>2</v>
      </c>
      <c r="E539" s="318" t="s">
        <v>649</v>
      </c>
      <c r="F539" s="319" t="s">
        <v>213</v>
      </c>
      <c r="G539" s="320">
        <v>87191.1</v>
      </c>
      <c r="H539" s="305" t="s">
        <v>162</v>
      </c>
    </row>
    <row r="540" spans="1:8">
      <c r="A540" s="299"/>
      <c r="B540" s="316" t="s">
        <v>218</v>
      </c>
      <c r="C540" s="317">
        <v>7</v>
      </c>
      <c r="D540" s="317">
        <v>2</v>
      </c>
      <c r="E540" s="318" t="s">
        <v>649</v>
      </c>
      <c r="F540" s="319" t="s">
        <v>219</v>
      </c>
      <c r="G540" s="320">
        <v>87191.1</v>
      </c>
      <c r="H540" s="305" t="s">
        <v>162</v>
      </c>
    </row>
    <row r="541" spans="1:8" ht="67.5">
      <c r="A541" s="299"/>
      <c r="B541" s="316" t="s">
        <v>650</v>
      </c>
      <c r="C541" s="317">
        <v>7</v>
      </c>
      <c r="D541" s="317">
        <v>2</v>
      </c>
      <c r="E541" s="318" t="s">
        <v>403</v>
      </c>
      <c r="F541" s="319" t="s">
        <v>162</v>
      </c>
      <c r="G541" s="320">
        <v>100</v>
      </c>
      <c r="H541" s="305" t="s">
        <v>162</v>
      </c>
    </row>
    <row r="542" spans="1:8" ht="22.5">
      <c r="A542" s="299"/>
      <c r="B542" s="316" t="s">
        <v>212</v>
      </c>
      <c r="C542" s="317">
        <v>7</v>
      </c>
      <c r="D542" s="317">
        <v>2</v>
      </c>
      <c r="E542" s="318" t="s">
        <v>403</v>
      </c>
      <c r="F542" s="319" t="s">
        <v>213</v>
      </c>
      <c r="G542" s="320">
        <v>100</v>
      </c>
      <c r="H542" s="305" t="s">
        <v>162</v>
      </c>
    </row>
    <row r="543" spans="1:8">
      <c r="A543" s="299"/>
      <c r="B543" s="316" t="s">
        <v>218</v>
      </c>
      <c r="C543" s="317">
        <v>7</v>
      </c>
      <c r="D543" s="317">
        <v>2</v>
      </c>
      <c r="E543" s="318" t="s">
        <v>403</v>
      </c>
      <c r="F543" s="319" t="s">
        <v>219</v>
      </c>
      <c r="G543" s="320">
        <v>100</v>
      </c>
      <c r="H543" s="305" t="s">
        <v>162</v>
      </c>
    </row>
    <row r="544" spans="1:8" ht="56.25">
      <c r="A544" s="299"/>
      <c r="B544" s="316" t="s">
        <v>651</v>
      </c>
      <c r="C544" s="317">
        <v>7</v>
      </c>
      <c r="D544" s="317">
        <v>2</v>
      </c>
      <c r="E544" s="318" t="s">
        <v>652</v>
      </c>
      <c r="F544" s="319" t="s">
        <v>162</v>
      </c>
      <c r="G544" s="320">
        <v>100</v>
      </c>
      <c r="H544" s="305" t="s">
        <v>162</v>
      </c>
    </row>
    <row r="545" spans="1:8" ht="22.5">
      <c r="A545" s="299"/>
      <c r="B545" s="316" t="s">
        <v>212</v>
      </c>
      <c r="C545" s="317">
        <v>7</v>
      </c>
      <c r="D545" s="317">
        <v>2</v>
      </c>
      <c r="E545" s="318" t="s">
        <v>652</v>
      </c>
      <c r="F545" s="319" t="s">
        <v>213</v>
      </c>
      <c r="G545" s="320">
        <v>100</v>
      </c>
      <c r="H545" s="305" t="s">
        <v>162</v>
      </c>
    </row>
    <row r="546" spans="1:8">
      <c r="A546" s="299"/>
      <c r="B546" s="316" t="s">
        <v>218</v>
      </c>
      <c r="C546" s="317">
        <v>7</v>
      </c>
      <c r="D546" s="317">
        <v>2</v>
      </c>
      <c r="E546" s="318" t="s">
        <v>652</v>
      </c>
      <c r="F546" s="319" t="s">
        <v>219</v>
      </c>
      <c r="G546" s="320">
        <v>100</v>
      </c>
      <c r="H546" s="305" t="s">
        <v>162</v>
      </c>
    </row>
    <row r="547" spans="1:8" ht="33.75">
      <c r="A547" s="299"/>
      <c r="B547" s="311" t="s">
        <v>472</v>
      </c>
      <c r="C547" s="312">
        <v>7</v>
      </c>
      <c r="D547" s="312">
        <v>2</v>
      </c>
      <c r="E547" s="313" t="s">
        <v>342</v>
      </c>
      <c r="F547" s="314" t="s">
        <v>162</v>
      </c>
      <c r="G547" s="315">
        <v>427.6</v>
      </c>
      <c r="H547" s="305" t="s">
        <v>162</v>
      </c>
    </row>
    <row r="548" spans="1:8" ht="56.25">
      <c r="A548" s="299"/>
      <c r="B548" s="316" t="s">
        <v>476</v>
      </c>
      <c r="C548" s="317">
        <v>7</v>
      </c>
      <c r="D548" s="317">
        <v>2</v>
      </c>
      <c r="E548" s="318" t="s">
        <v>477</v>
      </c>
      <c r="F548" s="319" t="s">
        <v>162</v>
      </c>
      <c r="G548" s="320">
        <v>427.6</v>
      </c>
      <c r="H548" s="305" t="s">
        <v>162</v>
      </c>
    </row>
    <row r="549" spans="1:8" ht="56.25">
      <c r="A549" s="299"/>
      <c r="B549" s="316" t="s">
        <v>478</v>
      </c>
      <c r="C549" s="317">
        <v>7</v>
      </c>
      <c r="D549" s="317">
        <v>2</v>
      </c>
      <c r="E549" s="318" t="s">
        <v>479</v>
      </c>
      <c r="F549" s="319" t="s">
        <v>162</v>
      </c>
      <c r="G549" s="320">
        <v>427.6</v>
      </c>
      <c r="H549" s="305" t="s">
        <v>162</v>
      </c>
    </row>
    <row r="550" spans="1:8" ht="22.5">
      <c r="A550" s="299"/>
      <c r="B550" s="316" t="s">
        <v>212</v>
      </c>
      <c r="C550" s="317">
        <v>7</v>
      </c>
      <c r="D550" s="317">
        <v>2</v>
      </c>
      <c r="E550" s="318" t="s">
        <v>479</v>
      </c>
      <c r="F550" s="319" t="s">
        <v>213</v>
      </c>
      <c r="G550" s="320">
        <v>427.6</v>
      </c>
      <c r="H550" s="305" t="s">
        <v>162</v>
      </c>
    </row>
    <row r="551" spans="1:8">
      <c r="A551" s="299"/>
      <c r="B551" s="316" t="s">
        <v>214</v>
      </c>
      <c r="C551" s="317">
        <v>7</v>
      </c>
      <c r="D551" s="317">
        <v>2</v>
      </c>
      <c r="E551" s="318" t="s">
        <v>479</v>
      </c>
      <c r="F551" s="319" t="s">
        <v>215</v>
      </c>
      <c r="G551" s="320">
        <v>190.3</v>
      </c>
      <c r="H551" s="305" t="s">
        <v>162</v>
      </c>
    </row>
    <row r="552" spans="1:8">
      <c r="A552" s="299"/>
      <c r="B552" s="316" t="s">
        <v>218</v>
      </c>
      <c r="C552" s="317">
        <v>7</v>
      </c>
      <c r="D552" s="317">
        <v>2</v>
      </c>
      <c r="E552" s="318" t="s">
        <v>479</v>
      </c>
      <c r="F552" s="319" t="s">
        <v>219</v>
      </c>
      <c r="G552" s="320">
        <v>237.3</v>
      </c>
      <c r="H552" s="305" t="s">
        <v>162</v>
      </c>
    </row>
    <row r="553" spans="1:8">
      <c r="A553" s="299"/>
      <c r="B553" s="306" t="s">
        <v>182</v>
      </c>
      <c r="C553" s="307">
        <v>7</v>
      </c>
      <c r="D553" s="307">
        <v>7</v>
      </c>
      <c r="E553" s="308" t="s">
        <v>162</v>
      </c>
      <c r="F553" s="309" t="s">
        <v>162</v>
      </c>
      <c r="G553" s="310">
        <v>54248.65</v>
      </c>
      <c r="H553" s="305" t="s">
        <v>162</v>
      </c>
    </row>
    <row r="554" spans="1:8" ht="22.5">
      <c r="A554" s="299"/>
      <c r="B554" s="311" t="s">
        <v>492</v>
      </c>
      <c r="C554" s="312">
        <v>7</v>
      </c>
      <c r="D554" s="312">
        <v>7</v>
      </c>
      <c r="E554" s="313" t="s">
        <v>207</v>
      </c>
      <c r="F554" s="314" t="s">
        <v>162</v>
      </c>
      <c r="G554" s="315">
        <v>29792.45</v>
      </c>
      <c r="H554" s="305" t="s">
        <v>162</v>
      </c>
    </row>
    <row r="555" spans="1:8" ht="22.5">
      <c r="A555" s="299"/>
      <c r="B555" s="316" t="s">
        <v>653</v>
      </c>
      <c r="C555" s="317">
        <v>7</v>
      </c>
      <c r="D555" s="317">
        <v>7</v>
      </c>
      <c r="E555" s="318" t="s">
        <v>379</v>
      </c>
      <c r="F555" s="319" t="s">
        <v>162</v>
      </c>
      <c r="G555" s="320">
        <v>29792.45</v>
      </c>
      <c r="H555" s="305" t="s">
        <v>162</v>
      </c>
    </row>
    <row r="556" spans="1:8" ht="56.25">
      <c r="A556" s="299"/>
      <c r="B556" s="316" t="s">
        <v>654</v>
      </c>
      <c r="C556" s="317">
        <v>7</v>
      </c>
      <c r="D556" s="317">
        <v>7</v>
      </c>
      <c r="E556" s="318" t="s">
        <v>655</v>
      </c>
      <c r="F556" s="319" t="s">
        <v>162</v>
      </c>
      <c r="G556" s="320">
        <v>19057.849999999999</v>
      </c>
      <c r="H556" s="305" t="s">
        <v>162</v>
      </c>
    </row>
    <row r="557" spans="1:8" ht="22.5">
      <c r="A557" s="299"/>
      <c r="B557" s="316" t="s">
        <v>212</v>
      </c>
      <c r="C557" s="317">
        <v>7</v>
      </c>
      <c r="D557" s="317">
        <v>7</v>
      </c>
      <c r="E557" s="318" t="s">
        <v>655</v>
      </c>
      <c r="F557" s="319" t="s">
        <v>213</v>
      </c>
      <c r="G557" s="320">
        <v>19057.849999999999</v>
      </c>
      <c r="H557" s="305" t="s">
        <v>162</v>
      </c>
    </row>
    <row r="558" spans="1:8">
      <c r="A558" s="299"/>
      <c r="B558" s="316" t="s">
        <v>218</v>
      </c>
      <c r="C558" s="317">
        <v>7</v>
      </c>
      <c r="D558" s="317">
        <v>7</v>
      </c>
      <c r="E558" s="318" t="s">
        <v>655</v>
      </c>
      <c r="F558" s="319" t="s">
        <v>219</v>
      </c>
      <c r="G558" s="320">
        <v>19057.849999999999</v>
      </c>
      <c r="H558" s="305" t="s">
        <v>162</v>
      </c>
    </row>
    <row r="559" spans="1:8" ht="33.75">
      <c r="A559" s="299"/>
      <c r="B559" s="316" t="s">
        <v>656</v>
      </c>
      <c r="C559" s="317">
        <v>7</v>
      </c>
      <c r="D559" s="317">
        <v>7</v>
      </c>
      <c r="E559" s="318" t="s">
        <v>381</v>
      </c>
      <c r="F559" s="319" t="s">
        <v>162</v>
      </c>
      <c r="G559" s="320">
        <v>332</v>
      </c>
      <c r="H559" s="305" t="s">
        <v>162</v>
      </c>
    </row>
    <row r="560" spans="1:8" ht="22.5">
      <c r="A560" s="299"/>
      <c r="B560" s="316" t="s">
        <v>212</v>
      </c>
      <c r="C560" s="317">
        <v>7</v>
      </c>
      <c r="D560" s="317">
        <v>7</v>
      </c>
      <c r="E560" s="318" t="s">
        <v>381</v>
      </c>
      <c r="F560" s="319" t="s">
        <v>213</v>
      </c>
      <c r="G560" s="320">
        <v>332</v>
      </c>
      <c r="H560" s="305" t="s">
        <v>162</v>
      </c>
    </row>
    <row r="561" spans="1:8">
      <c r="A561" s="299"/>
      <c r="B561" s="316" t="s">
        <v>214</v>
      </c>
      <c r="C561" s="317">
        <v>7</v>
      </c>
      <c r="D561" s="317">
        <v>7</v>
      </c>
      <c r="E561" s="318" t="s">
        <v>381</v>
      </c>
      <c r="F561" s="319" t="s">
        <v>215</v>
      </c>
      <c r="G561" s="320">
        <v>181</v>
      </c>
      <c r="H561" s="305" t="s">
        <v>162</v>
      </c>
    </row>
    <row r="562" spans="1:8">
      <c r="A562" s="299"/>
      <c r="B562" s="316" t="s">
        <v>218</v>
      </c>
      <c r="C562" s="317">
        <v>7</v>
      </c>
      <c r="D562" s="317">
        <v>7</v>
      </c>
      <c r="E562" s="318" t="s">
        <v>381</v>
      </c>
      <c r="F562" s="319" t="s">
        <v>219</v>
      </c>
      <c r="G562" s="320">
        <v>151</v>
      </c>
      <c r="H562" s="305" t="s">
        <v>162</v>
      </c>
    </row>
    <row r="563" spans="1:8" ht="45">
      <c r="A563" s="299"/>
      <c r="B563" s="316" t="s">
        <v>657</v>
      </c>
      <c r="C563" s="317">
        <v>7</v>
      </c>
      <c r="D563" s="317">
        <v>7</v>
      </c>
      <c r="E563" s="318" t="s">
        <v>383</v>
      </c>
      <c r="F563" s="319" t="s">
        <v>162</v>
      </c>
      <c r="G563" s="320">
        <v>150</v>
      </c>
      <c r="H563" s="305" t="s">
        <v>162</v>
      </c>
    </row>
    <row r="564" spans="1:8" ht="22.5">
      <c r="A564" s="299"/>
      <c r="B564" s="316" t="s">
        <v>212</v>
      </c>
      <c r="C564" s="317">
        <v>7</v>
      </c>
      <c r="D564" s="317">
        <v>7</v>
      </c>
      <c r="E564" s="318" t="s">
        <v>383</v>
      </c>
      <c r="F564" s="319" t="s">
        <v>213</v>
      </c>
      <c r="G564" s="320">
        <v>150</v>
      </c>
      <c r="H564" s="305" t="s">
        <v>162</v>
      </c>
    </row>
    <row r="565" spans="1:8">
      <c r="A565" s="299"/>
      <c r="B565" s="316" t="s">
        <v>218</v>
      </c>
      <c r="C565" s="317">
        <v>7</v>
      </c>
      <c r="D565" s="317">
        <v>7</v>
      </c>
      <c r="E565" s="318" t="s">
        <v>383</v>
      </c>
      <c r="F565" s="319" t="s">
        <v>219</v>
      </c>
      <c r="G565" s="320">
        <v>150</v>
      </c>
      <c r="H565" s="305" t="s">
        <v>162</v>
      </c>
    </row>
    <row r="566" spans="1:8" ht="33.75">
      <c r="A566" s="299"/>
      <c r="B566" s="316" t="s">
        <v>658</v>
      </c>
      <c r="C566" s="317">
        <v>7</v>
      </c>
      <c r="D566" s="317">
        <v>7</v>
      </c>
      <c r="E566" s="318" t="s">
        <v>659</v>
      </c>
      <c r="F566" s="319" t="s">
        <v>162</v>
      </c>
      <c r="G566" s="320">
        <v>7744.6</v>
      </c>
      <c r="H566" s="305" t="s">
        <v>162</v>
      </c>
    </row>
    <row r="567" spans="1:8" ht="45">
      <c r="A567" s="299"/>
      <c r="B567" s="316" t="s">
        <v>250</v>
      </c>
      <c r="C567" s="317">
        <v>7</v>
      </c>
      <c r="D567" s="317">
        <v>7</v>
      </c>
      <c r="E567" s="318" t="s">
        <v>659</v>
      </c>
      <c r="F567" s="319" t="s">
        <v>251</v>
      </c>
      <c r="G567" s="320">
        <v>40</v>
      </c>
      <c r="H567" s="305" t="s">
        <v>162</v>
      </c>
    </row>
    <row r="568" spans="1:8" ht="22.5">
      <c r="A568" s="299"/>
      <c r="B568" s="316" t="s">
        <v>252</v>
      </c>
      <c r="C568" s="317">
        <v>7</v>
      </c>
      <c r="D568" s="317">
        <v>7</v>
      </c>
      <c r="E568" s="318" t="s">
        <v>659</v>
      </c>
      <c r="F568" s="319" t="s">
        <v>253</v>
      </c>
      <c r="G568" s="320">
        <v>40</v>
      </c>
      <c r="H568" s="305" t="s">
        <v>162</v>
      </c>
    </row>
    <row r="569" spans="1:8" ht="22.5">
      <c r="A569" s="299"/>
      <c r="B569" s="316" t="s">
        <v>212</v>
      </c>
      <c r="C569" s="317">
        <v>7</v>
      </c>
      <c r="D569" s="317">
        <v>7</v>
      </c>
      <c r="E569" s="318" t="s">
        <v>659</v>
      </c>
      <c r="F569" s="319" t="s">
        <v>213</v>
      </c>
      <c r="G569" s="320">
        <v>7704.6</v>
      </c>
      <c r="H569" s="305" t="s">
        <v>162</v>
      </c>
    </row>
    <row r="570" spans="1:8">
      <c r="A570" s="299"/>
      <c r="B570" s="316" t="s">
        <v>218</v>
      </c>
      <c r="C570" s="317">
        <v>7</v>
      </c>
      <c r="D570" s="317">
        <v>7</v>
      </c>
      <c r="E570" s="318" t="s">
        <v>659</v>
      </c>
      <c r="F570" s="319" t="s">
        <v>219</v>
      </c>
      <c r="G570" s="320">
        <v>7704.6</v>
      </c>
      <c r="H570" s="305" t="s">
        <v>162</v>
      </c>
    </row>
    <row r="571" spans="1:8" ht="33.75">
      <c r="A571" s="299"/>
      <c r="B571" s="316" t="s">
        <v>660</v>
      </c>
      <c r="C571" s="317">
        <v>7</v>
      </c>
      <c r="D571" s="317">
        <v>7</v>
      </c>
      <c r="E571" s="318" t="s">
        <v>661</v>
      </c>
      <c r="F571" s="319" t="s">
        <v>162</v>
      </c>
      <c r="G571" s="320">
        <v>2508</v>
      </c>
      <c r="H571" s="305" t="s">
        <v>162</v>
      </c>
    </row>
    <row r="572" spans="1:8" ht="22.5">
      <c r="A572" s="299"/>
      <c r="B572" s="316" t="s">
        <v>212</v>
      </c>
      <c r="C572" s="317">
        <v>7</v>
      </c>
      <c r="D572" s="317">
        <v>7</v>
      </c>
      <c r="E572" s="318" t="s">
        <v>661</v>
      </c>
      <c r="F572" s="319" t="s">
        <v>213</v>
      </c>
      <c r="G572" s="320">
        <v>2508</v>
      </c>
      <c r="H572" s="305" t="s">
        <v>162</v>
      </c>
    </row>
    <row r="573" spans="1:8">
      <c r="A573" s="299"/>
      <c r="B573" s="316" t="s">
        <v>218</v>
      </c>
      <c r="C573" s="317">
        <v>7</v>
      </c>
      <c r="D573" s="317">
        <v>7</v>
      </c>
      <c r="E573" s="318" t="s">
        <v>661</v>
      </c>
      <c r="F573" s="319" t="s">
        <v>219</v>
      </c>
      <c r="G573" s="320">
        <v>2508</v>
      </c>
      <c r="H573" s="305" t="s">
        <v>162</v>
      </c>
    </row>
    <row r="574" spans="1:8" ht="22.5">
      <c r="A574" s="299"/>
      <c r="B574" s="311" t="s">
        <v>530</v>
      </c>
      <c r="C574" s="312">
        <v>7</v>
      </c>
      <c r="D574" s="312">
        <v>7</v>
      </c>
      <c r="E574" s="313" t="s">
        <v>531</v>
      </c>
      <c r="F574" s="314" t="s">
        <v>162</v>
      </c>
      <c r="G574" s="315">
        <v>145</v>
      </c>
      <c r="H574" s="305" t="s">
        <v>162</v>
      </c>
    </row>
    <row r="575" spans="1:8" ht="22.5">
      <c r="A575" s="299"/>
      <c r="B575" s="316" t="s">
        <v>532</v>
      </c>
      <c r="C575" s="317">
        <v>7</v>
      </c>
      <c r="D575" s="317">
        <v>7</v>
      </c>
      <c r="E575" s="318" t="s">
        <v>533</v>
      </c>
      <c r="F575" s="319" t="s">
        <v>162</v>
      </c>
      <c r="G575" s="320">
        <v>145</v>
      </c>
      <c r="H575" s="305" t="s">
        <v>162</v>
      </c>
    </row>
    <row r="576" spans="1:8" ht="22.5">
      <c r="A576" s="299"/>
      <c r="B576" s="316" t="s">
        <v>212</v>
      </c>
      <c r="C576" s="317">
        <v>7</v>
      </c>
      <c r="D576" s="317">
        <v>7</v>
      </c>
      <c r="E576" s="318" t="s">
        <v>533</v>
      </c>
      <c r="F576" s="319" t="s">
        <v>213</v>
      </c>
      <c r="G576" s="320">
        <v>145</v>
      </c>
      <c r="H576" s="305" t="s">
        <v>162</v>
      </c>
    </row>
    <row r="577" spans="1:8">
      <c r="A577" s="299"/>
      <c r="B577" s="316" t="s">
        <v>218</v>
      </c>
      <c r="C577" s="317">
        <v>7</v>
      </c>
      <c r="D577" s="317">
        <v>7</v>
      </c>
      <c r="E577" s="318" t="s">
        <v>533</v>
      </c>
      <c r="F577" s="319" t="s">
        <v>219</v>
      </c>
      <c r="G577" s="320">
        <v>145</v>
      </c>
      <c r="H577" s="305" t="s">
        <v>162</v>
      </c>
    </row>
    <row r="578" spans="1:8" ht="33.75">
      <c r="A578" s="299"/>
      <c r="B578" s="311" t="s">
        <v>662</v>
      </c>
      <c r="C578" s="312">
        <v>7</v>
      </c>
      <c r="D578" s="312">
        <v>7</v>
      </c>
      <c r="E578" s="313" t="s">
        <v>663</v>
      </c>
      <c r="F578" s="314" t="s">
        <v>162</v>
      </c>
      <c r="G578" s="315">
        <v>13.4</v>
      </c>
      <c r="H578" s="305" t="s">
        <v>162</v>
      </c>
    </row>
    <row r="579" spans="1:8" ht="33.75">
      <c r="A579" s="299"/>
      <c r="B579" s="316" t="s">
        <v>664</v>
      </c>
      <c r="C579" s="317">
        <v>7</v>
      </c>
      <c r="D579" s="317">
        <v>7</v>
      </c>
      <c r="E579" s="318" t="s">
        <v>665</v>
      </c>
      <c r="F579" s="319" t="s">
        <v>162</v>
      </c>
      <c r="G579" s="320">
        <v>13.4</v>
      </c>
      <c r="H579" s="305" t="s">
        <v>162</v>
      </c>
    </row>
    <row r="580" spans="1:8" ht="22.5">
      <c r="A580" s="299"/>
      <c r="B580" s="316" t="s">
        <v>212</v>
      </c>
      <c r="C580" s="317">
        <v>7</v>
      </c>
      <c r="D580" s="317">
        <v>7</v>
      </c>
      <c r="E580" s="318" t="s">
        <v>665</v>
      </c>
      <c r="F580" s="319" t="s">
        <v>213</v>
      </c>
      <c r="G580" s="320">
        <v>13.4</v>
      </c>
      <c r="H580" s="305" t="s">
        <v>162</v>
      </c>
    </row>
    <row r="581" spans="1:8">
      <c r="A581" s="299"/>
      <c r="B581" s="316" t="s">
        <v>218</v>
      </c>
      <c r="C581" s="317">
        <v>7</v>
      </c>
      <c r="D581" s="317">
        <v>7</v>
      </c>
      <c r="E581" s="318" t="s">
        <v>665</v>
      </c>
      <c r="F581" s="319" t="s">
        <v>219</v>
      </c>
      <c r="G581" s="320">
        <v>13.4</v>
      </c>
      <c r="H581" s="305" t="s">
        <v>162</v>
      </c>
    </row>
    <row r="582" spans="1:8" ht="33.75">
      <c r="A582" s="299"/>
      <c r="B582" s="311" t="s">
        <v>666</v>
      </c>
      <c r="C582" s="312">
        <v>7</v>
      </c>
      <c r="D582" s="312">
        <v>7</v>
      </c>
      <c r="E582" s="313" t="s">
        <v>247</v>
      </c>
      <c r="F582" s="314" t="s">
        <v>162</v>
      </c>
      <c r="G582" s="315">
        <v>24297.8</v>
      </c>
      <c r="H582" s="305" t="s">
        <v>162</v>
      </c>
    </row>
    <row r="583" spans="1:8" ht="56.25">
      <c r="A583" s="299"/>
      <c r="B583" s="316" t="s">
        <v>667</v>
      </c>
      <c r="C583" s="317">
        <v>7</v>
      </c>
      <c r="D583" s="317">
        <v>7</v>
      </c>
      <c r="E583" s="318" t="s">
        <v>368</v>
      </c>
      <c r="F583" s="319" t="s">
        <v>162</v>
      </c>
      <c r="G583" s="320">
        <v>5942.9</v>
      </c>
      <c r="H583" s="305" t="s">
        <v>162</v>
      </c>
    </row>
    <row r="584" spans="1:8" ht="22.5">
      <c r="A584" s="299"/>
      <c r="B584" s="316" t="s">
        <v>212</v>
      </c>
      <c r="C584" s="317">
        <v>7</v>
      </c>
      <c r="D584" s="317">
        <v>7</v>
      </c>
      <c r="E584" s="318" t="s">
        <v>368</v>
      </c>
      <c r="F584" s="319" t="s">
        <v>213</v>
      </c>
      <c r="G584" s="320">
        <v>5942.9</v>
      </c>
      <c r="H584" s="305" t="s">
        <v>162</v>
      </c>
    </row>
    <row r="585" spans="1:8">
      <c r="A585" s="299"/>
      <c r="B585" s="316" t="s">
        <v>214</v>
      </c>
      <c r="C585" s="317">
        <v>7</v>
      </c>
      <c r="D585" s="317">
        <v>7</v>
      </c>
      <c r="E585" s="318" t="s">
        <v>368</v>
      </c>
      <c r="F585" s="319" t="s">
        <v>215</v>
      </c>
      <c r="G585" s="320">
        <v>4638.8999999999996</v>
      </c>
      <c r="H585" s="305" t="s">
        <v>162</v>
      </c>
    </row>
    <row r="586" spans="1:8">
      <c r="A586" s="299"/>
      <c r="B586" s="316" t="s">
        <v>218</v>
      </c>
      <c r="C586" s="317">
        <v>7</v>
      </c>
      <c r="D586" s="317">
        <v>7</v>
      </c>
      <c r="E586" s="318" t="s">
        <v>368</v>
      </c>
      <c r="F586" s="319" t="s">
        <v>219</v>
      </c>
      <c r="G586" s="320">
        <v>1304</v>
      </c>
      <c r="H586" s="305" t="s">
        <v>162</v>
      </c>
    </row>
    <row r="587" spans="1:8" ht="45">
      <c r="A587" s="299"/>
      <c r="B587" s="316" t="s">
        <v>668</v>
      </c>
      <c r="C587" s="317">
        <v>7</v>
      </c>
      <c r="D587" s="317">
        <v>7</v>
      </c>
      <c r="E587" s="318" t="s">
        <v>249</v>
      </c>
      <c r="F587" s="319" t="s">
        <v>162</v>
      </c>
      <c r="G587" s="320">
        <v>9106.6</v>
      </c>
      <c r="H587" s="305" t="s">
        <v>162</v>
      </c>
    </row>
    <row r="588" spans="1:8" ht="45">
      <c r="A588" s="299"/>
      <c r="B588" s="316" t="s">
        <v>250</v>
      </c>
      <c r="C588" s="317">
        <v>7</v>
      </c>
      <c r="D588" s="317">
        <v>7</v>
      </c>
      <c r="E588" s="318" t="s">
        <v>249</v>
      </c>
      <c r="F588" s="319" t="s">
        <v>251</v>
      </c>
      <c r="G588" s="320">
        <v>67.7</v>
      </c>
      <c r="H588" s="305" t="s">
        <v>162</v>
      </c>
    </row>
    <row r="589" spans="1:8" ht="22.5">
      <c r="A589" s="299"/>
      <c r="B589" s="316" t="s">
        <v>252</v>
      </c>
      <c r="C589" s="317">
        <v>7</v>
      </c>
      <c r="D589" s="317">
        <v>7</v>
      </c>
      <c r="E589" s="318" t="s">
        <v>249</v>
      </c>
      <c r="F589" s="319" t="s">
        <v>253</v>
      </c>
      <c r="G589" s="320">
        <v>67.7</v>
      </c>
      <c r="H589" s="305" t="s">
        <v>162</v>
      </c>
    </row>
    <row r="590" spans="1:8" ht="22.5">
      <c r="A590" s="299"/>
      <c r="B590" s="316" t="s">
        <v>224</v>
      </c>
      <c r="C590" s="317">
        <v>7</v>
      </c>
      <c r="D590" s="317">
        <v>7</v>
      </c>
      <c r="E590" s="318" t="s">
        <v>249</v>
      </c>
      <c r="F590" s="319" t="s">
        <v>225</v>
      </c>
      <c r="G590" s="320">
        <v>9038.9</v>
      </c>
      <c r="H590" s="305" t="s">
        <v>162</v>
      </c>
    </row>
    <row r="591" spans="1:8" ht="22.5">
      <c r="A591" s="299"/>
      <c r="B591" s="316" t="s">
        <v>226</v>
      </c>
      <c r="C591" s="317">
        <v>7</v>
      </c>
      <c r="D591" s="317">
        <v>7</v>
      </c>
      <c r="E591" s="318" t="s">
        <v>249</v>
      </c>
      <c r="F591" s="319" t="s">
        <v>227</v>
      </c>
      <c r="G591" s="320">
        <v>9038.9</v>
      </c>
      <c r="H591" s="305" t="s">
        <v>162</v>
      </c>
    </row>
    <row r="592" spans="1:8" ht="33.75">
      <c r="A592" s="299"/>
      <c r="B592" s="316" t="s">
        <v>669</v>
      </c>
      <c r="C592" s="317">
        <v>7</v>
      </c>
      <c r="D592" s="317">
        <v>7</v>
      </c>
      <c r="E592" s="318" t="s">
        <v>670</v>
      </c>
      <c r="F592" s="319" t="s">
        <v>162</v>
      </c>
      <c r="G592" s="320">
        <v>8558.6</v>
      </c>
      <c r="H592" s="305" t="s">
        <v>162</v>
      </c>
    </row>
    <row r="593" spans="1:8" ht="45">
      <c r="A593" s="299"/>
      <c r="B593" s="316" t="s">
        <v>250</v>
      </c>
      <c r="C593" s="317">
        <v>7</v>
      </c>
      <c r="D593" s="317">
        <v>7</v>
      </c>
      <c r="E593" s="318" t="s">
        <v>670</v>
      </c>
      <c r="F593" s="319" t="s">
        <v>251</v>
      </c>
      <c r="G593" s="320">
        <v>6.7</v>
      </c>
      <c r="H593" s="305" t="s">
        <v>162</v>
      </c>
    </row>
    <row r="594" spans="1:8" ht="22.5">
      <c r="A594" s="299"/>
      <c r="B594" s="316" t="s">
        <v>252</v>
      </c>
      <c r="C594" s="317">
        <v>7</v>
      </c>
      <c r="D594" s="317">
        <v>7</v>
      </c>
      <c r="E594" s="318" t="s">
        <v>670</v>
      </c>
      <c r="F594" s="319" t="s">
        <v>253</v>
      </c>
      <c r="G594" s="320">
        <v>6.7</v>
      </c>
      <c r="H594" s="305" t="s">
        <v>162</v>
      </c>
    </row>
    <row r="595" spans="1:8" ht="22.5">
      <c r="A595" s="299"/>
      <c r="B595" s="316" t="s">
        <v>224</v>
      </c>
      <c r="C595" s="317">
        <v>7</v>
      </c>
      <c r="D595" s="317">
        <v>7</v>
      </c>
      <c r="E595" s="318" t="s">
        <v>670</v>
      </c>
      <c r="F595" s="319" t="s">
        <v>225</v>
      </c>
      <c r="G595" s="320">
        <v>4790.3999999999996</v>
      </c>
      <c r="H595" s="305" t="s">
        <v>162</v>
      </c>
    </row>
    <row r="596" spans="1:8" ht="22.5">
      <c r="A596" s="299"/>
      <c r="B596" s="316" t="s">
        <v>226</v>
      </c>
      <c r="C596" s="317">
        <v>7</v>
      </c>
      <c r="D596" s="317">
        <v>7</v>
      </c>
      <c r="E596" s="318" t="s">
        <v>670</v>
      </c>
      <c r="F596" s="319" t="s">
        <v>227</v>
      </c>
      <c r="G596" s="320">
        <v>4790.3999999999996</v>
      </c>
      <c r="H596" s="305" t="s">
        <v>162</v>
      </c>
    </row>
    <row r="597" spans="1:8" ht="22.5">
      <c r="A597" s="299"/>
      <c r="B597" s="316" t="s">
        <v>212</v>
      </c>
      <c r="C597" s="317">
        <v>7</v>
      </c>
      <c r="D597" s="317">
        <v>7</v>
      </c>
      <c r="E597" s="318" t="s">
        <v>670</v>
      </c>
      <c r="F597" s="319" t="s">
        <v>213</v>
      </c>
      <c r="G597" s="320">
        <v>3761.5</v>
      </c>
      <c r="H597" s="305" t="s">
        <v>162</v>
      </c>
    </row>
    <row r="598" spans="1:8">
      <c r="A598" s="299"/>
      <c r="B598" s="316" t="s">
        <v>214</v>
      </c>
      <c r="C598" s="317">
        <v>7</v>
      </c>
      <c r="D598" s="317">
        <v>7</v>
      </c>
      <c r="E598" s="318" t="s">
        <v>670</v>
      </c>
      <c r="F598" s="319" t="s">
        <v>215</v>
      </c>
      <c r="G598" s="320">
        <v>2685.8</v>
      </c>
      <c r="H598" s="305" t="s">
        <v>162</v>
      </c>
    </row>
    <row r="599" spans="1:8">
      <c r="A599" s="299"/>
      <c r="B599" s="316" t="s">
        <v>218</v>
      </c>
      <c r="C599" s="317">
        <v>7</v>
      </c>
      <c r="D599" s="317">
        <v>7</v>
      </c>
      <c r="E599" s="318" t="s">
        <v>670</v>
      </c>
      <c r="F599" s="319" t="s">
        <v>219</v>
      </c>
      <c r="G599" s="320">
        <v>1075.7</v>
      </c>
      <c r="H599" s="305" t="s">
        <v>162</v>
      </c>
    </row>
    <row r="600" spans="1:8" ht="67.5">
      <c r="A600" s="299"/>
      <c r="B600" s="316" t="s">
        <v>671</v>
      </c>
      <c r="C600" s="317">
        <v>7</v>
      </c>
      <c r="D600" s="317">
        <v>7</v>
      </c>
      <c r="E600" s="318" t="s">
        <v>672</v>
      </c>
      <c r="F600" s="319" t="s">
        <v>162</v>
      </c>
      <c r="G600" s="320">
        <v>689.7</v>
      </c>
      <c r="H600" s="305" t="s">
        <v>162</v>
      </c>
    </row>
    <row r="601" spans="1:8" ht="22.5">
      <c r="A601" s="299"/>
      <c r="B601" s="316" t="s">
        <v>212</v>
      </c>
      <c r="C601" s="317">
        <v>7</v>
      </c>
      <c r="D601" s="317">
        <v>7</v>
      </c>
      <c r="E601" s="318" t="s">
        <v>672</v>
      </c>
      <c r="F601" s="319" t="s">
        <v>213</v>
      </c>
      <c r="G601" s="320">
        <v>689.7</v>
      </c>
      <c r="H601" s="305" t="s">
        <v>162</v>
      </c>
    </row>
    <row r="602" spans="1:8">
      <c r="A602" s="299"/>
      <c r="B602" s="316" t="s">
        <v>214</v>
      </c>
      <c r="C602" s="317">
        <v>7</v>
      </c>
      <c r="D602" s="317">
        <v>7</v>
      </c>
      <c r="E602" s="318" t="s">
        <v>672</v>
      </c>
      <c r="F602" s="319" t="s">
        <v>215</v>
      </c>
      <c r="G602" s="320">
        <v>494.5</v>
      </c>
      <c r="H602" s="305" t="s">
        <v>162</v>
      </c>
    </row>
    <row r="603" spans="1:8">
      <c r="A603" s="299"/>
      <c r="B603" s="316" t="s">
        <v>218</v>
      </c>
      <c r="C603" s="317">
        <v>7</v>
      </c>
      <c r="D603" s="317">
        <v>7</v>
      </c>
      <c r="E603" s="318" t="s">
        <v>672</v>
      </c>
      <c r="F603" s="319" t="s">
        <v>219</v>
      </c>
      <c r="G603" s="320">
        <v>195.2</v>
      </c>
      <c r="H603" s="305" t="s">
        <v>162</v>
      </c>
    </row>
    <row r="604" spans="1:8">
      <c r="A604" s="299"/>
      <c r="B604" s="306" t="s">
        <v>183</v>
      </c>
      <c r="C604" s="307">
        <v>7</v>
      </c>
      <c r="D604" s="307">
        <v>9</v>
      </c>
      <c r="E604" s="308" t="s">
        <v>162</v>
      </c>
      <c r="F604" s="309" t="s">
        <v>162</v>
      </c>
      <c r="G604" s="310">
        <v>50918.7</v>
      </c>
      <c r="H604" s="305" t="s">
        <v>162</v>
      </c>
    </row>
    <row r="605" spans="1:8" ht="22.5">
      <c r="A605" s="299"/>
      <c r="B605" s="311" t="s">
        <v>492</v>
      </c>
      <c r="C605" s="312">
        <v>7</v>
      </c>
      <c r="D605" s="312">
        <v>9</v>
      </c>
      <c r="E605" s="313" t="s">
        <v>207</v>
      </c>
      <c r="F605" s="314" t="s">
        <v>162</v>
      </c>
      <c r="G605" s="315">
        <v>50196.1</v>
      </c>
      <c r="H605" s="305" t="s">
        <v>162</v>
      </c>
    </row>
    <row r="606" spans="1:8" ht="33.75">
      <c r="A606" s="299"/>
      <c r="B606" s="316" t="s">
        <v>607</v>
      </c>
      <c r="C606" s="317">
        <v>7</v>
      </c>
      <c r="D606" s="317">
        <v>9</v>
      </c>
      <c r="E606" s="318" t="s">
        <v>209</v>
      </c>
      <c r="F606" s="319" t="s">
        <v>162</v>
      </c>
      <c r="G606" s="320">
        <v>14415.4</v>
      </c>
      <c r="H606" s="305" t="s">
        <v>162</v>
      </c>
    </row>
    <row r="607" spans="1:8" ht="56.25">
      <c r="A607" s="299"/>
      <c r="B607" s="316" t="s">
        <v>673</v>
      </c>
      <c r="C607" s="317">
        <v>7</v>
      </c>
      <c r="D607" s="317">
        <v>9</v>
      </c>
      <c r="E607" s="318" t="s">
        <v>674</v>
      </c>
      <c r="F607" s="319" t="s">
        <v>162</v>
      </c>
      <c r="G607" s="320">
        <v>12205</v>
      </c>
      <c r="H607" s="305" t="s">
        <v>162</v>
      </c>
    </row>
    <row r="608" spans="1:8" ht="22.5">
      <c r="A608" s="299"/>
      <c r="B608" s="316" t="s">
        <v>212</v>
      </c>
      <c r="C608" s="317">
        <v>7</v>
      </c>
      <c r="D608" s="317">
        <v>9</v>
      </c>
      <c r="E608" s="318" t="s">
        <v>674</v>
      </c>
      <c r="F608" s="319" t="s">
        <v>213</v>
      </c>
      <c r="G608" s="320">
        <v>12205</v>
      </c>
      <c r="H608" s="305" t="s">
        <v>162</v>
      </c>
    </row>
    <row r="609" spans="1:8">
      <c r="A609" s="299"/>
      <c r="B609" s="316" t="s">
        <v>218</v>
      </c>
      <c r="C609" s="317">
        <v>7</v>
      </c>
      <c r="D609" s="317">
        <v>9</v>
      </c>
      <c r="E609" s="318" t="s">
        <v>674</v>
      </c>
      <c r="F609" s="319" t="s">
        <v>219</v>
      </c>
      <c r="G609" s="320">
        <v>12205</v>
      </c>
      <c r="H609" s="305" t="s">
        <v>162</v>
      </c>
    </row>
    <row r="610" spans="1:8" ht="45">
      <c r="A610" s="299"/>
      <c r="B610" s="316" t="s">
        <v>675</v>
      </c>
      <c r="C610" s="317">
        <v>7</v>
      </c>
      <c r="D610" s="317">
        <v>9</v>
      </c>
      <c r="E610" s="318" t="s">
        <v>375</v>
      </c>
      <c r="F610" s="319" t="s">
        <v>162</v>
      </c>
      <c r="G610" s="320">
        <v>696</v>
      </c>
      <c r="H610" s="305" t="s">
        <v>162</v>
      </c>
    </row>
    <row r="611" spans="1:8" ht="22.5">
      <c r="A611" s="299"/>
      <c r="B611" s="316" t="s">
        <v>224</v>
      </c>
      <c r="C611" s="317">
        <v>7</v>
      </c>
      <c r="D611" s="317">
        <v>9</v>
      </c>
      <c r="E611" s="318" t="s">
        <v>375</v>
      </c>
      <c r="F611" s="319" t="s">
        <v>225</v>
      </c>
      <c r="G611" s="320">
        <v>496</v>
      </c>
      <c r="H611" s="305" t="s">
        <v>162</v>
      </c>
    </row>
    <row r="612" spans="1:8" ht="22.5">
      <c r="A612" s="299"/>
      <c r="B612" s="316" t="s">
        <v>226</v>
      </c>
      <c r="C612" s="317">
        <v>7</v>
      </c>
      <c r="D612" s="317">
        <v>9</v>
      </c>
      <c r="E612" s="318" t="s">
        <v>375</v>
      </c>
      <c r="F612" s="319" t="s">
        <v>227</v>
      </c>
      <c r="G612" s="320">
        <v>496</v>
      </c>
      <c r="H612" s="305" t="s">
        <v>162</v>
      </c>
    </row>
    <row r="613" spans="1:8" ht="22.5">
      <c r="A613" s="299"/>
      <c r="B613" s="316" t="s">
        <v>212</v>
      </c>
      <c r="C613" s="317">
        <v>7</v>
      </c>
      <c r="D613" s="317">
        <v>9</v>
      </c>
      <c r="E613" s="318" t="s">
        <v>375</v>
      </c>
      <c r="F613" s="319" t="s">
        <v>213</v>
      </c>
      <c r="G613" s="320">
        <v>200</v>
      </c>
      <c r="H613" s="305" t="s">
        <v>162</v>
      </c>
    </row>
    <row r="614" spans="1:8">
      <c r="A614" s="299"/>
      <c r="B614" s="316" t="s">
        <v>214</v>
      </c>
      <c r="C614" s="317">
        <v>7</v>
      </c>
      <c r="D614" s="317">
        <v>9</v>
      </c>
      <c r="E614" s="318" t="s">
        <v>375</v>
      </c>
      <c r="F614" s="319" t="s">
        <v>215</v>
      </c>
      <c r="G614" s="320">
        <v>200</v>
      </c>
      <c r="H614" s="305" t="s">
        <v>162</v>
      </c>
    </row>
    <row r="615" spans="1:8" ht="33.75">
      <c r="A615" s="299"/>
      <c r="B615" s="316" t="s">
        <v>676</v>
      </c>
      <c r="C615" s="317">
        <v>7</v>
      </c>
      <c r="D615" s="317">
        <v>9</v>
      </c>
      <c r="E615" s="318" t="s">
        <v>677</v>
      </c>
      <c r="F615" s="319" t="s">
        <v>162</v>
      </c>
      <c r="G615" s="320">
        <v>1506.4</v>
      </c>
      <c r="H615" s="305" t="s">
        <v>162</v>
      </c>
    </row>
    <row r="616" spans="1:8" ht="45">
      <c r="A616" s="299"/>
      <c r="B616" s="316" t="s">
        <v>250</v>
      </c>
      <c r="C616" s="317">
        <v>7</v>
      </c>
      <c r="D616" s="317">
        <v>9</v>
      </c>
      <c r="E616" s="318" t="s">
        <v>677</v>
      </c>
      <c r="F616" s="319" t="s">
        <v>251</v>
      </c>
      <c r="G616" s="320">
        <v>19.7</v>
      </c>
      <c r="H616" s="305" t="s">
        <v>162</v>
      </c>
    </row>
    <row r="617" spans="1:8" ht="22.5">
      <c r="A617" s="299"/>
      <c r="B617" s="316" t="s">
        <v>252</v>
      </c>
      <c r="C617" s="317">
        <v>7</v>
      </c>
      <c r="D617" s="317">
        <v>9</v>
      </c>
      <c r="E617" s="318" t="s">
        <v>677</v>
      </c>
      <c r="F617" s="319" t="s">
        <v>253</v>
      </c>
      <c r="G617" s="320">
        <v>19.7</v>
      </c>
      <c r="H617" s="305" t="s">
        <v>162</v>
      </c>
    </row>
    <row r="618" spans="1:8" ht="22.5">
      <c r="A618" s="299"/>
      <c r="B618" s="316" t="s">
        <v>224</v>
      </c>
      <c r="C618" s="317">
        <v>7</v>
      </c>
      <c r="D618" s="317">
        <v>9</v>
      </c>
      <c r="E618" s="318" t="s">
        <v>677</v>
      </c>
      <c r="F618" s="319" t="s">
        <v>225</v>
      </c>
      <c r="G618" s="320">
        <v>454.5</v>
      </c>
      <c r="H618" s="305" t="s">
        <v>162</v>
      </c>
    </row>
    <row r="619" spans="1:8" ht="22.5">
      <c r="A619" s="299"/>
      <c r="B619" s="316" t="s">
        <v>226</v>
      </c>
      <c r="C619" s="317">
        <v>7</v>
      </c>
      <c r="D619" s="317">
        <v>9</v>
      </c>
      <c r="E619" s="318" t="s">
        <v>677</v>
      </c>
      <c r="F619" s="319" t="s">
        <v>227</v>
      </c>
      <c r="G619" s="320">
        <v>454.5</v>
      </c>
      <c r="H619" s="305" t="s">
        <v>162</v>
      </c>
    </row>
    <row r="620" spans="1:8" ht="22.5">
      <c r="A620" s="299"/>
      <c r="B620" s="316" t="s">
        <v>212</v>
      </c>
      <c r="C620" s="317">
        <v>7</v>
      </c>
      <c r="D620" s="317">
        <v>9</v>
      </c>
      <c r="E620" s="318" t="s">
        <v>677</v>
      </c>
      <c r="F620" s="319" t="s">
        <v>213</v>
      </c>
      <c r="G620" s="320">
        <v>1032.2</v>
      </c>
      <c r="H620" s="305" t="s">
        <v>162</v>
      </c>
    </row>
    <row r="621" spans="1:8">
      <c r="A621" s="299"/>
      <c r="B621" s="316" t="s">
        <v>214</v>
      </c>
      <c r="C621" s="317">
        <v>7</v>
      </c>
      <c r="D621" s="317">
        <v>9</v>
      </c>
      <c r="E621" s="318" t="s">
        <v>677</v>
      </c>
      <c r="F621" s="319" t="s">
        <v>215</v>
      </c>
      <c r="G621" s="320">
        <v>365.1</v>
      </c>
      <c r="H621" s="305" t="s">
        <v>162</v>
      </c>
    </row>
    <row r="622" spans="1:8">
      <c r="A622" s="299"/>
      <c r="B622" s="316" t="s">
        <v>218</v>
      </c>
      <c r="C622" s="317">
        <v>7</v>
      </c>
      <c r="D622" s="317">
        <v>9</v>
      </c>
      <c r="E622" s="318" t="s">
        <v>677</v>
      </c>
      <c r="F622" s="319" t="s">
        <v>219</v>
      </c>
      <c r="G622" s="320">
        <v>667.1</v>
      </c>
      <c r="H622" s="305" t="s">
        <v>162</v>
      </c>
    </row>
    <row r="623" spans="1:8" ht="56.25">
      <c r="A623" s="299"/>
      <c r="B623" s="316" t="s">
        <v>613</v>
      </c>
      <c r="C623" s="317">
        <v>7</v>
      </c>
      <c r="D623" s="317">
        <v>9</v>
      </c>
      <c r="E623" s="318" t="s">
        <v>614</v>
      </c>
      <c r="F623" s="319" t="s">
        <v>162</v>
      </c>
      <c r="G623" s="320">
        <v>8</v>
      </c>
      <c r="H623" s="305" t="s">
        <v>162</v>
      </c>
    </row>
    <row r="624" spans="1:8" ht="22.5">
      <c r="A624" s="299"/>
      <c r="B624" s="316" t="s">
        <v>212</v>
      </c>
      <c r="C624" s="317">
        <v>7</v>
      </c>
      <c r="D624" s="317">
        <v>9</v>
      </c>
      <c r="E624" s="318" t="s">
        <v>614</v>
      </c>
      <c r="F624" s="319" t="s">
        <v>213</v>
      </c>
      <c r="G624" s="320">
        <v>8</v>
      </c>
      <c r="H624" s="305" t="s">
        <v>162</v>
      </c>
    </row>
    <row r="625" spans="1:8">
      <c r="A625" s="299"/>
      <c r="B625" s="316" t="s">
        <v>218</v>
      </c>
      <c r="C625" s="317">
        <v>7</v>
      </c>
      <c r="D625" s="317">
        <v>9</v>
      </c>
      <c r="E625" s="318" t="s">
        <v>614</v>
      </c>
      <c r="F625" s="319" t="s">
        <v>219</v>
      </c>
      <c r="G625" s="320">
        <v>8</v>
      </c>
      <c r="H625" s="305" t="s">
        <v>162</v>
      </c>
    </row>
    <row r="626" spans="1:8" ht="45">
      <c r="A626" s="299"/>
      <c r="B626" s="316" t="s">
        <v>678</v>
      </c>
      <c r="C626" s="317">
        <v>7</v>
      </c>
      <c r="D626" s="317">
        <v>9</v>
      </c>
      <c r="E626" s="318" t="s">
        <v>679</v>
      </c>
      <c r="F626" s="319" t="s">
        <v>162</v>
      </c>
      <c r="G626" s="320">
        <v>35780.699999999997</v>
      </c>
      <c r="H626" s="305" t="s">
        <v>162</v>
      </c>
    </row>
    <row r="627" spans="1:8" ht="56.25">
      <c r="A627" s="299"/>
      <c r="B627" s="316" t="s">
        <v>680</v>
      </c>
      <c r="C627" s="317">
        <v>7</v>
      </c>
      <c r="D627" s="317">
        <v>9</v>
      </c>
      <c r="E627" s="318" t="s">
        <v>681</v>
      </c>
      <c r="F627" s="319" t="s">
        <v>162</v>
      </c>
      <c r="G627" s="320">
        <v>35780.699999999997</v>
      </c>
      <c r="H627" s="305" t="s">
        <v>162</v>
      </c>
    </row>
    <row r="628" spans="1:8" ht="45">
      <c r="A628" s="299"/>
      <c r="B628" s="316" t="s">
        <v>250</v>
      </c>
      <c r="C628" s="317">
        <v>7</v>
      </c>
      <c r="D628" s="317">
        <v>9</v>
      </c>
      <c r="E628" s="318" t="s">
        <v>681</v>
      </c>
      <c r="F628" s="319" t="s">
        <v>251</v>
      </c>
      <c r="G628" s="320">
        <v>33936.9</v>
      </c>
      <c r="H628" s="305" t="s">
        <v>162</v>
      </c>
    </row>
    <row r="629" spans="1:8" ht="22.5">
      <c r="A629" s="299"/>
      <c r="B629" s="316" t="s">
        <v>252</v>
      </c>
      <c r="C629" s="317">
        <v>7</v>
      </c>
      <c r="D629" s="317">
        <v>9</v>
      </c>
      <c r="E629" s="318" t="s">
        <v>681</v>
      </c>
      <c r="F629" s="319" t="s">
        <v>253</v>
      </c>
      <c r="G629" s="320">
        <v>33936.9</v>
      </c>
      <c r="H629" s="305" t="s">
        <v>162</v>
      </c>
    </row>
    <row r="630" spans="1:8" ht="22.5">
      <c r="A630" s="299"/>
      <c r="B630" s="316" t="s">
        <v>224</v>
      </c>
      <c r="C630" s="317">
        <v>7</v>
      </c>
      <c r="D630" s="317">
        <v>9</v>
      </c>
      <c r="E630" s="318" t="s">
        <v>681</v>
      </c>
      <c r="F630" s="319" t="s">
        <v>225</v>
      </c>
      <c r="G630" s="320">
        <v>1843.8</v>
      </c>
      <c r="H630" s="305" t="s">
        <v>162</v>
      </c>
    </row>
    <row r="631" spans="1:8" ht="22.5">
      <c r="A631" s="299"/>
      <c r="B631" s="316" t="s">
        <v>226</v>
      </c>
      <c r="C631" s="317">
        <v>7</v>
      </c>
      <c r="D631" s="317">
        <v>9</v>
      </c>
      <c r="E631" s="318" t="s">
        <v>681</v>
      </c>
      <c r="F631" s="319" t="s">
        <v>227</v>
      </c>
      <c r="G631" s="320">
        <v>1843.8</v>
      </c>
      <c r="H631" s="305" t="s">
        <v>162</v>
      </c>
    </row>
    <row r="632" spans="1:8" ht="45">
      <c r="A632" s="299"/>
      <c r="B632" s="311" t="s">
        <v>481</v>
      </c>
      <c r="C632" s="312">
        <v>7</v>
      </c>
      <c r="D632" s="312">
        <v>9</v>
      </c>
      <c r="E632" s="313" t="s">
        <v>330</v>
      </c>
      <c r="F632" s="314" t="s">
        <v>162</v>
      </c>
      <c r="G632" s="315">
        <v>400</v>
      </c>
      <c r="H632" s="305" t="s">
        <v>162</v>
      </c>
    </row>
    <row r="633" spans="1:8" ht="67.5">
      <c r="A633" s="299"/>
      <c r="B633" s="316" t="s">
        <v>682</v>
      </c>
      <c r="C633" s="317">
        <v>7</v>
      </c>
      <c r="D633" s="317">
        <v>9</v>
      </c>
      <c r="E633" s="318" t="s">
        <v>683</v>
      </c>
      <c r="F633" s="319" t="s">
        <v>162</v>
      </c>
      <c r="G633" s="320">
        <v>400</v>
      </c>
      <c r="H633" s="305" t="s">
        <v>162</v>
      </c>
    </row>
    <row r="634" spans="1:8" ht="78.75">
      <c r="A634" s="299"/>
      <c r="B634" s="316" t="s">
        <v>684</v>
      </c>
      <c r="C634" s="317">
        <v>7</v>
      </c>
      <c r="D634" s="317">
        <v>9</v>
      </c>
      <c r="E634" s="318" t="s">
        <v>685</v>
      </c>
      <c r="F634" s="319" t="s">
        <v>162</v>
      </c>
      <c r="G634" s="320">
        <v>400</v>
      </c>
      <c r="H634" s="305" t="s">
        <v>162</v>
      </c>
    </row>
    <row r="635" spans="1:8" ht="22.5">
      <c r="A635" s="299"/>
      <c r="B635" s="316" t="s">
        <v>212</v>
      </c>
      <c r="C635" s="317">
        <v>7</v>
      </c>
      <c r="D635" s="317">
        <v>9</v>
      </c>
      <c r="E635" s="318" t="s">
        <v>685</v>
      </c>
      <c r="F635" s="319" t="s">
        <v>213</v>
      </c>
      <c r="G635" s="320">
        <v>400</v>
      </c>
      <c r="H635" s="305" t="s">
        <v>162</v>
      </c>
    </row>
    <row r="636" spans="1:8">
      <c r="A636" s="299"/>
      <c r="B636" s="316" t="s">
        <v>214</v>
      </c>
      <c r="C636" s="317">
        <v>7</v>
      </c>
      <c r="D636" s="317">
        <v>9</v>
      </c>
      <c r="E636" s="318" t="s">
        <v>685</v>
      </c>
      <c r="F636" s="319" t="s">
        <v>215</v>
      </c>
      <c r="G636" s="320">
        <v>111.5</v>
      </c>
      <c r="H636" s="305" t="s">
        <v>162</v>
      </c>
    </row>
    <row r="637" spans="1:8">
      <c r="A637" s="299"/>
      <c r="B637" s="316" t="s">
        <v>218</v>
      </c>
      <c r="C637" s="317">
        <v>7</v>
      </c>
      <c r="D637" s="317">
        <v>9</v>
      </c>
      <c r="E637" s="318" t="s">
        <v>685</v>
      </c>
      <c r="F637" s="319" t="s">
        <v>219</v>
      </c>
      <c r="G637" s="320">
        <v>288.5</v>
      </c>
      <c r="H637" s="305" t="s">
        <v>162</v>
      </c>
    </row>
    <row r="638" spans="1:8" ht="22.5">
      <c r="A638" s="299"/>
      <c r="B638" s="311" t="s">
        <v>523</v>
      </c>
      <c r="C638" s="312">
        <v>7</v>
      </c>
      <c r="D638" s="312">
        <v>9</v>
      </c>
      <c r="E638" s="313" t="s">
        <v>825</v>
      </c>
      <c r="F638" s="314" t="s">
        <v>162</v>
      </c>
      <c r="G638" s="315">
        <v>180</v>
      </c>
      <c r="H638" s="305" t="s">
        <v>162</v>
      </c>
    </row>
    <row r="639" spans="1:8" ht="33.75">
      <c r="A639" s="299"/>
      <c r="B639" s="316" t="s">
        <v>528</v>
      </c>
      <c r="C639" s="317">
        <v>7</v>
      </c>
      <c r="D639" s="317">
        <v>9</v>
      </c>
      <c r="E639" s="318" t="s">
        <v>529</v>
      </c>
      <c r="F639" s="319" t="s">
        <v>162</v>
      </c>
      <c r="G639" s="320">
        <v>180</v>
      </c>
      <c r="H639" s="305" t="s">
        <v>162</v>
      </c>
    </row>
    <row r="640" spans="1:8" ht="22.5">
      <c r="A640" s="299"/>
      <c r="B640" s="316" t="s">
        <v>224</v>
      </c>
      <c r="C640" s="317">
        <v>7</v>
      </c>
      <c r="D640" s="317">
        <v>9</v>
      </c>
      <c r="E640" s="318" t="s">
        <v>529</v>
      </c>
      <c r="F640" s="319" t="s">
        <v>225</v>
      </c>
      <c r="G640" s="320">
        <v>180</v>
      </c>
      <c r="H640" s="305" t="s">
        <v>162</v>
      </c>
    </row>
    <row r="641" spans="1:8" ht="22.5">
      <c r="A641" s="299"/>
      <c r="B641" s="316" t="s">
        <v>226</v>
      </c>
      <c r="C641" s="317">
        <v>7</v>
      </c>
      <c r="D641" s="317">
        <v>9</v>
      </c>
      <c r="E641" s="318" t="s">
        <v>529</v>
      </c>
      <c r="F641" s="319" t="s">
        <v>227</v>
      </c>
      <c r="G641" s="320">
        <v>180</v>
      </c>
      <c r="H641" s="305" t="s">
        <v>162</v>
      </c>
    </row>
    <row r="642" spans="1:8" ht="22.5">
      <c r="A642" s="299"/>
      <c r="B642" s="311" t="s">
        <v>530</v>
      </c>
      <c r="C642" s="312">
        <v>7</v>
      </c>
      <c r="D642" s="312">
        <v>9</v>
      </c>
      <c r="E642" s="313" t="s">
        <v>531</v>
      </c>
      <c r="F642" s="314" t="s">
        <v>162</v>
      </c>
      <c r="G642" s="315">
        <v>20</v>
      </c>
      <c r="H642" s="305" t="s">
        <v>162</v>
      </c>
    </row>
    <row r="643" spans="1:8" ht="22.5">
      <c r="A643" s="299"/>
      <c r="B643" s="316" t="s">
        <v>532</v>
      </c>
      <c r="C643" s="317">
        <v>7</v>
      </c>
      <c r="D643" s="317">
        <v>9</v>
      </c>
      <c r="E643" s="318" t="s">
        <v>533</v>
      </c>
      <c r="F643" s="319" t="s">
        <v>162</v>
      </c>
      <c r="G643" s="320">
        <v>20</v>
      </c>
      <c r="H643" s="305" t="s">
        <v>162</v>
      </c>
    </row>
    <row r="644" spans="1:8" ht="22.5">
      <c r="A644" s="299"/>
      <c r="B644" s="316" t="s">
        <v>212</v>
      </c>
      <c r="C644" s="317">
        <v>7</v>
      </c>
      <c r="D644" s="317">
        <v>9</v>
      </c>
      <c r="E644" s="318" t="s">
        <v>533</v>
      </c>
      <c r="F644" s="319" t="s">
        <v>213</v>
      </c>
      <c r="G644" s="320">
        <v>20</v>
      </c>
      <c r="H644" s="305" t="s">
        <v>162</v>
      </c>
    </row>
    <row r="645" spans="1:8">
      <c r="A645" s="299"/>
      <c r="B645" s="316" t="s">
        <v>218</v>
      </c>
      <c r="C645" s="317">
        <v>7</v>
      </c>
      <c r="D645" s="317">
        <v>9</v>
      </c>
      <c r="E645" s="318" t="s">
        <v>533</v>
      </c>
      <c r="F645" s="319" t="s">
        <v>219</v>
      </c>
      <c r="G645" s="320">
        <v>20</v>
      </c>
      <c r="H645" s="305" t="s">
        <v>162</v>
      </c>
    </row>
    <row r="646" spans="1:8" ht="33.75">
      <c r="A646" s="299"/>
      <c r="B646" s="311" t="s">
        <v>662</v>
      </c>
      <c r="C646" s="312">
        <v>7</v>
      </c>
      <c r="D646" s="312">
        <v>9</v>
      </c>
      <c r="E646" s="313" t="s">
        <v>663</v>
      </c>
      <c r="F646" s="314" t="s">
        <v>162</v>
      </c>
      <c r="G646" s="315">
        <v>122.6</v>
      </c>
      <c r="H646" s="305" t="s">
        <v>162</v>
      </c>
    </row>
    <row r="647" spans="1:8" ht="33.75">
      <c r="A647" s="299"/>
      <c r="B647" s="316" t="s">
        <v>664</v>
      </c>
      <c r="C647" s="317">
        <v>7</v>
      </c>
      <c r="D647" s="317">
        <v>9</v>
      </c>
      <c r="E647" s="318" t="s">
        <v>665</v>
      </c>
      <c r="F647" s="319" t="s">
        <v>162</v>
      </c>
      <c r="G647" s="320">
        <v>122.6</v>
      </c>
      <c r="H647" s="305" t="s">
        <v>162</v>
      </c>
    </row>
    <row r="648" spans="1:8" ht="22.5">
      <c r="A648" s="299"/>
      <c r="B648" s="316" t="s">
        <v>212</v>
      </c>
      <c r="C648" s="317">
        <v>7</v>
      </c>
      <c r="D648" s="317">
        <v>9</v>
      </c>
      <c r="E648" s="318" t="s">
        <v>665</v>
      </c>
      <c r="F648" s="319" t="s">
        <v>213</v>
      </c>
      <c r="G648" s="320">
        <v>122.6</v>
      </c>
      <c r="H648" s="305" t="s">
        <v>162</v>
      </c>
    </row>
    <row r="649" spans="1:8">
      <c r="A649" s="299"/>
      <c r="B649" s="316" t="s">
        <v>218</v>
      </c>
      <c r="C649" s="317">
        <v>7</v>
      </c>
      <c r="D649" s="317">
        <v>9</v>
      </c>
      <c r="E649" s="318" t="s">
        <v>665</v>
      </c>
      <c r="F649" s="319" t="s">
        <v>219</v>
      </c>
      <c r="G649" s="320">
        <v>122.6</v>
      </c>
      <c r="H649" s="305" t="s">
        <v>162</v>
      </c>
    </row>
    <row r="650" spans="1:8">
      <c r="A650" s="299"/>
      <c r="B650" s="321" t="s">
        <v>184</v>
      </c>
      <c r="C650" s="322">
        <v>8</v>
      </c>
      <c r="D650" s="322">
        <v>0</v>
      </c>
      <c r="E650" s="323" t="s">
        <v>162</v>
      </c>
      <c r="F650" s="324" t="s">
        <v>162</v>
      </c>
      <c r="G650" s="325">
        <v>104304.75</v>
      </c>
      <c r="H650" s="305" t="s">
        <v>162</v>
      </c>
    </row>
    <row r="651" spans="1:8">
      <c r="A651" s="299"/>
      <c r="B651" s="306" t="s">
        <v>185</v>
      </c>
      <c r="C651" s="307">
        <v>8</v>
      </c>
      <c r="D651" s="307">
        <v>1</v>
      </c>
      <c r="E651" s="308" t="s">
        <v>162</v>
      </c>
      <c r="F651" s="309" t="s">
        <v>162</v>
      </c>
      <c r="G651" s="310">
        <v>91591.6</v>
      </c>
      <c r="H651" s="305" t="s">
        <v>162</v>
      </c>
    </row>
    <row r="652" spans="1:8" ht="22.5">
      <c r="A652" s="299"/>
      <c r="B652" s="311" t="s">
        <v>625</v>
      </c>
      <c r="C652" s="312">
        <v>8</v>
      </c>
      <c r="D652" s="312">
        <v>1</v>
      </c>
      <c r="E652" s="313" t="s">
        <v>300</v>
      </c>
      <c r="F652" s="314" t="s">
        <v>162</v>
      </c>
      <c r="G652" s="315">
        <v>91474.9</v>
      </c>
      <c r="H652" s="305" t="s">
        <v>162</v>
      </c>
    </row>
    <row r="653" spans="1:8" ht="33.75">
      <c r="A653" s="299"/>
      <c r="B653" s="316" t="s">
        <v>634</v>
      </c>
      <c r="C653" s="317">
        <v>8</v>
      </c>
      <c r="D653" s="317">
        <v>1</v>
      </c>
      <c r="E653" s="318" t="s">
        <v>302</v>
      </c>
      <c r="F653" s="319" t="s">
        <v>162</v>
      </c>
      <c r="G653" s="320">
        <v>37546.6</v>
      </c>
      <c r="H653" s="305" t="s">
        <v>162</v>
      </c>
    </row>
    <row r="654" spans="1:8" ht="56.25">
      <c r="A654" s="299"/>
      <c r="B654" s="316" t="s">
        <v>686</v>
      </c>
      <c r="C654" s="317">
        <v>8</v>
      </c>
      <c r="D654" s="317">
        <v>1</v>
      </c>
      <c r="E654" s="318" t="s">
        <v>687</v>
      </c>
      <c r="F654" s="319" t="s">
        <v>162</v>
      </c>
      <c r="G654" s="320">
        <v>35200</v>
      </c>
      <c r="H654" s="305" t="s">
        <v>162</v>
      </c>
    </row>
    <row r="655" spans="1:8" ht="22.5">
      <c r="A655" s="299"/>
      <c r="B655" s="316" t="s">
        <v>212</v>
      </c>
      <c r="C655" s="317">
        <v>8</v>
      </c>
      <c r="D655" s="317">
        <v>1</v>
      </c>
      <c r="E655" s="318" t="s">
        <v>687</v>
      </c>
      <c r="F655" s="319" t="s">
        <v>213</v>
      </c>
      <c r="G655" s="320">
        <v>35200</v>
      </c>
      <c r="H655" s="305" t="s">
        <v>162</v>
      </c>
    </row>
    <row r="656" spans="1:8">
      <c r="A656" s="299"/>
      <c r="B656" s="316" t="s">
        <v>214</v>
      </c>
      <c r="C656" s="317">
        <v>8</v>
      </c>
      <c r="D656" s="317">
        <v>1</v>
      </c>
      <c r="E656" s="318" t="s">
        <v>687</v>
      </c>
      <c r="F656" s="319" t="s">
        <v>215</v>
      </c>
      <c r="G656" s="320">
        <v>35200</v>
      </c>
      <c r="H656" s="305" t="s">
        <v>162</v>
      </c>
    </row>
    <row r="657" spans="1:8" ht="45">
      <c r="A657" s="299"/>
      <c r="B657" s="316" t="s">
        <v>635</v>
      </c>
      <c r="C657" s="317">
        <v>8</v>
      </c>
      <c r="D657" s="317">
        <v>1</v>
      </c>
      <c r="E657" s="318" t="s">
        <v>304</v>
      </c>
      <c r="F657" s="319" t="s">
        <v>162</v>
      </c>
      <c r="G657" s="320">
        <v>974.6</v>
      </c>
      <c r="H657" s="305" t="s">
        <v>162</v>
      </c>
    </row>
    <row r="658" spans="1:8" ht="22.5">
      <c r="A658" s="299"/>
      <c r="B658" s="316" t="s">
        <v>212</v>
      </c>
      <c r="C658" s="317">
        <v>8</v>
      </c>
      <c r="D658" s="317">
        <v>1</v>
      </c>
      <c r="E658" s="318" t="s">
        <v>304</v>
      </c>
      <c r="F658" s="319" t="s">
        <v>213</v>
      </c>
      <c r="G658" s="320">
        <v>974.6</v>
      </c>
      <c r="H658" s="305" t="s">
        <v>162</v>
      </c>
    </row>
    <row r="659" spans="1:8">
      <c r="A659" s="299"/>
      <c r="B659" s="316" t="s">
        <v>214</v>
      </c>
      <c r="C659" s="317">
        <v>8</v>
      </c>
      <c r="D659" s="317">
        <v>1</v>
      </c>
      <c r="E659" s="318" t="s">
        <v>304</v>
      </c>
      <c r="F659" s="319" t="s">
        <v>215</v>
      </c>
      <c r="G659" s="320">
        <v>974.6</v>
      </c>
      <c r="H659" s="305" t="s">
        <v>162</v>
      </c>
    </row>
    <row r="660" spans="1:8" ht="45">
      <c r="A660" s="299"/>
      <c r="B660" s="316" t="s">
        <v>688</v>
      </c>
      <c r="C660" s="317">
        <v>8</v>
      </c>
      <c r="D660" s="317">
        <v>1</v>
      </c>
      <c r="E660" s="318" t="s">
        <v>689</v>
      </c>
      <c r="F660" s="319" t="s">
        <v>162</v>
      </c>
      <c r="G660" s="320">
        <v>150</v>
      </c>
      <c r="H660" s="305" t="s">
        <v>162</v>
      </c>
    </row>
    <row r="661" spans="1:8" ht="22.5">
      <c r="A661" s="299"/>
      <c r="B661" s="316" t="s">
        <v>212</v>
      </c>
      <c r="C661" s="317">
        <v>8</v>
      </c>
      <c r="D661" s="317">
        <v>1</v>
      </c>
      <c r="E661" s="318" t="s">
        <v>689</v>
      </c>
      <c r="F661" s="319" t="s">
        <v>213</v>
      </c>
      <c r="G661" s="320">
        <v>150</v>
      </c>
      <c r="H661" s="305" t="s">
        <v>162</v>
      </c>
    </row>
    <row r="662" spans="1:8">
      <c r="A662" s="299"/>
      <c r="B662" s="316" t="s">
        <v>214</v>
      </c>
      <c r="C662" s="317">
        <v>8</v>
      </c>
      <c r="D662" s="317">
        <v>1</v>
      </c>
      <c r="E662" s="318" t="s">
        <v>689</v>
      </c>
      <c r="F662" s="319" t="s">
        <v>215</v>
      </c>
      <c r="G662" s="320">
        <v>150</v>
      </c>
      <c r="H662" s="305" t="s">
        <v>162</v>
      </c>
    </row>
    <row r="663" spans="1:8" ht="45">
      <c r="A663" s="299"/>
      <c r="B663" s="316" t="s">
        <v>636</v>
      </c>
      <c r="C663" s="317">
        <v>8</v>
      </c>
      <c r="D663" s="317">
        <v>1</v>
      </c>
      <c r="E663" s="318" t="s">
        <v>637</v>
      </c>
      <c r="F663" s="319" t="s">
        <v>162</v>
      </c>
      <c r="G663" s="320">
        <v>1050</v>
      </c>
      <c r="H663" s="305" t="s">
        <v>162</v>
      </c>
    </row>
    <row r="664" spans="1:8" ht="22.5">
      <c r="A664" s="299"/>
      <c r="B664" s="316" t="s">
        <v>212</v>
      </c>
      <c r="C664" s="317">
        <v>8</v>
      </c>
      <c r="D664" s="317">
        <v>1</v>
      </c>
      <c r="E664" s="318" t="s">
        <v>637</v>
      </c>
      <c r="F664" s="319" t="s">
        <v>213</v>
      </c>
      <c r="G664" s="320">
        <v>1050</v>
      </c>
      <c r="H664" s="305" t="s">
        <v>162</v>
      </c>
    </row>
    <row r="665" spans="1:8">
      <c r="A665" s="299"/>
      <c r="B665" s="316" t="s">
        <v>214</v>
      </c>
      <c r="C665" s="317">
        <v>8</v>
      </c>
      <c r="D665" s="317">
        <v>1</v>
      </c>
      <c r="E665" s="318" t="s">
        <v>637</v>
      </c>
      <c r="F665" s="319" t="s">
        <v>215</v>
      </c>
      <c r="G665" s="320">
        <v>1050</v>
      </c>
      <c r="H665" s="305" t="s">
        <v>162</v>
      </c>
    </row>
    <row r="666" spans="1:8" ht="56.25">
      <c r="A666" s="299"/>
      <c r="B666" s="316" t="s">
        <v>690</v>
      </c>
      <c r="C666" s="317">
        <v>8</v>
      </c>
      <c r="D666" s="317">
        <v>1</v>
      </c>
      <c r="E666" s="318" t="s">
        <v>691</v>
      </c>
      <c r="F666" s="319" t="s">
        <v>162</v>
      </c>
      <c r="G666" s="320">
        <v>172</v>
      </c>
      <c r="H666" s="305" t="s">
        <v>162</v>
      </c>
    </row>
    <row r="667" spans="1:8" ht="22.5">
      <c r="A667" s="299"/>
      <c r="B667" s="316" t="s">
        <v>212</v>
      </c>
      <c r="C667" s="317">
        <v>8</v>
      </c>
      <c r="D667" s="317">
        <v>1</v>
      </c>
      <c r="E667" s="318" t="s">
        <v>691</v>
      </c>
      <c r="F667" s="319" t="s">
        <v>213</v>
      </c>
      <c r="G667" s="320">
        <v>172</v>
      </c>
      <c r="H667" s="305" t="s">
        <v>162</v>
      </c>
    </row>
    <row r="668" spans="1:8">
      <c r="A668" s="299"/>
      <c r="B668" s="316" t="s">
        <v>214</v>
      </c>
      <c r="C668" s="317">
        <v>8</v>
      </c>
      <c r="D668" s="317">
        <v>1</v>
      </c>
      <c r="E668" s="318" t="s">
        <v>691</v>
      </c>
      <c r="F668" s="319" t="s">
        <v>215</v>
      </c>
      <c r="G668" s="320">
        <v>172</v>
      </c>
      <c r="H668" s="305" t="s">
        <v>162</v>
      </c>
    </row>
    <row r="669" spans="1:8" ht="33.75">
      <c r="A669" s="299"/>
      <c r="B669" s="316" t="s">
        <v>692</v>
      </c>
      <c r="C669" s="317">
        <v>8</v>
      </c>
      <c r="D669" s="317">
        <v>1</v>
      </c>
      <c r="E669" s="318" t="s">
        <v>395</v>
      </c>
      <c r="F669" s="319" t="s">
        <v>162</v>
      </c>
      <c r="G669" s="320">
        <v>53928.3</v>
      </c>
      <c r="H669" s="305" t="s">
        <v>162</v>
      </c>
    </row>
    <row r="670" spans="1:8" ht="56.25">
      <c r="A670" s="299"/>
      <c r="B670" s="316" t="s">
        <v>693</v>
      </c>
      <c r="C670" s="317">
        <v>8</v>
      </c>
      <c r="D670" s="317">
        <v>1</v>
      </c>
      <c r="E670" s="318" t="s">
        <v>694</v>
      </c>
      <c r="F670" s="319" t="s">
        <v>162</v>
      </c>
      <c r="G670" s="320">
        <v>45612</v>
      </c>
      <c r="H670" s="305" t="s">
        <v>162</v>
      </c>
    </row>
    <row r="671" spans="1:8" ht="22.5">
      <c r="A671" s="299"/>
      <c r="B671" s="316" t="s">
        <v>212</v>
      </c>
      <c r="C671" s="317">
        <v>8</v>
      </c>
      <c r="D671" s="317">
        <v>1</v>
      </c>
      <c r="E671" s="318" t="s">
        <v>694</v>
      </c>
      <c r="F671" s="319" t="s">
        <v>213</v>
      </c>
      <c r="G671" s="320">
        <v>45612</v>
      </c>
      <c r="H671" s="305" t="s">
        <v>162</v>
      </c>
    </row>
    <row r="672" spans="1:8">
      <c r="A672" s="299"/>
      <c r="B672" s="316" t="s">
        <v>218</v>
      </c>
      <c r="C672" s="317">
        <v>8</v>
      </c>
      <c r="D672" s="317">
        <v>1</v>
      </c>
      <c r="E672" s="318" t="s">
        <v>694</v>
      </c>
      <c r="F672" s="319" t="s">
        <v>219</v>
      </c>
      <c r="G672" s="320">
        <v>45612</v>
      </c>
      <c r="H672" s="305" t="s">
        <v>162</v>
      </c>
    </row>
    <row r="673" spans="1:8" ht="56.25">
      <c r="A673" s="299"/>
      <c r="B673" s="316" t="s">
        <v>695</v>
      </c>
      <c r="C673" s="317">
        <v>8</v>
      </c>
      <c r="D673" s="317">
        <v>1</v>
      </c>
      <c r="E673" s="318" t="s">
        <v>397</v>
      </c>
      <c r="F673" s="319" t="s">
        <v>162</v>
      </c>
      <c r="G673" s="320">
        <v>527.5</v>
      </c>
      <c r="H673" s="305" t="s">
        <v>162</v>
      </c>
    </row>
    <row r="674" spans="1:8" ht="22.5">
      <c r="A674" s="299"/>
      <c r="B674" s="316" t="s">
        <v>212</v>
      </c>
      <c r="C674" s="317">
        <v>8</v>
      </c>
      <c r="D674" s="317">
        <v>1</v>
      </c>
      <c r="E674" s="318" t="s">
        <v>397</v>
      </c>
      <c r="F674" s="319" t="s">
        <v>213</v>
      </c>
      <c r="G674" s="320">
        <v>527.5</v>
      </c>
      <c r="H674" s="305" t="s">
        <v>162</v>
      </c>
    </row>
    <row r="675" spans="1:8">
      <c r="A675" s="299"/>
      <c r="B675" s="316" t="s">
        <v>218</v>
      </c>
      <c r="C675" s="317">
        <v>8</v>
      </c>
      <c r="D675" s="317">
        <v>1</v>
      </c>
      <c r="E675" s="318" t="s">
        <v>397</v>
      </c>
      <c r="F675" s="319" t="s">
        <v>219</v>
      </c>
      <c r="G675" s="320">
        <v>527.5</v>
      </c>
      <c r="H675" s="305" t="s">
        <v>162</v>
      </c>
    </row>
    <row r="676" spans="1:8" ht="45">
      <c r="A676" s="299"/>
      <c r="B676" s="316" t="s">
        <v>636</v>
      </c>
      <c r="C676" s="317">
        <v>8</v>
      </c>
      <c r="D676" s="317">
        <v>1</v>
      </c>
      <c r="E676" s="318" t="s">
        <v>696</v>
      </c>
      <c r="F676" s="319" t="s">
        <v>162</v>
      </c>
      <c r="G676" s="320">
        <v>5058</v>
      </c>
      <c r="H676" s="305" t="s">
        <v>162</v>
      </c>
    </row>
    <row r="677" spans="1:8" ht="22.5">
      <c r="A677" s="299"/>
      <c r="B677" s="316" t="s">
        <v>212</v>
      </c>
      <c r="C677" s="317">
        <v>8</v>
      </c>
      <c r="D677" s="317">
        <v>1</v>
      </c>
      <c r="E677" s="318" t="s">
        <v>696</v>
      </c>
      <c r="F677" s="319" t="s">
        <v>213</v>
      </c>
      <c r="G677" s="320">
        <v>5058</v>
      </c>
      <c r="H677" s="305" t="s">
        <v>162</v>
      </c>
    </row>
    <row r="678" spans="1:8">
      <c r="A678" s="299"/>
      <c r="B678" s="316" t="s">
        <v>218</v>
      </c>
      <c r="C678" s="317">
        <v>8</v>
      </c>
      <c r="D678" s="317">
        <v>1</v>
      </c>
      <c r="E678" s="318" t="s">
        <v>696</v>
      </c>
      <c r="F678" s="319" t="s">
        <v>219</v>
      </c>
      <c r="G678" s="320">
        <v>5058</v>
      </c>
      <c r="H678" s="305" t="s">
        <v>162</v>
      </c>
    </row>
    <row r="679" spans="1:8" ht="56.25">
      <c r="A679" s="299"/>
      <c r="B679" s="316" t="s">
        <v>697</v>
      </c>
      <c r="C679" s="317">
        <v>8</v>
      </c>
      <c r="D679" s="317">
        <v>1</v>
      </c>
      <c r="E679" s="318" t="s">
        <v>698</v>
      </c>
      <c r="F679" s="319" t="s">
        <v>162</v>
      </c>
      <c r="G679" s="320">
        <v>272</v>
      </c>
      <c r="H679" s="305" t="s">
        <v>162</v>
      </c>
    </row>
    <row r="680" spans="1:8" ht="22.5">
      <c r="A680" s="299"/>
      <c r="B680" s="316" t="s">
        <v>212</v>
      </c>
      <c r="C680" s="317">
        <v>8</v>
      </c>
      <c r="D680" s="317">
        <v>1</v>
      </c>
      <c r="E680" s="318" t="s">
        <v>698</v>
      </c>
      <c r="F680" s="319" t="s">
        <v>213</v>
      </c>
      <c r="G680" s="320">
        <v>272</v>
      </c>
      <c r="H680" s="305" t="s">
        <v>162</v>
      </c>
    </row>
    <row r="681" spans="1:8">
      <c r="A681" s="299"/>
      <c r="B681" s="316" t="s">
        <v>218</v>
      </c>
      <c r="C681" s="317">
        <v>8</v>
      </c>
      <c r="D681" s="317">
        <v>1</v>
      </c>
      <c r="E681" s="318" t="s">
        <v>698</v>
      </c>
      <c r="F681" s="319" t="s">
        <v>219</v>
      </c>
      <c r="G681" s="320">
        <v>272</v>
      </c>
      <c r="H681" s="305" t="s">
        <v>162</v>
      </c>
    </row>
    <row r="682" spans="1:8" ht="45">
      <c r="A682" s="299"/>
      <c r="B682" s="316" t="s">
        <v>699</v>
      </c>
      <c r="C682" s="317">
        <v>8</v>
      </c>
      <c r="D682" s="317">
        <v>1</v>
      </c>
      <c r="E682" s="318" t="s">
        <v>700</v>
      </c>
      <c r="F682" s="319" t="s">
        <v>162</v>
      </c>
      <c r="G682" s="320">
        <v>2458.8000000000002</v>
      </c>
      <c r="H682" s="305" t="s">
        <v>162</v>
      </c>
    </row>
    <row r="683" spans="1:8" ht="22.5">
      <c r="A683" s="299"/>
      <c r="B683" s="316" t="s">
        <v>309</v>
      </c>
      <c r="C683" s="317">
        <v>8</v>
      </c>
      <c r="D683" s="317">
        <v>1</v>
      </c>
      <c r="E683" s="318" t="s">
        <v>700</v>
      </c>
      <c r="F683" s="319" t="s">
        <v>310</v>
      </c>
      <c r="G683" s="320">
        <v>2458.8000000000002</v>
      </c>
      <c r="H683" s="305" t="s">
        <v>162</v>
      </c>
    </row>
    <row r="684" spans="1:8">
      <c r="A684" s="299"/>
      <c r="B684" s="316" t="s">
        <v>311</v>
      </c>
      <c r="C684" s="317">
        <v>8</v>
      </c>
      <c r="D684" s="317">
        <v>1</v>
      </c>
      <c r="E684" s="318" t="s">
        <v>700</v>
      </c>
      <c r="F684" s="319" t="s">
        <v>312</v>
      </c>
      <c r="G684" s="320">
        <v>2458.8000000000002</v>
      </c>
      <c r="H684" s="305" t="s">
        <v>162</v>
      </c>
    </row>
    <row r="685" spans="1:8" ht="33.75">
      <c r="A685" s="299"/>
      <c r="B685" s="311" t="s">
        <v>472</v>
      </c>
      <c r="C685" s="312">
        <v>8</v>
      </c>
      <c r="D685" s="312">
        <v>1</v>
      </c>
      <c r="E685" s="313" t="s">
        <v>342</v>
      </c>
      <c r="F685" s="314" t="s">
        <v>162</v>
      </c>
      <c r="G685" s="315">
        <v>116.7</v>
      </c>
      <c r="H685" s="305" t="s">
        <v>162</v>
      </c>
    </row>
    <row r="686" spans="1:8" ht="56.25">
      <c r="A686" s="299"/>
      <c r="B686" s="316" t="s">
        <v>476</v>
      </c>
      <c r="C686" s="317">
        <v>8</v>
      </c>
      <c r="D686" s="317">
        <v>1</v>
      </c>
      <c r="E686" s="318" t="s">
        <v>477</v>
      </c>
      <c r="F686" s="319" t="s">
        <v>162</v>
      </c>
      <c r="G686" s="320">
        <v>116.7</v>
      </c>
      <c r="H686" s="305" t="s">
        <v>162</v>
      </c>
    </row>
    <row r="687" spans="1:8" ht="56.25">
      <c r="A687" s="299"/>
      <c r="B687" s="316" t="s">
        <v>478</v>
      </c>
      <c r="C687" s="317">
        <v>8</v>
      </c>
      <c r="D687" s="317">
        <v>1</v>
      </c>
      <c r="E687" s="318" t="s">
        <v>479</v>
      </c>
      <c r="F687" s="319" t="s">
        <v>162</v>
      </c>
      <c r="G687" s="320">
        <v>116.7</v>
      </c>
      <c r="H687" s="305" t="s">
        <v>162</v>
      </c>
    </row>
    <row r="688" spans="1:8" ht="22.5">
      <c r="A688" s="299"/>
      <c r="B688" s="316" t="s">
        <v>212</v>
      </c>
      <c r="C688" s="317">
        <v>8</v>
      </c>
      <c r="D688" s="317">
        <v>1</v>
      </c>
      <c r="E688" s="318" t="s">
        <v>479</v>
      </c>
      <c r="F688" s="319" t="s">
        <v>213</v>
      </c>
      <c r="G688" s="320">
        <v>116.7</v>
      </c>
      <c r="H688" s="305" t="s">
        <v>162</v>
      </c>
    </row>
    <row r="689" spans="1:8">
      <c r="A689" s="299"/>
      <c r="B689" s="316" t="s">
        <v>214</v>
      </c>
      <c r="C689" s="317">
        <v>8</v>
      </c>
      <c r="D689" s="317">
        <v>1</v>
      </c>
      <c r="E689" s="318" t="s">
        <v>479</v>
      </c>
      <c r="F689" s="319" t="s">
        <v>215</v>
      </c>
      <c r="G689" s="320">
        <v>17.8</v>
      </c>
      <c r="H689" s="305" t="s">
        <v>162</v>
      </c>
    </row>
    <row r="690" spans="1:8">
      <c r="A690" s="299"/>
      <c r="B690" s="316" t="s">
        <v>218</v>
      </c>
      <c r="C690" s="317">
        <v>8</v>
      </c>
      <c r="D690" s="317">
        <v>1</v>
      </c>
      <c r="E690" s="318" t="s">
        <v>479</v>
      </c>
      <c r="F690" s="319" t="s">
        <v>219</v>
      </c>
      <c r="G690" s="320">
        <v>98.9</v>
      </c>
      <c r="H690" s="305" t="s">
        <v>162</v>
      </c>
    </row>
    <row r="691" spans="1:8">
      <c r="A691" s="299"/>
      <c r="B691" s="306" t="s">
        <v>186</v>
      </c>
      <c r="C691" s="307">
        <v>8</v>
      </c>
      <c r="D691" s="307">
        <v>4</v>
      </c>
      <c r="E691" s="308" t="s">
        <v>162</v>
      </c>
      <c r="F691" s="309" t="s">
        <v>162</v>
      </c>
      <c r="G691" s="310">
        <v>12713.15</v>
      </c>
      <c r="H691" s="305" t="s">
        <v>162</v>
      </c>
    </row>
    <row r="692" spans="1:8" ht="22.5">
      <c r="A692" s="299"/>
      <c r="B692" s="311" t="s">
        <v>625</v>
      </c>
      <c r="C692" s="312">
        <v>8</v>
      </c>
      <c r="D692" s="312">
        <v>4</v>
      </c>
      <c r="E692" s="313" t="s">
        <v>300</v>
      </c>
      <c r="F692" s="314" t="s">
        <v>162</v>
      </c>
      <c r="G692" s="315">
        <v>12278.15</v>
      </c>
      <c r="H692" s="305" t="s">
        <v>162</v>
      </c>
    </row>
    <row r="693" spans="1:8" ht="33.75">
      <c r="A693" s="299"/>
      <c r="B693" s="316" t="s">
        <v>692</v>
      </c>
      <c r="C693" s="317">
        <v>8</v>
      </c>
      <c r="D693" s="317">
        <v>4</v>
      </c>
      <c r="E693" s="318" t="s">
        <v>395</v>
      </c>
      <c r="F693" s="319" t="s">
        <v>162</v>
      </c>
      <c r="G693" s="320">
        <v>3621.15</v>
      </c>
      <c r="H693" s="305" t="s">
        <v>162</v>
      </c>
    </row>
    <row r="694" spans="1:8" ht="45">
      <c r="A694" s="299"/>
      <c r="B694" s="316" t="s">
        <v>701</v>
      </c>
      <c r="C694" s="317">
        <v>8</v>
      </c>
      <c r="D694" s="317">
        <v>4</v>
      </c>
      <c r="E694" s="318" t="s">
        <v>702</v>
      </c>
      <c r="F694" s="319" t="s">
        <v>162</v>
      </c>
      <c r="G694" s="320">
        <v>3621.15</v>
      </c>
      <c r="H694" s="305" t="s">
        <v>162</v>
      </c>
    </row>
    <row r="695" spans="1:8" ht="22.5">
      <c r="A695" s="299"/>
      <c r="B695" s="316" t="s">
        <v>212</v>
      </c>
      <c r="C695" s="317">
        <v>8</v>
      </c>
      <c r="D695" s="317">
        <v>4</v>
      </c>
      <c r="E695" s="318" t="s">
        <v>702</v>
      </c>
      <c r="F695" s="319" t="s">
        <v>213</v>
      </c>
      <c r="G695" s="320">
        <v>3621.15</v>
      </c>
      <c r="H695" s="305" t="s">
        <v>162</v>
      </c>
    </row>
    <row r="696" spans="1:8">
      <c r="A696" s="299"/>
      <c r="B696" s="316" t="s">
        <v>214</v>
      </c>
      <c r="C696" s="317">
        <v>8</v>
      </c>
      <c r="D696" s="317">
        <v>4</v>
      </c>
      <c r="E696" s="318" t="s">
        <v>702</v>
      </c>
      <c r="F696" s="319" t="s">
        <v>215</v>
      </c>
      <c r="G696" s="320">
        <v>60</v>
      </c>
      <c r="H696" s="305" t="s">
        <v>162</v>
      </c>
    </row>
    <row r="697" spans="1:8">
      <c r="A697" s="299"/>
      <c r="B697" s="316" t="s">
        <v>218</v>
      </c>
      <c r="C697" s="317">
        <v>8</v>
      </c>
      <c r="D697" s="317">
        <v>4</v>
      </c>
      <c r="E697" s="318" t="s">
        <v>702</v>
      </c>
      <c r="F697" s="319" t="s">
        <v>219</v>
      </c>
      <c r="G697" s="320">
        <v>3561.15</v>
      </c>
      <c r="H697" s="305" t="s">
        <v>162</v>
      </c>
    </row>
    <row r="698" spans="1:8" ht="33.75">
      <c r="A698" s="299"/>
      <c r="B698" s="316" t="s">
        <v>703</v>
      </c>
      <c r="C698" s="317">
        <v>8</v>
      </c>
      <c r="D698" s="317">
        <v>4</v>
      </c>
      <c r="E698" s="318" t="s">
        <v>704</v>
      </c>
      <c r="F698" s="319" t="s">
        <v>162</v>
      </c>
      <c r="G698" s="320">
        <v>8657</v>
      </c>
      <c r="H698" s="305" t="s">
        <v>162</v>
      </c>
    </row>
    <row r="699" spans="1:8" ht="56.25">
      <c r="A699" s="299"/>
      <c r="B699" s="316" t="s">
        <v>705</v>
      </c>
      <c r="C699" s="317">
        <v>8</v>
      </c>
      <c r="D699" s="317">
        <v>4</v>
      </c>
      <c r="E699" s="318" t="s">
        <v>706</v>
      </c>
      <c r="F699" s="319" t="s">
        <v>162</v>
      </c>
      <c r="G699" s="320">
        <v>8657</v>
      </c>
      <c r="H699" s="305" t="s">
        <v>162</v>
      </c>
    </row>
    <row r="700" spans="1:8" ht="45">
      <c r="A700" s="299"/>
      <c r="B700" s="316" t="s">
        <v>250</v>
      </c>
      <c r="C700" s="317">
        <v>8</v>
      </c>
      <c r="D700" s="317">
        <v>4</v>
      </c>
      <c r="E700" s="318" t="s">
        <v>706</v>
      </c>
      <c r="F700" s="319" t="s">
        <v>251</v>
      </c>
      <c r="G700" s="320">
        <v>8340</v>
      </c>
      <c r="H700" s="305" t="s">
        <v>162</v>
      </c>
    </row>
    <row r="701" spans="1:8" ht="22.5">
      <c r="A701" s="299"/>
      <c r="B701" s="316" t="s">
        <v>252</v>
      </c>
      <c r="C701" s="317">
        <v>8</v>
      </c>
      <c r="D701" s="317">
        <v>4</v>
      </c>
      <c r="E701" s="318" t="s">
        <v>706</v>
      </c>
      <c r="F701" s="319" t="s">
        <v>253</v>
      </c>
      <c r="G701" s="320">
        <v>8340</v>
      </c>
      <c r="H701" s="305" t="s">
        <v>162</v>
      </c>
    </row>
    <row r="702" spans="1:8" ht="22.5">
      <c r="A702" s="299"/>
      <c r="B702" s="316" t="s">
        <v>224</v>
      </c>
      <c r="C702" s="317">
        <v>8</v>
      </c>
      <c r="D702" s="317">
        <v>4</v>
      </c>
      <c r="E702" s="318" t="s">
        <v>706</v>
      </c>
      <c r="F702" s="319" t="s">
        <v>225</v>
      </c>
      <c r="G702" s="320">
        <v>316</v>
      </c>
      <c r="H702" s="305" t="s">
        <v>162</v>
      </c>
    </row>
    <row r="703" spans="1:8" ht="22.5">
      <c r="A703" s="299"/>
      <c r="B703" s="316" t="s">
        <v>226</v>
      </c>
      <c r="C703" s="317">
        <v>8</v>
      </c>
      <c r="D703" s="317">
        <v>4</v>
      </c>
      <c r="E703" s="318" t="s">
        <v>706</v>
      </c>
      <c r="F703" s="319" t="s">
        <v>227</v>
      </c>
      <c r="G703" s="320">
        <v>316</v>
      </c>
      <c r="H703" s="305" t="s">
        <v>162</v>
      </c>
    </row>
    <row r="704" spans="1:8">
      <c r="A704" s="299"/>
      <c r="B704" s="316" t="s">
        <v>260</v>
      </c>
      <c r="C704" s="317">
        <v>8</v>
      </c>
      <c r="D704" s="317">
        <v>4</v>
      </c>
      <c r="E704" s="318" t="s">
        <v>706</v>
      </c>
      <c r="F704" s="319" t="s">
        <v>261</v>
      </c>
      <c r="G704" s="320">
        <v>1</v>
      </c>
      <c r="H704" s="305" t="s">
        <v>162</v>
      </c>
    </row>
    <row r="705" spans="1:8">
      <c r="A705" s="299"/>
      <c r="B705" s="316" t="s">
        <v>262</v>
      </c>
      <c r="C705" s="317">
        <v>8</v>
      </c>
      <c r="D705" s="317">
        <v>4</v>
      </c>
      <c r="E705" s="318" t="s">
        <v>706</v>
      </c>
      <c r="F705" s="319" t="s">
        <v>263</v>
      </c>
      <c r="G705" s="320">
        <v>1</v>
      </c>
      <c r="H705" s="305" t="s">
        <v>162</v>
      </c>
    </row>
    <row r="706" spans="1:8" ht="45">
      <c r="A706" s="299"/>
      <c r="B706" s="311" t="s">
        <v>481</v>
      </c>
      <c r="C706" s="312">
        <v>8</v>
      </c>
      <c r="D706" s="312">
        <v>4</v>
      </c>
      <c r="E706" s="313" t="s">
        <v>330</v>
      </c>
      <c r="F706" s="314" t="s">
        <v>162</v>
      </c>
      <c r="G706" s="315">
        <v>100</v>
      </c>
      <c r="H706" s="305" t="s">
        <v>162</v>
      </c>
    </row>
    <row r="707" spans="1:8" ht="67.5">
      <c r="A707" s="299"/>
      <c r="B707" s="316" t="s">
        <v>682</v>
      </c>
      <c r="C707" s="317">
        <v>8</v>
      </c>
      <c r="D707" s="317">
        <v>4</v>
      </c>
      <c r="E707" s="318" t="s">
        <v>683</v>
      </c>
      <c r="F707" s="319" t="s">
        <v>162</v>
      </c>
      <c r="G707" s="320">
        <v>100</v>
      </c>
      <c r="H707" s="305" t="s">
        <v>162</v>
      </c>
    </row>
    <row r="708" spans="1:8" ht="78.75">
      <c r="A708" s="299"/>
      <c r="B708" s="316" t="s">
        <v>684</v>
      </c>
      <c r="C708" s="317">
        <v>8</v>
      </c>
      <c r="D708" s="317">
        <v>4</v>
      </c>
      <c r="E708" s="318" t="s">
        <v>685</v>
      </c>
      <c r="F708" s="319" t="s">
        <v>162</v>
      </c>
      <c r="G708" s="320">
        <v>100</v>
      </c>
      <c r="H708" s="305" t="s">
        <v>162</v>
      </c>
    </row>
    <row r="709" spans="1:8" ht="22.5">
      <c r="A709" s="299"/>
      <c r="B709" s="316" t="s">
        <v>212</v>
      </c>
      <c r="C709" s="317">
        <v>8</v>
      </c>
      <c r="D709" s="317">
        <v>4</v>
      </c>
      <c r="E709" s="318" t="s">
        <v>685</v>
      </c>
      <c r="F709" s="319" t="s">
        <v>213</v>
      </c>
      <c r="G709" s="320">
        <v>100</v>
      </c>
      <c r="H709" s="305" t="s">
        <v>162</v>
      </c>
    </row>
    <row r="710" spans="1:8">
      <c r="A710" s="299"/>
      <c r="B710" s="316" t="s">
        <v>218</v>
      </c>
      <c r="C710" s="317">
        <v>8</v>
      </c>
      <c r="D710" s="317">
        <v>4</v>
      </c>
      <c r="E710" s="318" t="s">
        <v>685</v>
      </c>
      <c r="F710" s="319" t="s">
        <v>219</v>
      </c>
      <c r="G710" s="320">
        <v>100</v>
      </c>
      <c r="H710" s="305" t="s">
        <v>162</v>
      </c>
    </row>
    <row r="711" spans="1:8" ht="22.5">
      <c r="A711" s="299"/>
      <c r="B711" s="311" t="s">
        <v>530</v>
      </c>
      <c r="C711" s="312">
        <v>8</v>
      </c>
      <c r="D711" s="312">
        <v>4</v>
      </c>
      <c r="E711" s="313" t="s">
        <v>531</v>
      </c>
      <c r="F711" s="314" t="s">
        <v>162</v>
      </c>
      <c r="G711" s="315">
        <v>200</v>
      </c>
      <c r="H711" s="305" t="s">
        <v>162</v>
      </c>
    </row>
    <row r="712" spans="1:8" ht="22.5">
      <c r="A712" s="299"/>
      <c r="B712" s="316" t="s">
        <v>532</v>
      </c>
      <c r="C712" s="317">
        <v>8</v>
      </c>
      <c r="D712" s="317">
        <v>4</v>
      </c>
      <c r="E712" s="318" t="s">
        <v>533</v>
      </c>
      <c r="F712" s="319" t="s">
        <v>162</v>
      </c>
      <c r="G712" s="320">
        <v>200</v>
      </c>
      <c r="H712" s="305" t="s">
        <v>162</v>
      </c>
    </row>
    <row r="713" spans="1:8" ht="22.5">
      <c r="A713" s="299"/>
      <c r="B713" s="316" t="s">
        <v>212</v>
      </c>
      <c r="C713" s="317">
        <v>8</v>
      </c>
      <c r="D713" s="317">
        <v>4</v>
      </c>
      <c r="E713" s="318" t="s">
        <v>533</v>
      </c>
      <c r="F713" s="319" t="s">
        <v>213</v>
      </c>
      <c r="G713" s="320">
        <v>200</v>
      </c>
      <c r="H713" s="305" t="s">
        <v>162</v>
      </c>
    </row>
    <row r="714" spans="1:8">
      <c r="A714" s="299"/>
      <c r="B714" s="316" t="s">
        <v>218</v>
      </c>
      <c r="C714" s="317">
        <v>8</v>
      </c>
      <c r="D714" s="317">
        <v>4</v>
      </c>
      <c r="E714" s="318" t="s">
        <v>533</v>
      </c>
      <c r="F714" s="319" t="s">
        <v>219</v>
      </c>
      <c r="G714" s="320">
        <v>200</v>
      </c>
      <c r="H714" s="305" t="s">
        <v>162</v>
      </c>
    </row>
    <row r="715" spans="1:8" ht="33.75">
      <c r="A715" s="299"/>
      <c r="B715" s="311" t="s">
        <v>662</v>
      </c>
      <c r="C715" s="312">
        <v>8</v>
      </c>
      <c r="D715" s="312">
        <v>4</v>
      </c>
      <c r="E715" s="313" t="s">
        <v>663</v>
      </c>
      <c r="F715" s="314" t="s">
        <v>162</v>
      </c>
      <c r="G715" s="315">
        <v>135</v>
      </c>
      <c r="H715" s="305" t="s">
        <v>162</v>
      </c>
    </row>
    <row r="716" spans="1:8" ht="33.75">
      <c r="A716" s="299"/>
      <c r="B716" s="316" t="s">
        <v>664</v>
      </c>
      <c r="C716" s="317">
        <v>8</v>
      </c>
      <c r="D716" s="317">
        <v>4</v>
      </c>
      <c r="E716" s="318" t="s">
        <v>665</v>
      </c>
      <c r="F716" s="319" t="s">
        <v>162</v>
      </c>
      <c r="G716" s="320">
        <v>135</v>
      </c>
      <c r="H716" s="305" t="s">
        <v>162</v>
      </c>
    </row>
    <row r="717" spans="1:8" ht="22.5">
      <c r="A717" s="299"/>
      <c r="B717" s="316" t="s">
        <v>212</v>
      </c>
      <c r="C717" s="317">
        <v>8</v>
      </c>
      <c r="D717" s="317">
        <v>4</v>
      </c>
      <c r="E717" s="318" t="s">
        <v>665</v>
      </c>
      <c r="F717" s="319" t="s">
        <v>213</v>
      </c>
      <c r="G717" s="320">
        <v>135</v>
      </c>
      <c r="H717" s="305" t="s">
        <v>162</v>
      </c>
    </row>
    <row r="718" spans="1:8">
      <c r="A718" s="299"/>
      <c r="B718" s="316" t="s">
        <v>218</v>
      </c>
      <c r="C718" s="317">
        <v>8</v>
      </c>
      <c r="D718" s="317">
        <v>4</v>
      </c>
      <c r="E718" s="318" t="s">
        <v>665</v>
      </c>
      <c r="F718" s="319" t="s">
        <v>219</v>
      </c>
      <c r="G718" s="320">
        <v>135</v>
      </c>
      <c r="H718" s="305" t="s">
        <v>162</v>
      </c>
    </row>
    <row r="719" spans="1:8">
      <c r="A719" s="299"/>
      <c r="B719" s="321" t="s">
        <v>187</v>
      </c>
      <c r="C719" s="322">
        <v>9</v>
      </c>
      <c r="D719" s="322">
        <v>9</v>
      </c>
      <c r="E719" s="323" t="s">
        <v>162</v>
      </c>
      <c r="F719" s="324" t="s">
        <v>162</v>
      </c>
      <c r="G719" s="325">
        <v>37624.020250000001</v>
      </c>
      <c r="H719" s="305" t="s">
        <v>162</v>
      </c>
    </row>
    <row r="720" spans="1:8">
      <c r="A720" s="299"/>
      <c r="B720" s="306" t="s">
        <v>188</v>
      </c>
      <c r="C720" s="307">
        <v>9</v>
      </c>
      <c r="D720" s="307">
        <v>9</v>
      </c>
      <c r="E720" s="308" t="s">
        <v>162</v>
      </c>
      <c r="F720" s="309" t="s">
        <v>162</v>
      </c>
      <c r="G720" s="310">
        <v>37624.020250000001</v>
      </c>
      <c r="H720" s="305" t="s">
        <v>162</v>
      </c>
    </row>
    <row r="721" spans="1:8" ht="22.5">
      <c r="A721" s="299"/>
      <c r="B721" s="311" t="s">
        <v>437</v>
      </c>
      <c r="C721" s="312">
        <v>9</v>
      </c>
      <c r="D721" s="312">
        <v>9</v>
      </c>
      <c r="E721" s="313" t="s">
        <v>839</v>
      </c>
      <c r="F721" s="314" t="s">
        <v>162</v>
      </c>
      <c r="G721" s="315">
        <v>37140.12025</v>
      </c>
      <c r="H721" s="305" t="s">
        <v>162</v>
      </c>
    </row>
    <row r="722" spans="1:8" ht="33.75">
      <c r="A722" s="299"/>
      <c r="B722" s="316" t="s">
        <v>445</v>
      </c>
      <c r="C722" s="317">
        <v>9</v>
      </c>
      <c r="D722" s="317">
        <v>9</v>
      </c>
      <c r="E722" s="318" t="s">
        <v>364</v>
      </c>
      <c r="F722" s="319" t="s">
        <v>162</v>
      </c>
      <c r="G722" s="320">
        <v>37140.12025</v>
      </c>
      <c r="H722" s="305" t="s">
        <v>162</v>
      </c>
    </row>
    <row r="723" spans="1:8" ht="45">
      <c r="A723" s="299"/>
      <c r="B723" s="316" t="s">
        <v>707</v>
      </c>
      <c r="C723" s="317">
        <v>9</v>
      </c>
      <c r="D723" s="317">
        <v>9</v>
      </c>
      <c r="E723" s="318" t="s">
        <v>366</v>
      </c>
      <c r="F723" s="319" t="s">
        <v>162</v>
      </c>
      <c r="G723" s="320">
        <v>35553.950250000002</v>
      </c>
      <c r="H723" s="305" t="s">
        <v>162</v>
      </c>
    </row>
    <row r="724" spans="1:8" ht="22.5">
      <c r="A724" s="299"/>
      <c r="B724" s="316" t="s">
        <v>309</v>
      </c>
      <c r="C724" s="317">
        <v>9</v>
      </c>
      <c r="D724" s="317">
        <v>9</v>
      </c>
      <c r="E724" s="318" t="s">
        <v>366</v>
      </c>
      <c r="F724" s="319" t="s">
        <v>310</v>
      </c>
      <c r="G724" s="320">
        <v>35553.950250000002</v>
      </c>
      <c r="H724" s="305" t="s">
        <v>162</v>
      </c>
    </row>
    <row r="725" spans="1:8">
      <c r="A725" s="299"/>
      <c r="B725" s="316" t="s">
        <v>311</v>
      </c>
      <c r="C725" s="317">
        <v>9</v>
      </c>
      <c r="D725" s="317">
        <v>9</v>
      </c>
      <c r="E725" s="318" t="s">
        <v>366</v>
      </c>
      <c r="F725" s="319" t="s">
        <v>312</v>
      </c>
      <c r="G725" s="320">
        <v>35553.950250000002</v>
      </c>
      <c r="H725" s="305" t="s">
        <v>162</v>
      </c>
    </row>
    <row r="726" spans="1:8" ht="45">
      <c r="A726" s="299"/>
      <c r="B726" s="316" t="s">
        <v>446</v>
      </c>
      <c r="C726" s="317">
        <v>9</v>
      </c>
      <c r="D726" s="317">
        <v>9</v>
      </c>
      <c r="E726" s="318" t="s">
        <v>447</v>
      </c>
      <c r="F726" s="319" t="s">
        <v>162</v>
      </c>
      <c r="G726" s="320">
        <v>1586.17</v>
      </c>
      <c r="H726" s="305" t="s">
        <v>162</v>
      </c>
    </row>
    <row r="727" spans="1:8" ht="22.5">
      <c r="A727" s="299"/>
      <c r="B727" s="316" t="s">
        <v>224</v>
      </c>
      <c r="C727" s="317">
        <v>9</v>
      </c>
      <c r="D727" s="317">
        <v>9</v>
      </c>
      <c r="E727" s="318" t="s">
        <v>447</v>
      </c>
      <c r="F727" s="319" t="s">
        <v>225</v>
      </c>
      <c r="G727" s="320">
        <v>170.7</v>
      </c>
      <c r="H727" s="305" t="s">
        <v>162</v>
      </c>
    </row>
    <row r="728" spans="1:8" ht="22.5">
      <c r="A728" s="299"/>
      <c r="B728" s="316" t="s">
        <v>226</v>
      </c>
      <c r="C728" s="317">
        <v>9</v>
      </c>
      <c r="D728" s="317">
        <v>9</v>
      </c>
      <c r="E728" s="318" t="s">
        <v>447</v>
      </c>
      <c r="F728" s="319" t="s">
        <v>227</v>
      </c>
      <c r="G728" s="320">
        <v>170.7</v>
      </c>
      <c r="H728" s="305" t="s">
        <v>162</v>
      </c>
    </row>
    <row r="729" spans="1:8" ht="22.5">
      <c r="A729" s="299"/>
      <c r="B729" s="316" t="s">
        <v>309</v>
      </c>
      <c r="C729" s="317">
        <v>9</v>
      </c>
      <c r="D729" s="317">
        <v>9</v>
      </c>
      <c r="E729" s="318" t="s">
        <v>447</v>
      </c>
      <c r="F729" s="319" t="s">
        <v>310</v>
      </c>
      <c r="G729" s="320">
        <v>1415.47</v>
      </c>
      <c r="H729" s="305" t="s">
        <v>162</v>
      </c>
    </row>
    <row r="730" spans="1:8">
      <c r="A730" s="299"/>
      <c r="B730" s="316" t="s">
        <v>311</v>
      </c>
      <c r="C730" s="317">
        <v>9</v>
      </c>
      <c r="D730" s="317">
        <v>9</v>
      </c>
      <c r="E730" s="318" t="s">
        <v>447</v>
      </c>
      <c r="F730" s="319" t="s">
        <v>312</v>
      </c>
      <c r="G730" s="320">
        <v>1415.47</v>
      </c>
      <c r="H730" s="305" t="s">
        <v>162</v>
      </c>
    </row>
    <row r="731" spans="1:8">
      <c r="A731" s="299"/>
      <c r="B731" s="311" t="s">
        <v>419</v>
      </c>
      <c r="C731" s="312">
        <v>9</v>
      </c>
      <c r="D731" s="312">
        <v>9</v>
      </c>
      <c r="E731" s="313" t="s">
        <v>255</v>
      </c>
      <c r="F731" s="314" t="s">
        <v>162</v>
      </c>
      <c r="G731" s="315">
        <v>483.9</v>
      </c>
      <c r="H731" s="305" t="s">
        <v>162</v>
      </c>
    </row>
    <row r="732" spans="1:8">
      <c r="A732" s="299"/>
      <c r="B732" s="316" t="s">
        <v>497</v>
      </c>
      <c r="C732" s="317">
        <v>9</v>
      </c>
      <c r="D732" s="317">
        <v>9</v>
      </c>
      <c r="E732" s="318" t="s">
        <v>411</v>
      </c>
      <c r="F732" s="319" t="s">
        <v>162</v>
      </c>
      <c r="G732" s="320">
        <v>483.9</v>
      </c>
      <c r="H732" s="305" t="s">
        <v>162</v>
      </c>
    </row>
    <row r="733" spans="1:8" ht="67.5">
      <c r="A733" s="299"/>
      <c r="B733" s="316" t="s">
        <v>708</v>
      </c>
      <c r="C733" s="317">
        <v>9</v>
      </c>
      <c r="D733" s="317">
        <v>9</v>
      </c>
      <c r="E733" s="318" t="s">
        <v>709</v>
      </c>
      <c r="F733" s="319" t="s">
        <v>162</v>
      </c>
      <c r="G733" s="320">
        <v>483.9</v>
      </c>
      <c r="H733" s="305" t="s">
        <v>162</v>
      </c>
    </row>
    <row r="734" spans="1:8" ht="45">
      <c r="A734" s="299"/>
      <c r="B734" s="316" t="s">
        <v>250</v>
      </c>
      <c r="C734" s="317">
        <v>9</v>
      </c>
      <c r="D734" s="317">
        <v>9</v>
      </c>
      <c r="E734" s="318" t="s">
        <v>709</v>
      </c>
      <c r="F734" s="319" t="s">
        <v>251</v>
      </c>
      <c r="G734" s="320">
        <v>483.9</v>
      </c>
      <c r="H734" s="305" t="s">
        <v>162</v>
      </c>
    </row>
    <row r="735" spans="1:8" ht="22.5">
      <c r="A735" s="299"/>
      <c r="B735" s="316" t="s">
        <v>252</v>
      </c>
      <c r="C735" s="317">
        <v>9</v>
      </c>
      <c r="D735" s="317">
        <v>9</v>
      </c>
      <c r="E735" s="318" t="s">
        <v>709</v>
      </c>
      <c r="F735" s="319" t="s">
        <v>253</v>
      </c>
      <c r="G735" s="320">
        <v>483.9</v>
      </c>
      <c r="H735" s="305" t="s">
        <v>162</v>
      </c>
    </row>
    <row r="736" spans="1:8">
      <c r="A736" s="299"/>
      <c r="B736" s="321" t="s">
        <v>152</v>
      </c>
      <c r="C736" s="322">
        <v>10</v>
      </c>
      <c r="D736" s="322">
        <v>0</v>
      </c>
      <c r="E736" s="323" t="s">
        <v>162</v>
      </c>
      <c r="F736" s="324" t="s">
        <v>162</v>
      </c>
      <c r="G736" s="325">
        <v>198039.86350000001</v>
      </c>
      <c r="H736" s="305" t="s">
        <v>162</v>
      </c>
    </row>
    <row r="737" spans="1:8">
      <c r="A737" s="299"/>
      <c r="B737" s="306" t="s">
        <v>189</v>
      </c>
      <c r="C737" s="307">
        <v>10</v>
      </c>
      <c r="D737" s="307">
        <v>1</v>
      </c>
      <c r="E737" s="308" t="s">
        <v>162</v>
      </c>
      <c r="F737" s="309" t="s">
        <v>162</v>
      </c>
      <c r="G737" s="310">
        <v>2947.4</v>
      </c>
      <c r="H737" s="305" t="s">
        <v>162</v>
      </c>
    </row>
    <row r="738" spans="1:8">
      <c r="A738" s="299"/>
      <c r="B738" s="311" t="s">
        <v>419</v>
      </c>
      <c r="C738" s="312">
        <v>10</v>
      </c>
      <c r="D738" s="312">
        <v>1</v>
      </c>
      <c r="E738" s="313" t="s">
        <v>255</v>
      </c>
      <c r="F738" s="314" t="s">
        <v>162</v>
      </c>
      <c r="G738" s="315">
        <v>2947.4</v>
      </c>
      <c r="H738" s="305" t="s">
        <v>162</v>
      </c>
    </row>
    <row r="739" spans="1:8">
      <c r="A739" s="299"/>
      <c r="B739" s="316" t="s">
        <v>459</v>
      </c>
      <c r="C739" s="317">
        <v>10</v>
      </c>
      <c r="D739" s="317">
        <v>1</v>
      </c>
      <c r="E739" s="318" t="s">
        <v>460</v>
      </c>
      <c r="F739" s="319" t="s">
        <v>162</v>
      </c>
      <c r="G739" s="320">
        <v>2947.4</v>
      </c>
      <c r="H739" s="305" t="s">
        <v>162</v>
      </c>
    </row>
    <row r="740" spans="1:8">
      <c r="A740" s="299"/>
      <c r="B740" s="316" t="s">
        <v>461</v>
      </c>
      <c r="C740" s="317">
        <v>10</v>
      </c>
      <c r="D740" s="317">
        <v>1</v>
      </c>
      <c r="E740" s="318" t="s">
        <v>462</v>
      </c>
      <c r="F740" s="319" t="s">
        <v>162</v>
      </c>
      <c r="G740" s="320">
        <v>2947.4</v>
      </c>
      <c r="H740" s="305" t="s">
        <v>162</v>
      </c>
    </row>
    <row r="741" spans="1:8">
      <c r="A741" s="299"/>
      <c r="B741" s="316" t="s">
        <v>230</v>
      </c>
      <c r="C741" s="317">
        <v>10</v>
      </c>
      <c r="D741" s="317">
        <v>1</v>
      </c>
      <c r="E741" s="318" t="s">
        <v>462</v>
      </c>
      <c r="F741" s="319" t="s">
        <v>231</v>
      </c>
      <c r="G741" s="320">
        <v>2947.4</v>
      </c>
      <c r="H741" s="305" t="s">
        <v>162</v>
      </c>
    </row>
    <row r="742" spans="1:8" ht="22.5">
      <c r="A742" s="299"/>
      <c r="B742" s="316" t="s">
        <v>282</v>
      </c>
      <c r="C742" s="317">
        <v>10</v>
      </c>
      <c r="D742" s="317">
        <v>1</v>
      </c>
      <c r="E742" s="318" t="s">
        <v>462</v>
      </c>
      <c r="F742" s="319" t="s">
        <v>283</v>
      </c>
      <c r="G742" s="320">
        <v>2947.4</v>
      </c>
      <c r="H742" s="305" t="s">
        <v>162</v>
      </c>
    </row>
    <row r="743" spans="1:8">
      <c r="A743" s="299"/>
      <c r="B743" s="306" t="s">
        <v>190</v>
      </c>
      <c r="C743" s="307">
        <v>10</v>
      </c>
      <c r="D743" s="307">
        <v>3</v>
      </c>
      <c r="E743" s="308" t="s">
        <v>162</v>
      </c>
      <c r="F743" s="309" t="s">
        <v>162</v>
      </c>
      <c r="G743" s="310">
        <v>12470.663500000001</v>
      </c>
      <c r="H743" s="305" t="s">
        <v>162</v>
      </c>
    </row>
    <row r="744" spans="1:8" ht="33.75">
      <c r="A744" s="299"/>
      <c r="B744" s="311" t="s">
        <v>513</v>
      </c>
      <c r="C744" s="312">
        <v>10</v>
      </c>
      <c r="D744" s="312">
        <v>3</v>
      </c>
      <c r="E744" s="313" t="s">
        <v>235</v>
      </c>
      <c r="F744" s="314" t="s">
        <v>162</v>
      </c>
      <c r="G744" s="315">
        <v>1799.4</v>
      </c>
      <c r="H744" s="305" t="s">
        <v>162</v>
      </c>
    </row>
    <row r="745" spans="1:8" ht="45">
      <c r="A745" s="299"/>
      <c r="B745" s="316" t="s">
        <v>598</v>
      </c>
      <c r="C745" s="317">
        <v>10</v>
      </c>
      <c r="D745" s="317">
        <v>3</v>
      </c>
      <c r="E745" s="318" t="s">
        <v>237</v>
      </c>
      <c r="F745" s="319" t="s">
        <v>162</v>
      </c>
      <c r="G745" s="320">
        <v>1799.4</v>
      </c>
      <c r="H745" s="305" t="s">
        <v>162</v>
      </c>
    </row>
    <row r="746" spans="1:8" ht="78.75">
      <c r="A746" s="299"/>
      <c r="B746" s="316" t="s">
        <v>710</v>
      </c>
      <c r="C746" s="317">
        <v>10</v>
      </c>
      <c r="D746" s="317">
        <v>3</v>
      </c>
      <c r="E746" s="318" t="s">
        <v>318</v>
      </c>
      <c r="F746" s="319" t="s">
        <v>162</v>
      </c>
      <c r="G746" s="320">
        <v>180</v>
      </c>
      <c r="H746" s="305" t="s">
        <v>162</v>
      </c>
    </row>
    <row r="747" spans="1:8">
      <c r="A747" s="299"/>
      <c r="B747" s="316" t="s">
        <v>230</v>
      </c>
      <c r="C747" s="317">
        <v>10</v>
      </c>
      <c r="D747" s="317">
        <v>3</v>
      </c>
      <c r="E747" s="318" t="s">
        <v>318</v>
      </c>
      <c r="F747" s="319" t="s">
        <v>231</v>
      </c>
      <c r="G747" s="320">
        <v>180</v>
      </c>
      <c r="H747" s="305" t="s">
        <v>162</v>
      </c>
    </row>
    <row r="748" spans="1:8" ht="22.5">
      <c r="A748" s="299"/>
      <c r="B748" s="316" t="s">
        <v>282</v>
      </c>
      <c r="C748" s="317">
        <v>10</v>
      </c>
      <c r="D748" s="317">
        <v>3</v>
      </c>
      <c r="E748" s="318" t="s">
        <v>318</v>
      </c>
      <c r="F748" s="319" t="s">
        <v>283</v>
      </c>
      <c r="G748" s="320">
        <v>180</v>
      </c>
      <c r="H748" s="305" t="s">
        <v>162</v>
      </c>
    </row>
    <row r="749" spans="1:8" ht="78.75">
      <c r="A749" s="299"/>
      <c r="B749" s="316" t="s">
        <v>711</v>
      </c>
      <c r="C749" s="317">
        <v>10</v>
      </c>
      <c r="D749" s="317">
        <v>3</v>
      </c>
      <c r="E749" s="318" t="s">
        <v>320</v>
      </c>
      <c r="F749" s="319" t="s">
        <v>162</v>
      </c>
      <c r="G749" s="320">
        <v>1529.4</v>
      </c>
      <c r="H749" s="305" t="s">
        <v>162</v>
      </c>
    </row>
    <row r="750" spans="1:8">
      <c r="A750" s="299"/>
      <c r="B750" s="316" t="s">
        <v>230</v>
      </c>
      <c r="C750" s="317">
        <v>10</v>
      </c>
      <c r="D750" s="317">
        <v>3</v>
      </c>
      <c r="E750" s="318" t="s">
        <v>320</v>
      </c>
      <c r="F750" s="319" t="s">
        <v>231</v>
      </c>
      <c r="G750" s="320">
        <v>1529.4</v>
      </c>
      <c r="H750" s="305" t="s">
        <v>162</v>
      </c>
    </row>
    <row r="751" spans="1:8" ht="22.5">
      <c r="A751" s="299"/>
      <c r="B751" s="316" t="s">
        <v>282</v>
      </c>
      <c r="C751" s="317">
        <v>10</v>
      </c>
      <c r="D751" s="317">
        <v>3</v>
      </c>
      <c r="E751" s="318" t="s">
        <v>320</v>
      </c>
      <c r="F751" s="319" t="s">
        <v>283</v>
      </c>
      <c r="G751" s="320">
        <v>1529.4</v>
      </c>
      <c r="H751" s="305" t="s">
        <v>162</v>
      </c>
    </row>
    <row r="752" spans="1:8" ht="90">
      <c r="A752" s="299"/>
      <c r="B752" s="316" t="s">
        <v>712</v>
      </c>
      <c r="C752" s="317">
        <v>10</v>
      </c>
      <c r="D752" s="317">
        <v>3</v>
      </c>
      <c r="E752" s="318" t="s">
        <v>713</v>
      </c>
      <c r="F752" s="319" t="s">
        <v>162</v>
      </c>
      <c r="G752" s="320">
        <v>90</v>
      </c>
      <c r="H752" s="305" t="s">
        <v>162</v>
      </c>
    </row>
    <row r="753" spans="1:8">
      <c r="A753" s="299"/>
      <c r="B753" s="316" t="s">
        <v>230</v>
      </c>
      <c r="C753" s="317">
        <v>10</v>
      </c>
      <c r="D753" s="317">
        <v>3</v>
      </c>
      <c r="E753" s="318" t="s">
        <v>713</v>
      </c>
      <c r="F753" s="319" t="s">
        <v>231</v>
      </c>
      <c r="G753" s="320">
        <v>90</v>
      </c>
      <c r="H753" s="305" t="s">
        <v>162</v>
      </c>
    </row>
    <row r="754" spans="1:8" ht="22.5">
      <c r="A754" s="299"/>
      <c r="B754" s="316" t="s">
        <v>282</v>
      </c>
      <c r="C754" s="317">
        <v>10</v>
      </c>
      <c r="D754" s="317">
        <v>3</v>
      </c>
      <c r="E754" s="318" t="s">
        <v>713</v>
      </c>
      <c r="F754" s="319" t="s">
        <v>283</v>
      </c>
      <c r="G754" s="320">
        <v>90</v>
      </c>
      <c r="H754" s="305" t="s">
        <v>162</v>
      </c>
    </row>
    <row r="755" spans="1:8">
      <c r="A755" s="299"/>
      <c r="B755" s="311" t="s">
        <v>419</v>
      </c>
      <c r="C755" s="312">
        <v>10</v>
      </c>
      <c r="D755" s="312">
        <v>3</v>
      </c>
      <c r="E755" s="313" t="s">
        <v>255</v>
      </c>
      <c r="F755" s="314" t="s">
        <v>162</v>
      </c>
      <c r="G755" s="315">
        <v>10671.263499999999</v>
      </c>
      <c r="H755" s="305" t="s">
        <v>162</v>
      </c>
    </row>
    <row r="756" spans="1:8" ht="22.5">
      <c r="A756" s="299"/>
      <c r="B756" s="316" t="s">
        <v>427</v>
      </c>
      <c r="C756" s="317">
        <v>10</v>
      </c>
      <c r="D756" s="317">
        <v>3</v>
      </c>
      <c r="E756" s="318" t="s">
        <v>277</v>
      </c>
      <c r="F756" s="319" t="s">
        <v>162</v>
      </c>
      <c r="G756" s="320">
        <v>5875.6319999999996</v>
      </c>
      <c r="H756" s="305" t="s">
        <v>162</v>
      </c>
    </row>
    <row r="757" spans="1:8" ht="112.5">
      <c r="A757" s="299"/>
      <c r="B757" s="316" t="s">
        <v>714</v>
      </c>
      <c r="C757" s="317">
        <v>10</v>
      </c>
      <c r="D757" s="317">
        <v>3</v>
      </c>
      <c r="E757" s="318" t="s">
        <v>281</v>
      </c>
      <c r="F757" s="319" t="s">
        <v>162</v>
      </c>
      <c r="G757" s="320">
        <v>5875.6319999999996</v>
      </c>
      <c r="H757" s="305" t="s">
        <v>162</v>
      </c>
    </row>
    <row r="758" spans="1:8">
      <c r="A758" s="299"/>
      <c r="B758" s="316" t="s">
        <v>230</v>
      </c>
      <c r="C758" s="317">
        <v>10</v>
      </c>
      <c r="D758" s="317">
        <v>3</v>
      </c>
      <c r="E758" s="318" t="s">
        <v>281</v>
      </c>
      <c r="F758" s="319" t="s">
        <v>231</v>
      </c>
      <c r="G758" s="320">
        <v>5875.6319999999996</v>
      </c>
      <c r="H758" s="305" t="s">
        <v>162</v>
      </c>
    </row>
    <row r="759" spans="1:8" ht="22.5">
      <c r="A759" s="299"/>
      <c r="B759" s="316" t="s">
        <v>282</v>
      </c>
      <c r="C759" s="317">
        <v>10</v>
      </c>
      <c r="D759" s="317">
        <v>3</v>
      </c>
      <c r="E759" s="318" t="s">
        <v>281</v>
      </c>
      <c r="F759" s="319" t="s">
        <v>283</v>
      </c>
      <c r="G759" s="320">
        <v>5875.6319999999996</v>
      </c>
      <c r="H759" s="305" t="s">
        <v>162</v>
      </c>
    </row>
    <row r="760" spans="1:8" ht="45">
      <c r="A760" s="299"/>
      <c r="B760" s="316" t="s">
        <v>557</v>
      </c>
      <c r="C760" s="317">
        <v>10</v>
      </c>
      <c r="D760" s="317">
        <v>3</v>
      </c>
      <c r="E760" s="318" t="s">
        <v>370</v>
      </c>
      <c r="F760" s="319" t="s">
        <v>162</v>
      </c>
      <c r="G760" s="320">
        <v>4795.6315000000004</v>
      </c>
      <c r="H760" s="305" t="s">
        <v>162</v>
      </c>
    </row>
    <row r="761" spans="1:8" ht="78.75">
      <c r="A761" s="299"/>
      <c r="B761" s="316" t="s">
        <v>558</v>
      </c>
      <c r="C761" s="317">
        <v>10</v>
      </c>
      <c r="D761" s="317">
        <v>3</v>
      </c>
      <c r="E761" s="318" t="s">
        <v>372</v>
      </c>
      <c r="F761" s="319" t="s">
        <v>162</v>
      </c>
      <c r="G761" s="320">
        <v>4315.9894999999997</v>
      </c>
      <c r="H761" s="305" t="s">
        <v>162</v>
      </c>
    </row>
    <row r="762" spans="1:8">
      <c r="A762" s="299"/>
      <c r="B762" s="316" t="s">
        <v>230</v>
      </c>
      <c r="C762" s="317">
        <v>10</v>
      </c>
      <c r="D762" s="317">
        <v>3</v>
      </c>
      <c r="E762" s="318" t="s">
        <v>372</v>
      </c>
      <c r="F762" s="319" t="s">
        <v>231</v>
      </c>
      <c r="G762" s="320">
        <v>4315.9894999999997</v>
      </c>
      <c r="H762" s="305" t="s">
        <v>162</v>
      </c>
    </row>
    <row r="763" spans="1:8" ht="22.5">
      <c r="A763" s="299"/>
      <c r="B763" s="316" t="s">
        <v>282</v>
      </c>
      <c r="C763" s="317">
        <v>10</v>
      </c>
      <c r="D763" s="317">
        <v>3</v>
      </c>
      <c r="E763" s="318" t="s">
        <v>372</v>
      </c>
      <c r="F763" s="319" t="s">
        <v>283</v>
      </c>
      <c r="G763" s="320">
        <v>4315.9894999999997</v>
      </c>
      <c r="H763" s="305" t="s">
        <v>162</v>
      </c>
    </row>
    <row r="764" spans="1:8" ht="33.75">
      <c r="A764" s="299"/>
      <c r="B764" s="316" t="s">
        <v>559</v>
      </c>
      <c r="C764" s="317">
        <v>10</v>
      </c>
      <c r="D764" s="317">
        <v>3</v>
      </c>
      <c r="E764" s="318" t="s">
        <v>560</v>
      </c>
      <c r="F764" s="319" t="s">
        <v>162</v>
      </c>
      <c r="G764" s="320">
        <v>479.642</v>
      </c>
      <c r="H764" s="305" t="s">
        <v>162</v>
      </c>
    </row>
    <row r="765" spans="1:8">
      <c r="A765" s="299"/>
      <c r="B765" s="316" t="s">
        <v>230</v>
      </c>
      <c r="C765" s="317">
        <v>10</v>
      </c>
      <c r="D765" s="317">
        <v>3</v>
      </c>
      <c r="E765" s="318" t="s">
        <v>560</v>
      </c>
      <c r="F765" s="319" t="s">
        <v>231</v>
      </c>
      <c r="G765" s="320">
        <v>479.642</v>
      </c>
      <c r="H765" s="305" t="s">
        <v>162</v>
      </c>
    </row>
    <row r="766" spans="1:8" ht="22.5">
      <c r="A766" s="299"/>
      <c r="B766" s="316" t="s">
        <v>282</v>
      </c>
      <c r="C766" s="317">
        <v>10</v>
      </c>
      <c r="D766" s="317">
        <v>3</v>
      </c>
      <c r="E766" s="318" t="s">
        <v>560</v>
      </c>
      <c r="F766" s="319" t="s">
        <v>283</v>
      </c>
      <c r="G766" s="320">
        <v>479.642</v>
      </c>
      <c r="H766" s="305" t="s">
        <v>162</v>
      </c>
    </row>
    <row r="767" spans="1:8">
      <c r="A767" s="299"/>
      <c r="B767" s="306" t="s">
        <v>191</v>
      </c>
      <c r="C767" s="307">
        <v>10</v>
      </c>
      <c r="D767" s="307">
        <v>4</v>
      </c>
      <c r="E767" s="308" t="s">
        <v>162</v>
      </c>
      <c r="F767" s="309" t="s">
        <v>162</v>
      </c>
      <c r="G767" s="310">
        <v>148177.60000000001</v>
      </c>
      <c r="H767" s="305" t="s">
        <v>162</v>
      </c>
    </row>
    <row r="768" spans="1:8" ht="22.5">
      <c r="A768" s="299"/>
      <c r="B768" s="311" t="s">
        <v>492</v>
      </c>
      <c r="C768" s="312">
        <v>10</v>
      </c>
      <c r="D768" s="312">
        <v>4</v>
      </c>
      <c r="E768" s="313" t="s">
        <v>207</v>
      </c>
      <c r="F768" s="314" t="s">
        <v>162</v>
      </c>
      <c r="G768" s="315">
        <v>18530</v>
      </c>
      <c r="H768" s="305" t="s">
        <v>162</v>
      </c>
    </row>
    <row r="769" spans="1:8" ht="33.75">
      <c r="A769" s="299"/>
      <c r="B769" s="316" t="s">
        <v>607</v>
      </c>
      <c r="C769" s="317">
        <v>10</v>
      </c>
      <c r="D769" s="317">
        <v>4</v>
      </c>
      <c r="E769" s="318" t="s">
        <v>209</v>
      </c>
      <c r="F769" s="319" t="s">
        <v>162</v>
      </c>
      <c r="G769" s="320">
        <v>18530</v>
      </c>
      <c r="H769" s="305" t="s">
        <v>162</v>
      </c>
    </row>
    <row r="770" spans="1:8" ht="67.5">
      <c r="A770" s="299"/>
      <c r="B770" s="316" t="s">
        <v>612</v>
      </c>
      <c r="C770" s="317">
        <v>10</v>
      </c>
      <c r="D770" s="317">
        <v>4</v>
      </c>
      <c r="E770" s="318" t="s">
        <v>229</v>
      </c>
      <c r="F770" s="319" t="s">
        <v>162</v>
      </c>
      <c r="G770" s="320">
        <v>18530</v>
      </c>
      <c r="H770" s="305" t="s">
        <v>162</v>
      </c>
    </row>
    <row r="771" spans="1:8">
      <c r="A771" s="299"/>
      <c r="B771" s="316" t="s">
        <v>230</v>
      </c>
      <c r="C771" s="317">
        <v>10</v>
      </c>
      <c r="D771" s="317">
        <v>4</v>
      </c>
      <c r="E771" s="318" t="s">
        <v>229</v>
      </c>
      <c r="F771" s="319" t="s">
        <v>231</v>
      </c>
      <c r="G771" s="320">
        <v>18530</v>
      </c>
      <c r="H771" s="305" t="s">
        <v>162</v>
      </c>
    </row>
    <row r="772" spans="1:8">
      <c r="A772" s="299"/>
      <c r="B772" s="316" t="s">
        <v>232</v>
      </c>
      <c r="C772" s="317">
        <v>10</v>
      </c>
      <c r="D772" s="317">
        <v>4</v>
      </c>
      <c r="E772" s="318" t="s">
        <v>229</v>
      </c>
      <c r="F772" s="319" t="s">
        <v>233</v>
      </c>
      <c r="G772" s="320">
        <v>18530</v>
      </c>
      <c r="H772" s="305" t="s">
        <v>162</v>
      </c>
    </row>
    <row r="773" spans="1:8">
      <c r="A773" s="299"/>
      <c r="B773" s="311" t="s">
        <v>419</v>
      </c>
      <c r="C773" s="312">
        <v>10</v>
      </c>
      <c r="D773" s="312">
        <v>4</v>
      </c>
      <c r="E773" s="313" t="s">
        <v>255</v>
      </c>
      <c r="F773" s="314" t="s">
        <v>162</v>
      </c>
      <c r="G773" s="315">
        <v>129647.6</v>
      </c>
      <c r="H773" s="305" t="s">
        <v>162</v>
      </c>
    </row>
    <row r="774" spans="1:8" ht="22.5">
      <c r="A774" s="299"/>
      <c r="B774" s="316" t="s">
        <v>427</v>
      </c>
      <c r="C774" s="317">
        <v>10</v>
      </c>
      <c r="D774" s="317">
        <v>4</v>
      </c>
      <c r="E774" s="318" t="s">
        <v>277</v>
      </c>
      <c r="F774" s="319" t="s">
        <v>162</v>
      </c>
      <c r="G774" s="320">
        <v>129647.6</v>
      </c>
      <c r="H774" s="305" t="s">
        <v>162</v>
      </c>
    </row>
    <row r="775" spans="1:8" ht="67.5">
      <c r="A775" s="299"/>
      <c r="B775" s="316" t="s">
        <v>715</v>
      </c>
      <c r="C775" s="317">
        <v>10</v>
      </c>
      <c r="D775" s="317">
        <v>4</v>
      </c>
      <c r="E775" s="318" t="s">
        <v>285</v>
      </c>
      <c r="F775" s="319" t="s">
        <v>162</v>
      </c>
      <c r="G775" s="320">
        <v>390.1</v>
      </c>
      <c r="H775" s="305" t="s">
        <v>162</v>
      </c>
    </row>
    <row r="776" spans="1:8">
      <c r="A776" s="299"/>
      <c r="B776" s="316" t="s">
        <v>230</v>
      </c>
      <c r="C776" s="317">
        <v>10</v>
      </c>
      <c r="D776" s="317">
        <v>4</v>
      </c>
      <c r="E776" s="318" t="s">
        <v>285</v>
      </c>
      <c r="F776" s="319" t="s">
        <v>231</v>
      </c>
      <c r="G776" s="320">
        <v>390.1</v>
      </c>
      <c r="H776" s="305" t="s">
        <v>162</v>
      </c>
    </row>
    <row r="777" spans="1:8">
      <c r="A777" s="299"/>
      <c r="B777" s="316" t="s">
        <v>232</v>
      </c>
      <c r="C777" s="317">
        <v>10</v>
      </c>
      <c r="D777" s="317">
        <v>4</v>
      </c>
      <c r="E777" s="318" t="s">
        <v>285</v>
      </c>
      <c r="F777" s="319" t="s">
        <v>233</v>
      </c>
      <c r="G777" s="320">
        <v>390.1</v>
      </c>
      <c r="H777" s="305" t="s">
        <v>162</v>
      </c>
    </row>
    <row r="778" spans="1:8" ht="101.25">
      <c r="A778" s="299"/>
      <c r="B778" s="316" t="s">
        <v>716</v>
      </c>
      <c r="C778" s="317">
        <v>10</v>
      </c>
      <c r="D778" s="317">
        <v>4</v>
      </c>
      <c r="E778" s="318" t="s">
        <v>287</v>
      </c>
      <c r="F778" s="319" t="s">
        <v>162</v>
      </c>
      <c r="G778" s="320">
        <v>120500</v>
      </c>
      <c r="H778" s="305" t="s">
        <v>162</v>
      </c>
    </row>
    <row r="779" spans="1:8">
      <c r="A779" s="299"/>
      <c r="B779" s="316" t="s">
        <v>230</v>
      </c>
      <c r="C779" s="317">
        <v>10</v>
      </c>
      <c r="D779" s="317">
        <v>4</v>
      </c>
      <c r="E779" s="318" t="s">
        <v>287</v>
      </c>
      <c r="F779" s="319" t="s">
        <v>231</v>
      </c>
      <c r="G779" s="320">
        <v>120500</v>
      </c>
      <c r="H779" s="305" t="s">
        <v>162</v>
      </c>
    </row>
    <row r="780" spans="1:8">
      <c r="A780" s="299"/>
      <c r="B780" s="316" t="s">
        <v>232</v>
      </c>
      <c r="C780" s="317">
        <v>10</v>
      </c>
      <c r="D780" s="317">
        <v>4</v>
      </c>
      <c r="E780" s="318" t="s">
        <v>287</v>
      </c>
      <c r="F780" s="319" t="s">
        <v>233</v>
      </c>
      <c r="G780" s="320">
        <v>120500</v>
      </c>
      <c r="H780" s="305" t="s">
        <v>162</v>
      </c>
    </row>
    <row r="781" spans="1:8" ht="90">
      <c r="A781" s="299"/>
      <c r="B781" s="316" t="s">
        <v>717</v>
      </c>
      <c r="C781" s="317">
        <v>10</v>
      </c>
      <c r="D781" s="317">
        <v>4</v>
      </c>
      <c r="E781" s="318" t="s">
        <v>289</v>
      </c>
      <c r="F781" s="319" t="s">
        <v>162</v>
      </c>
      <c r="G781" s="320">
        <v>8757.5</v>
      </c>
      <c r="H781" s="305" t="s">
        <v>162</v>
      </c>
    </row>
    <row r="782" spans="1:8">
      <c r="A782" s="299"/>
      <c r="B782" s="316" t="s">
        <v>230</v>
      </c>
      <c r="C782" s="317">
        <v>10</v>
      </c>
      <c r="D782" s="317">
        <v>4</v>
      </c>
      <c r="E782" s="318" t="s">
        <v>289</v>
      </c>
      <c r="F782" s="319" t="s">
        <v>231</v>
      </c>
      <c r="G782" s="320">
        <v>8757.5</v>
      </c>
      <c r="H782" s="305" t="s">
        <v>162</v>
      </c>
    </row>
    <row r="783" spans="1:8" ht="22.5">
      <c r="A783" s="299"/>
      <c r="B783" s="316" t="s">
        <v>282</v>
      </c>
      <c r="C783" s="317">
        <v>10</v>
      </c>
      <c r="D783" s="317">
        <v>4</v>
      </c>
      <c r="E783" s="318" t="s">
        <v>289</v>
      </c>
      <c r="F783" s="319" t="s">
        <v>283</v>
      </c>
      <c r="G783" s="320">
        <v>8757.5</v>
      </c>
      <c r="H783" s="305" t="s">
        <v>162</v>
      </c>
    </row>
    <row r="784" spans="1:8">
      <c r="A784" s="299"/>
      <c r="B784" s="306" t="s">
        <v>153</v>
      </c>
      <c r="C784" s="307">
        <v>10</v>
      </c>
      <c r="D784" s="307">
        <v>6</v>
      </c>
      <c r="E784" s="308" t="s">
        <v>162</v>
      </c>
      <c r="F784" s="309" t="s">
        <v>162</v>
      </c>
      <c r="G784" s="310">
        <v>34444.199999999997</v>
      </c>
      <c r="H784" s="305" t="s">
        <v>162</v>
      </c>
    </row>
    <row r="785" spans="1:8" ht="22.5">
      <c r="A785" s="299"/>
      <c r="B785" s="311" t="s">
        <v>718</v>
      </c>
      <c r="C785" s="312">
        <v>10</v>
      </c>
      <c r="D785" s="312">
        <v>6</v>
      </c>
      <c r="E785" s="313" t="s">
        <v>389</v>
      </c>
      <c r="F785" s="314" t="s">
        <v>162</v>
      </c>
      <c r="G785" s="315">
        <v>17411.5</v>
      </c>
      <c r="H785" s="305" t="s">
        <v>162</v>
      </c>
    </row>
    <row r="786" spans="1:8" ht="33.75">
      <c r="A786" s="299"/>
      <c r="B786" s="316" t="s">
        <v>719</v>
      </c>
      <c r="C786" s="317">
        <v>10</v>
      </c>
      <c r="D786" s="317">
        <v>6</v>
      </c>
      <c r="E786" s="318" t="s">
        <v>391</v>
      </c>
      <c r="F786" s="319" t="s">
        <v>162</v>
      </c>
      <c r="G786" s="320">
        <v>11092.5</v>
      </c>
      <c r="H786" s="305" t="s">
        <v>162</v>
      </c>
    </row>
    <row r="787" spans="1:8" ht="56.25">
      <c r="A787" s="299"/>
      <c r="B787" s="316" t="s">
        <v>720</v>
      </c>
      <c r="C787" s="317">
        <v>10</v>
      </c>
      <c r="D787" s="317">
        <v>6</v>
      </c>
      <c r="E787" s="318" t="s">
        <v>393</v>
      </c>
      <c r="F787" s="319" t="s">
        <v>162</v>
      </c>
      <c r="G787" s="320">
        <v>369</v>
      </c>
      <c r="H787" s="305" t="s">
        <v>162</v>
      </c>
    </row>
    <row r="788" spans="1:8">
      <c r="A788" s="299"/>
      <c r="B788" s="316" t="s">
        <v>230</v>
      </c>
      <c r="C788" s="317">
        <v>10</v>
      </c>
      <c r="D788" s="317">
        <v>6</v>
      </c>
      <c r="E788" s="318" t="s">
        <v>393</v>
      </c>
      <c r="F788" s="319" t="s">
        <v>231</v>
      </c>
      <c r="G788" s="320">
        <v>369</v>
      </c>
      <c r="H788" s="305" t="s">
        <v>162</v>
      </c>
    </row>
    <row r="789" spans="1:8" ht="22.5">
      <c r="A789" s="299"/>
      <c r="B789" s="316" t="s">
        <v>282</v>
      </c>
      <c r="C789" s="317">
        <v>10</v>
      </c>
      <c r="D789" s="317">
        <v>6</v>
      </c>
      <c r="E789" s="318" t="s">
        <v>393</v>
      </c>
      <c r="F789" s="319" t="s">
        <v>283</v>
      </c>
      <c r="G789" s="320">
        <v>369</v>
      </c>
      <c r="H789" s="305" t="s">
        <v>162</v>
      </c>
    </row>
    <row r="790" spans="1:8" ht="45">
      <c r="A790" s="299"/>
      <c r="B790" s="316" t="s">
        <v>721</v>
      </c>
      <c r="C790" s="317">
        <v>10</v>
      </c>
      <c r="D790" s="317">
        <v>6</v>
      </c>
      <c r="E790" s="318" t="s">
        <v>722</v>
      </c>
      <c r="F790" s="319" t="s">
        <v>162</v>
      </c>
      <c r="G790" s="320">
        <v>10723.5</v>
      </c>
      <c r="H790" s="305" t="s">
        <v>162</v>
      </c>
    </row>
    <row r="791" spans="1:8">
      <c r="A791" s="299"/>
      <c r="B791" s="316" t="s">
        <v>230</v>
      </c>
      <c r="C791" s="317">
        <v>10</v>
      </c>
      <c r="D791" s="317">
        <v>6</v>
      </c>
      <c r="E791" s="318" t="s">
        <v>722</v>
      </c>
      <c r="F791" s="319" t="s">
        <v>231</v>
      </c>
      <c r="G791" s="320">
        <v>10061.1</v>
      </c>
      <c r="H791" s="305" t="s">
        <v>162</v>
      </c>
    </row>
    <row r="792" spans="1:8" ht="22.5">
      <c r="A792" s="299"/>
      <c r="B792" s="316" t="s">
        <v>282</v>
      </c>
      <c r="C792" s="317">
        <v>10</v>
      </c>
      <c r="D792" s="317">
        <v>6</v>
      </c>
      <c r="E792" s="318" t="s">
        <v>722</v>
      </c>
      <c r="F792" s="319" t="s">
        <v>283</v>
      </c>
      <c r="G792" s="320">
        <v>10061.1</v>
      </c>
      <c r="H792" s="305" t="s">
        <v>162</v>
      </c>
    </row>
    <row r="793" spans="1:8">
      <c r="A793" s="299"/>
      <c r="B793" s="316" t="s">
        <v>260</v>
      </c>
      <c r="C793" s="317">
        <v>10</v>
      </c>
      <c r="D793" s="317">
        <v>6</v>
      </c>
      <c r="E793" s="318" t="s">
        <v>722</v>
      </c>
      <c r="F793" s="319" t="s">
        <v>261</v>
      </c>
      <c r="G793" s="320">
        <v>662.4</v>
      </c>
      <c r="H793" s="305" t="s">
        <v>162</v>
      </c>
    </row>
    <row r="794" spans="1:8" ht="33.75">
      <c r="A794" s="299"/>
      <c r="B794" s="316" t="s">
        <v>294</v>
      </c>
      <c r="C794" s="317">
        <v>10</v>
      </c>
      <c r="D794" s="317">
        <v>6</v>
      </c>
      <c r="E794" s="318" t="s">
        <v>722</v>
      </c>
      <c r="F794" s="319" t="s">
        <v>295</v>
      </c>
      <c r="G794" s="320">
        <v>662.4</v>
      </c>
      <c r="H794" s="305" t="s">
        <v>162</v>
      </c>
    </row>
    <row r="795" spans="1:8" ht="33.75">
      <c r="A795" s="299"/>
      <c r="B795" s="316" t="s">
        <v>723</v>
      </c>
      <c r="C795" s="317">
        <v>10</v>
      </c>
      <c r="D795" s="317">
        <v>6</v>
      </c>
      <c r="E795" s="318" t="s">
        <v>724</v>
      </c>
      <c r="F795" s="319" t="s">
        <v>162</v>
      </c>
      <c r="G795" s="320">
        <v>1319</v>
      </c>
      <c r="H795" s="305" t="s">
        <v>162</v>
      </c>
    </row>
    <row r="796" spans="1:8" ht="45">
      <c r="A796" s="299"/>
      <c r="B796" s="316" t="s">
        <v>725</v>
      </c>
      <c r="C796" s="317">
        <v>10</v>
      </c>
      <c r="D796" s="317">
        <v>6</v>
      </c>
      <c r="E796" s="318" t="s">
        <v>726</v>
      </c>
      <c r="F796" s="319" t="s">
        <v>162</v>
      </c>
      <c r="G796" s="320">
        <v>1319</v>
      </c>
      <c r="H796" s="305" t="s">
        <v>162</v>
      </c>
    </row>
    <row r="797" spans="1:8" ht="22.5">
      <c r="A797" s="299"/>
      <c r="B797" s="316" t="s">
        <v>224</v>
      </c>
      <c r="C797" s="317">
        <v>10</v>
      </c>
      <c r="D797" s="317">
        <v>6</v>
      </c>
      <c r="E797" s="318" t="s">
        <v>726</v>
      </c>
      <c r="F797" s="319" t="s">
        <v>225</v>
      </c>
      <c r="G797" s="320">
        <v>15</v>
      </c>
      <c r="H797" s="305" t="s">
        <v>162</v>
      </c>
    </row>
    <row r="798" spans="1:8" ht="22.5">
      <c r="A798" s="299"/>
      <c r="B798" s="316" t="s">
        <v>226</v>
      </c>
      <c r="C798" s="317">
        <v>10</v>
      </c>
      <c r="D798" s="317">
        <v>6</v>
      </c>
      <c r="E798" s="318" t="s">
        <v>726</v>
      </c>
      <c r="F798" s="319" t="s">
        <v>227</v>
      </c>
      <c r="G798" s="320">
        <v>15</v>
      </c>
      <c r="H798" s="305" t="s">
        <v>162</v>
      </c>
    </row>
    <row r="799" spans="1:8">
      <c r="A799" s="299"/>
      <c r="B799" s="316" t="s">
        <v>230</v>
      </c>
      <c r="C799" s="317">
        <v>10</v>
      </c>
      <c r="D799" s="317">
        <v>6</v>
      </c>
      <c r="E799" s="318" t="s">
        <v>726</v>
      </c>
      <c r="F799" s="319" t="s">
        <v>231</v>
      </c>
      <c r="G799" s="320">
        <v>304</v>
      </c>
      <c r="H799" s="305" t="s">
        <v>162</v>
      </c>
    </row>
    <row r="800" spans="1:8" ht="22.5">
      <c r="A800" s="299"/>
      <c r="B800" s="316" t="s">
        <v>282</v>
      </c>
      <c r="C800" s="317">
        <v>10</v>
      </c>
      <c r="D800" s="317">
        <v>6</v>
      </c>
      <c r="E800" s="318" t="s">
        <v>726</v>
      </c>
      <c r="F800" s="319" t="s">
        <v>283</v>
      </c>
      <c r="G800" s="320">
        <v>304</v>
      </c>
      <c r="H800" s="305" t="s">
        <v>162</v>
      </c>
    </row>
    <row r="801" spans="1:8" ht="22.5">
      <c r="A801" s="299"/>
      <c r="B801" s="316" t="s">
        <v>212</v>
      </c>
      <c r="C801" s="317">
        <v>10</v>
      </c>
      <c r="D801" s="317">
        <v>6</v>
      </c>
      <c r="E801" s="318" t="s">
        <v>726</v>
      </c>
      <c r="F801" s="319" t="s">
        <v>213</v>
      </c>
      <c r="G801" s="320">
        <v>1000</v>
      </c>
      <c r="H801" s="305" t="s">
        <v>162</v>
      </c>
    </row>
    <row r="802" spans="1:8">
      <c r="A802" s="299"/>
      <c r="B802" s="316" t="s">
        <v>218</v>
      </c>
      <c r="C802" s="317">
        <v>10</v>
      </c>
      <c r="D802" s="317">
        <v>6</v>
      </c>
      <c r="E802" s="318" t="s">
        <v>726</v>
      </c>
      <c r="F802" s="319" t="s">
        <v>219</v>
      </c>
      <c r="G802" s="320">
        <v>1000</v>
      </c>
      <c r="H802" s="305" t="s">
        <v>162</v>
      </c>
    </row>
    <row r="803" spans="1:8" ht="33.75">
      <c r="A803" s="299"/>
      <c r="B803" s="316" t="s">
        <v>727</v>
      </c>
      <c r="C803" s="317">
        <v>10</v>
      </c>
      <c r="D803" s="317">
        <v>6</v>
      </c>
      <c r="E803" s="318" t="s">
        <v>728</v>
      </c>
      <c r="F803" s="319" t="s">
        <v>162</v>
      </c>
      <c r="G803" s="320">
        <v>5000</v>
      </c>
      <c r="H803" s="305" t="s">
        <v>162</v>
      </c>
    </row>
    <row r="804" spans="1:8" ht="45">
      <c r="A804" s="299"/>
      <c r="B804" s="316" t="s">
        <v>729</v>
      </c>
      <c r="C804" s="317">
        <v>10</v>
      </c>
      <c r="D804" s="317">
        <v>6</v>
      </c>
      <c r="E804" s="318" t="s">
        <v>730</v>
      </c>
      <c r="F804" s="319" t="s">
        <v>162</v>
      </c>
      <c r="G804" s="320">
        <v>5000</v>
      </c>
      <c r="H804" s="305" t="s">
        <v>162</v>
      </c>
    </row>
    <row r="805" spans="1:8">
      <c r="A805" s="299"/>
      <c r="B805" s="316" t="s">
        <v>230</v>
      </c>
      <c r="C805" s="317">
        <v>10</v>
      </c>
      <c r="D805" s="317">
        <v>6</v>
      </c>
      <c r="E805" s="318" t="s">
        <v>730</v>
      </c>
      <c r="F805" s="319" t="s">
        <v>231</v>
      </c>
      <c r="G805" s="320">
        <v>5000</v>
      </c>
      <c r="H805" s="305" t="s">
        <v>162</v>
      </c>
    </row>
    <row r="806" spans="1:8" ht="22.5">
      <c r="A806" s="299"/>
      <c r="B806" s="316" t="s">
        <v>282</v>
      </c>
      <c r="C806" s="317">
        <v>10</v>
      </c>
      <c r="D806" s="317">
        <v>6</v>
      </c>
      <c r="E806" s="318" t="s">
        <v>730</v>
      </c>
      <c r="F806" s="319" t="s">
        <v>283</v>
      </c>
      <c r="G806" s="320">
        <v>5000</v>
      </c>
      <c r="H806" s="305" t="s">
        <v>162</v>
      </c>
    </row>
    <row r="807" spans="1:8" ht="22.5">
      <c r="A807" s="299"/>
      <c r="B807" s="311" t="s">
        <v>731</v>
      </c>
      <c r="C807" s="312">
        <v>10</v>
      </c>
      <c r="D807" s="312">
        <v>6</v>
      </c>
      <c r="E807" s="313" t="s">
        <v>732</v>
      </c>
      <c r="F807" s="314" t="s">
        <v>162</v>
      </c>
      <c r="G807" s="315">
        <v>1588</v>
      </c>
      <c r="H807" s="305" t="s">
        <v>162</v>
      </c>
    </row>
    <row r="808" spans="1:8" ht="22.5">
      <c r="A808" s="299"/>
      <c r="B808" s="316" t="s">
        <v>733</v>
      </c>
      <c r="C808" s="317">
        <v>10</v>
      </c>
      <c r="D808" s="317">
        <v>6</v>
      </c>
      <c r="E808" s="318" t="s">
        <v>734</v>
      </c>
      <c r="F808" s="319" t="s">
        <v>162</v>
      </c>
      <c r="G808" s="320">
        <v>1588</v>
      </c>
      <c r="H808" s="305" t="s">
        <v>162</v>
      </c>
    </row>
    <row r="809" spans="1:8" ht="22.5">
      <c r="A809" s="299"/>
      <c r="B809" s="316" t="s">
        <v>212</v>
      </c>
      <c r="C809" s="317">
        <v>10</v>
      </c>
      <c r="D809" s="317">
        <v>6</v>
      </c>
      <c r="E809" s="318" t="s">
        <v>734</v>
      </c>
      <c r="F809" s="319" t="s">
        <v>213</v>
      </c>
      <c r="G809" s="320">
        <v>1588</v>
      </c>
      <c r="H809" s="305" t="s">
        <v>162</v>
      </c>
    </row>
    <row r="810" spans="1:8">
      <c r="A810" s="299"/>
      <c r="B810" s="316" t="s">
        <v>214</v>
      </c>
      <c r="C810" s="317">
        <v>10</v>
      </c>
      <c r="D810" s="317">
        <v>6</v>
      </c>
      <c r="E810" s="318" t="s">
        <v>734</v>
      </c>
      <c r="F810" s="319" t="s">
        <v>215</v>
      </c>
      <c r="G810" s="320">
        <v>1014.1</v>
      </c>
      <c r="H810" s="305" t="s">
        <v>162</v>
      </c>
    </row>
    <row r="811" spans="1:8">
      <c r="A811" s="299"/>
      <c r="B811" s="316" t="s">
        <v>218</v>
      </c>
      <c r="C811" s="317">
        <v>10</v>
      </c>
      <c r="D811" s="317">
        <v>6</v>
      </c>
      <c r="E811" s="318" t="s">
        <v>734</v>
      </c>
      <c r="F811" s="319" t="s">
        <v>219</v>
      </c>
      <c r="G811" s="320">
        <v>573.9</v>
      </c>
      <c r="H811" s="305" t="s">
        <v>162</v>
      </c>
    </row>
    <row r="812" spans="1:8">
      <c r="A812" s="299"/>
      <c r="B812" s="311" t="s">
        <v>419</v>
      </c>
      <c r="C812" s="312">
        <v>10</v>
      </c>
      <c r="D812" s="312">
        <v>6</v>
      </c>
      <c r="E812" s="313" t="s">
        <v>255</v>
      </c>
      <c r="F812" s="314" t="s">
        <v>162</v>
      </c>
      <c r="G812" s="315">
        <v>15444.7</v>
      </c>
      <c r="H812" s="305" t="s">
        <v>162</v>
      </c>
    </row>
    <row r="813" spans="1:8">
      <c r="A813" s="299"/>
      <c r="B813" s="316" t="s">
        <v>420</v>
      </c>
      <c r="C813" s="317">
        <v>10</v>
      </c>
      <c r="D813" s="317">
        <v>6</v>
      </c>
      <c r="E813" s="318" t="s">
        <v>257</v>
      </c>
      <c r="F813" s="319" t="s">
        <v>162</v>
      </c>
      <c r="G813" s="320">
        <v>15444.7</v>
      </c>
      <c r="H813" s="305" t="s">
        <v>162</v>
      </c>
    </row>
    <row r="814" spans="1:8" ht="56.25">
      <c r="A814" s="299"/>
      <c r="B814" s="316" t="s">
        <v>735</v>
      </c>
      <c r="C814" s="317">
        <v>10</v>
      </c>
      <c r="D814" s="317">
        <v>6</v>
      </c>
      <c r="E814" s="318" t="s">
        <v>259</v>
      </c>
      <c r="F814" s="319" t="s">
        <v>162</v>
      </c>
      <c r="G814" s="320">
        <v>15444.7</v>
      </c>
      <c r="H814" s="305" t="s">
        <v>162</v>
      </c>
    </row>
    <row r="815" spans="1:8" ht="45">
      <c r="A815" s="299"/>
      <c r="B815" s="316" t="s">
        <v>250</v>
      </c>
      <c r="C815" s="317">
        <v>10</v>
      </c>
      <c r="D815" s="317">
        <v>6</v>
      </c>
      <c r="E815" s="318" t="s">
        <v>259</v>
      </c>
      <c r="F815" s="319" t="s">
        <v>251</v>
      </c>
      <c r="G815" s="320">
        <v>13620.7</v>
      </c>
      <c r="H815" s="305" t="s">
        <v>162</v>
      </c>
    </row>
    <row r="816" spans="1:8" ht="22.5">
      <c r="A816" s="299"/>
      <c r="B816" s="316" t="s">
        <v>252</v>
      </c>
      <c r="C816" s="317">
        <v>10</v>
      </c>
      <c r="D816" s="317">
        <v>6</v>
      </c>
      <c r="E816" s="318" t="s">
        <v>259</v>
      </c>
      <c r="F816" s="319" t="s">
        <v>253</v>
      </c>
      <c r="G816" s="320">
        <v>13620.7</v>
      </c>
      <c r="H816" s="305" t="s">
        <v>162</v>
      </c>
    </row>
    <row r="817" spans="1:8" ht="22.5">
      <c r="A817" s="299"/>
      <c r="B817" s="316" t="s">
        <v>224</v>
      </c>
      <c r="C817" s="317">
        <v>10</v>
      </c>
      <c r="D817" s="317">
        <v>6</v>
      </c>
      <c r="E817" s="318" t="s">
        <v>259</v>
      </c>
      <c r="F817" s="319" t="s">
        <v>225</v>
      </c>
      <c r="G817" s="320">
        <v>1815</v>
      </c>
      <c r="H817" s="305" t="s">
        <v>162</v>
      </c>
    </row>
    <row r="818" spans="1:8" ht="22.5">
      <c r="A818" s="299"/>
      <c r="B818" s="316" t="s">
        <v>226</v>
      </c>
      <c r="C818" s="317">
        <v>10</v>
      </c>
      <c r="D818" s="317">
        <v>6</v>
      </c>
      <c r="E818" s="318" t="s">
        <v>259</v>
      </c>
      <c r="F818" s="319" t="s">
        <v>227</v>
      </c>
      <c r="G818" s="320">
        <v>1815</v>
      </c>
      <c r="H818" s="305" t="s">
        <v>162</v>
      </c>
    </row>
    <row r="819" spans="1:8">
      <c r="A819" s="299"/>
      <c r="B819" s="316" t="s">
        <v>260</v>
      </c>
      <c r="C819" s="317">
        <v>10</v>
      </c>
      <c r="D819" s="317">
        <v>6</v>
      </c>
      <c r="E819" s="318" t="s">
        <v>259</v>
      </c>
      <c r="F819" s="319" t="s">
        <v>261</v>
      </c>
      <c r="G819" s="320">
        <v>9</v>
      </c>
      <c r="H819" s="305" t="s">
        <v>162</v>
      </c>
    </row>
    <row r="820" spans="1:8">
      <c r="A820" s="299"/>
      <c r="B820" s="316" t="s">
        <v>262</v>
      </c>
      <c r="C820" s="317">
        <v>10</v>
      </c>
      <c r="D820" s="317">
        <v>6</v>
      </c>
      <c r="E820" s="318" t="s">
        <v>259</v>
      </c>
      <c r="F820" s="319" t="s">
        <v>263</v>
      </c>
      <c r="G820" s="320">
        <v>9</v>
      </c>
      <c r="H820" s="305" t="s">
        <v>162</v>
      </c>
    </row>
    <row r="821" spans="1:8">
      <c r="A821" s="299"/>
      <c r="B821" s="321" t="s">
        <v>192</v>
      </c>
      <c r="C821" s="322">
        <v>11</v>
      </c>
      <c r="D821" s="322">
        <v>0</v>
      </c>
      <c r="E821" s="323" t="s">
        <v>162</v>
      </c>
      <c r="F821" s="324" t="s">
        <v>162</v>
      </c>
      <c r="G821" s="325">
        <v>78309.45</v>
      </c>
      <c r="H821" s="305" t="s">
        <v>162</v>
      </c>
    </row>
    <row r="822" spans="1:8">
      <c r="A822" s="299"/>
      <c r="B822" s="306" t="s">
        <v>193</v>
      </c>
      <c r="C822" s="307">
        <v>11</v>
      </c>
      <c r="D822" s="307">
        <v>1</v>
      </c>
      <c r="E822" s="308" t="s">
        <v>162</v>
      </c>
      <c r="F822" s="309" t="s">
        <v>162</v>
      </c>
      <c r="G822" s="310">
        <v>67188.899999999994</v>
      </c>
      <c r="H822" s="305" t="s">
        <v>162</v>
      </c>
    </row>
    <row r="823" spans="1:8" ht="22.5">
      <c r="A823" s="299"/>
      <c r="B823" s="311" t="s">
        <v>640</v>
      </c>
      <c r="C823" s="312">
        <v>11</v>
      </c>
      <c r="D823" s="312">
        <v>1</v>
      </c>
      <c r="E823" s="313" t="s">
        <v>399</v>
      </c>
      <c r="F823" s="314" t="s">
        <v>162</v>
      </c>
      <c r="G823" s="315">
        <v>66376.899999999994</v>
      </c>
      <c r="H823" s="305" t="s">
        <v>162</v>
      </c>
    </row>
    <row r="824" spans="1:8" ht="45">
      <c r="A824" s="299"/>
      <c r="B824" s="316" t="s">
        <v>641</v>
      </c>
      <c r="C824" s="317">
        <v>11</v>
      </c>
      <c r="D824" s="317">
        <v>1</v>
      </c>
      <c r="E824" s="318" t="s">
        <v>642</v>
      </c>
      <c r="F824" s="319" t="s">
        <v>162</v>
      </c>
      <c r="G824" s="320">
        <v>3239</v>
      </c>
      <c r="H824" s="305" t="s">
        <v>162</v>
      </c>
    </row>
    <row r="825" spans="1:8" ht="56.25">
      <c r="A825" s="299"/>
      <c r="B825" s="316" t="s">
        <v>643</v>
      </c>
      <c r="C825" s="317">
        <v>11</v>
      </c>
      <c r="D825" s="317">
        <v>1</v>
      </c>
      <c r="E825" s="318" t="s">
        <v>644</v>
      </c>
      <c r="F825" s="319" t="s">
        <v>162</v>
      </c>
      <c r="G825" s="320">
        <v>1030</v>
      </c>
      <c r="H825" s="305" t="s">
        <v>162</v>
      </c>
    </row>
    <row r="826" spans="1:8" ht="22.5">
      <c r="A826" s="299"/>
      <c r="B826" s="316" t="s">
        <v>212</v>
      </c>
      <c r="C826" s="317">
        <v>11</v>
      </c>
      <c r="D826" s="317">
        <v>1</v>
      </c>
      <c r="E826" s="318" t="s">
        <v>644</v>
      </c>
      <c r="F826" s="319" t="s">
        <v>213</v>
      </c>
      <c r="G826" s="320">
        <v>1030</v>
      </c>
      <c r="H826" s="305" t="s">
        <v>162</v>
      </c>
    </row>
    <row r="827" spans="1:8">
      <c r="A827" s="299"/>
      <c r="B827" s="316" t="s">
        <v>218</v>
      </c>
      <c r="C827" s="317">
        <v>11</v>
      </c>
      <c r="D827" s="317">
        <v>1</v>
      </c>
      <c r="E827" s="318" t="s">
        <v>644</v>
      </c>
      <c r="F827" s="319" t="s">
        <v>219</v>
      </c>
      <c r="G827" s="320">
        <v>1030</v>
      </c>
      <c r="H827" s="305" t="s">
        <v>162</v>
      </c>
    </row>
    <row r="828" spans="1:8" ht="56.25">
      <c r="A828" s="299"/>
      <c r="B828" s="316" t="s">
        <v>645</v>
      </c>
      <c r="C828" s="317">
        <v>11</v>
      </c>
      <c r="D828" s="317">
        <v>1</v>
      </c>
      <c r="E828" s="318" t="s">
        <v>646</v>
      </c>
      <c r="F828" s="319" t="s">
        <v>162</v>
      </c>
      <c r="G828" s="320">
        <v>2209</v>
      </c>
      <c r="H828" s="305" t="s">
        <v>162</v>
      </c>
    </row>
    <row r="829" spans="1:8" ht="22.5">
      <c r="A829" s="299"/>
      <c r="B829" s="316" t="s">
        <v>224</v>
      </c>
      <c r="C829" s="317">
        <v>11</v>
      </c>
      <c r="D829" s="317">
        <v>1</v>
      </c>
      <c r="E829" s="318" t="s">
        <v>646</v>
      </c>
      <c r="F829" s="319" t="s">
        <v>225</v>
      </c>
      <c r="G829" s="320">
        <v>1521.8</v>
      </c>
      <c r="H829" s="305" t="s">
        <v>162</v>
      </c>
    </row>
    <row r="830" spans="1:8" ht="22.5">
      <c r="A830" s="299"/>
      <c r="B830" s="316" t="s">
        <v>226</v>
      </c>
      <c r="C830" s="317">
        <v>11</v>
      </c>
      <c r="D830" s="317">
        <v>1</v>
      </c>
      <c r="E830" s="318" t="s">
        <v>646</v>
      </c>
      <c r="F830" s="319" t="s">
        <v>227</v>
      </c>
      <c r="G830" s="320">
        <v>1521.8</v>
      </c>
      <c r="H830" s="305" t="s">
        <v>162</v>
      </c>
    </row>
    <row r="831" spans="1:8" ht="22.5">
      <c r="A831" s="299"/>
      <c r="B831" s="316" t="s">
        <v>212</v>
      </c>
      <c r="C831" s="317">
        <v>11</v>
      </c>
      <c r="D831" s="317">
        <v>1</v>
      </c>
      <c r="E831" s="318" t="s">
        <v>646</v>
      </c>
      <c r="F831" s="319" t="s">
        <v>213</v>
      </c>
      <c r="G831" s="320">
        <v>687.2</v>
      </c>
      <c r="H831" s="305" t="s">
        <v>162</v>
      </c>
    </row>
    <row r="832" spans="1:8">
      <c r="A832" s="299"/>
      <c r="B832" s="316" t="s">
        <v>218</v>
      </c>
      <c r="C832" s="317">
        <v>11</v>
      </c>
      <c r="D832" s="317">
        <v>1</v>
      </c>
      <c r="E832" s="318" t="s">
        <v>646</v>
      </c>
      <c r="F832" s="319" t="s">
        <v>219</v>
      </c>
      <c r="G832" s="320">
        <v>687.2</v>
      </c>
      <c r="H832" s="305" t="s">
        <v>162</v>
      </c>
    </row>
    <row r="833" spans="1:8" ht="45">
      <c r="A833" s="299"/>
      <c r="B833" s="316" t="s">
        <v>736</v>
      </c>
      <c r="C833" s="317">
        <v>11</v>
      </c>
      <c r="D833" s="317">
        <v>1</v>
      </c>
      <c r="E833" s="318" t="s">
        <v>737</v>
      </c>
      <c r="F833" s="319" t="s">
        <v>162</v>
      </c>
      <c r="G833" s="320">
        <v>63137.9</v>
      </c>
      <c r="H833" s="305" t="s">
        <v>162</v>
      </c>
    </row>
    <row r="834" spans="1:8" ht="67.5">
      <c r="A834" s="299"/>
      <c r="B834" s="316" t="s">
        <v>738</v>
      </c>
      <c r="C834" s="317">
        <v>11</v>
      </c>
      <c r="D834" s="317">
        <v>1</v>
      </c>
      <c r="E834" s="318" t="s">
        <v>739</v>
      </c>
      <c r="F834" s="319" t="s">
        <v>162</v>
      </c>
      <c r="G834" s="320">
        <v>63137.9</v>
      </c>
      <c r="H834" s="305" t="s">
        <v>162</v>
      </c>
    </row>
    <row r="835" spans="1:8" ht="22.5">
      <c r="A835" s="299"/>
      <c r="B835" s="316" t="s">
        <v>212</v>
      </c>
      <c r="C835" s="317">
        <v>11</v>
      </c>
      <c r="D835" s="317">
        <v>1</v>
      </c>
      <c r="E835" s="318" t="s">
        <v>739</v>
      </c>
      <c r="F835" s="319" t="s">
        <v>213</v>
      </c>
      <c r="G835" s="320">
        <v>63137.9</v>
      </c>
      <c r="H835" s="305" t="s">
        <v>162</v>
      </c>
    </row>
    <row r="836" spans="1:8">
      <c r="A836" s="299"/>
      <c r="B836" s="316" t="s">
        <v>218</v>
      </c>
      <c r="C836" s="317">
        <v>11</v>
      </c>
      <c r="D836" s="317">
        <v>1</v>
      </c>
      <c r="E836" s="318" t="s">
        <v>739</v>
      </c>
      <c r="F836" s="319" t="s">
        <v>219</v>
      </c>
      <c r="G836" s="320">
        <v>63137.9</v>
      </c>
      <c r="H836" s="305" t="s">
        <v>162</v>
      </c>
    </row>
    <row r="837" spans="1:8" ht="33.75">
      <c r="A837" s="299"/>
      <c r="B837" s="311" t="s">
        <v>472</v>
      </c>
      <c r="C837" s="312">
        <v>11</v>
      </c>
      <c r="D837" s="312">
        <v>1</v>
      </c>
      <c r="E837" s="313" t="s">
        <v>342</v>
      </c>
      <c r="F837" s="314" t="s">
        <v>162</v>
      </c>
      <c r="G837" s="315">
        <v>812</v>
      </c>
      <c r="H837" s="305" t="s">
        <v>162</v>
      </c>
    </row>
    <row r="838" spans="1:8" ht="56.25">
      <c r="A838" s="299"/>
      <c r="B838" s="316" t="s">
        <v>476</v>
      </c>
      <c r="C838" s="317">
        <v>11</v>
      </c>
      <c r="D838" s="317">
        <v>1</v>
      </c>
      <c r="E838" s="318" t="s">
        <v>477</v>
      </c>
      <c r="F838" s="319" t="s">
        <v>162</v>
      </c>
      <c r="G838" s="320">
        <v>812</v>
      </c>
      <c r="H838" s="305" t="s">
        <v>162</v>
      </c>
    </row>
    <row r="839" spans="1:8" ht="56.25">
      <c r="A839" s="299"/>
      <c r="B839" s="316" t="s">
        <v>478</v>
      </c>
      <c r="C839" s="317">
        <v>11</v>
      </c>
      <c r="D839" s="317">
        <v>1</v>
      </c>
      <c r="E839" s="318" t="s">
        <v>479</v>
      </c>
      <c r="F839" s="319" t="s">
        <v>162</v>
      </c>
      <c r="G839" s="320">
        <v>812</v>
      </c>
      <c r="H839" s="305" t="s">
        <v>162</v>
      </c>
    </row>
    <row r="840" spans="1:8" ht="22.5">
      <c r="A840" s="299"/>
      <c r="B840" s="316" t="s">
        <v>212</v>
      </c>
      <c r="C840" s="317">
        <v>11</v>
      </c>
      <c r="D840" s="317">
        <v>1</v>
      </c>
      <c r="E840" s="318" t="s">
        <v>479</v>
      </c>
      <c r="F840" s="319" t="s">
        <v>213</v>
      </c>
      <c r="G840" s="320">
        <v>812</v>
      </c>
      <c r="H840" s="305" t="s">
        <v>162</v>
      </c>
    </row>
    <row r="841" spans="1:8">
      <c r="A841" s="299"/>
      <c r="B841" s="316" t="s">
        <v>218</v>
      </c>
      <c r="C841" s="317">
        <v>11</v>
      </c>
      <c r="D841" s="317">
        <v>1</v>
      </c>
      <c r="E841" s="318" t="s">
        <v>479</v>
      </c>
      <c r="F841" s="319" t="s">
        <v>219</v>
      </c>
      <c r="G841" s="320">
        <v>812</v>
      </c>
      <c r="H841" s="305" t="s">
        <v>162</v>
      </c>
    </row>
    <row r="842" spans="1:8">
      <c r="A842" s="299"/>
      <c r="B842" s="306" t="s">
        <v>194</v>
      </c>
      <c r="C842" s="307">
        <v>11</v>
      </c>
      <c r="D842" s="307">
        <v>2</v>
      </c>
      <c r="E842" s="308" t="s">
        <v>162</v>
      </c>
      <c r="F842" s="309" t="s">
        <v>162</v>
      </c>
      <c r="G842" s="310">
        <v>2442.5500000000002</v>
      </c>
      <c r="H842" s="305" t="s">
        <v>162</v>
      </c>
    </row>
    <row r="843" spans="1:8" ht="22.5">
      <c r="A843" s="299"/>
      <c r="B843" s="311" t="s">
        <v>640</v>
      </c>
      <c r="C843" s="312">
        <v>11</v>
      </c>
      <c r="D843" s="312">
        <v>2</v>
      </c>
      <c r="E843" s="313" t="s">
        <v>399</v>
      </c>
      <c r="F843" s="314" t="s">
        <v>162</v>
      </c>
      <c r="G843" s="315">
        <v>2261.5500000000002</v>
      </c>
      <c r="H843" s="305" t="s">
        <v>162</v>
      </c>
    </row>
    <row r="844" spans="1:8" ht="45">
      <c r="A844" s="299"/>
      <c r="B844" s="316" t="s">
        <v>641</v>
      </c>
      <c r="C844" s="317">
        <v>11</v>
      </c>
      <c r="D844" s="317">
        <v>2</v>
      </c>
      <c r="E844" s="318" t="s">
        <v>642</v>
      </c>
      <c r="F844" s="319" t="s">
        <v>162</v>
      </c>
      <c r="G844" s="320">
        <v>2261.5500000000002</v>
      </c>
      <c r="H844" s="305" t="s">
        <v>162</v>
      </c>
    </row>
    <row r="845" spans="1:8" ht="45">
      <c r="A845" s="299"/>
      <c r="B845" s="316" t="s">
        <v>740</v>
      </c>
      <c r="C845" s="317">
        <v>11</v>
      </c>
      <c r="D845" s="317">
        <v>2</v>
      </c>
      <c r="E845" s="318" t="s">
        <v>741</v>
      </c>
      <c r="F845" s="319" t="s">
        <v>162</v>
      </c>
      <c r="G845" s="320">
        <v>2059.5500000000002</v>
      </c>
      <c r="H845" s="305" t="s">
        <v>162</v>
      </c>
    </row>
    <row r="846" spans="1:8" ht="22.5">
      <c r="A846" s="299"/>
      <c r="B846" s="316" t="s">
        <v>224</v>
      </c>
      <c r="C846" s="317">
        <v>11</v>
      </c>
      <c r="D846" s="317">
        <v>2</v>
      </c>
      <c r="E846" s="318" t="s">
        <v>741</v>
      </c>
      <c r="F846" s="319" t="s">
        <v>225</v>
      </c>
      <c r="G846" s="320">
        <v>100.35</v>
      </c>
      <c r="H846" s="305" t="s">
        <v>162</v>
      </c>
    </row>
    <row r="847" spans="1:8" ht="22.5">
      <c r="A847" s="299"/>
      <c r="B847" s="316" t="s">
        <v>226</v>
      </c>
      <c r="C847" s="317">
        <v>11</v>
      </c>
      <c r="D847" s="317">
        <v>2</v>
      </c>
      <c r="E847" s="318" t="s">
        <v>741</v>
      </c>
      <c r="F847" s="319" t="s">
        <v>227</v>
      </c>
      <c r="G847" s="320">
        <v>100.35</v>
      </c>
      <c r="H847" s="305" t="s">
        <v>162</v>
      </c>
    </row>
    <row r="848" spans="1:8" ht="22.5">
      <c r="A848" s="299"/>
      <c r="B848" s="316" t="s">
        <v>212</v>
      </c>
      <c r="C848" s="317">
        <v>11</v>
      </c>
      <c r="D848" s="317">
        <v>2</v>
      </c>
      <c r="E848" s="318" t="s">
        <v>741</v>
      </c>
      <c r="F848" s="319" t="s">
        <v>213</v>
      </c>
      <c r="G848" s="320">
        <v>1959.2</v>
      </c>
      <c r="H848" s="305" t="s">
        <v>162</v>
      </c>
    </row>
    <row r="849" spans="1:8">
      <c r="A849" s="299"/>
      <c r="B849" s="316" t="s">
        <v>218</v>
      </c>
      <c r="C849" s="317">
        <v>11</v>
      </c>
      <c r="D849" s="317">
        <v>2</v>
      </c>
      <c r="E849" s="318" t="s">
        <v>741</v>
      </c>
      <c r="F849" s="319" t="s">
        <v>219</v>
      </c>
      <c r="G849" s="320">
        <v>1959.2</v>
      </c>
      <c r="H849" s="305" t="s">
        <v>162</v>
      </c>
    </row>
    <row r="850" spans="1:8" ht="56.25">
      <c r="A850" s="299"/>
      <c r="B850" s="316" t="s">
        <v>645</v>
      </c>
      <c r="C850" s="317">
        <v>11</v>
      </c>
      <c r="D850" s="317">
        <v>2</v>
      </c>
      <c r="E850" s="318" t="s">
        <v>646</v>
      </c>
      <c r="F850" s="319" t="s">
        <v>162</v>
      </c>
      <c r="G850" s="320">
        <v>202</v>
      </c>
      <c r="H850" s="305" t="s">
        <v>162</v>
      </c>
    </row>
    <row r="851" spans="1:8" ht="22.5">
      <c r="A851" s="299"/>
      <c r="B851" s="316" t="s">
        <v>212</v>
      </c>
      <c r="C851" s="317">
        <v>11</v>
      </c>
      <c r="D851" s="317">
        <v>2</v>
      </c>
      <c r="E851" s="318" t="s">
        <v>646</v>
      </c>
      <c r="F851" s="319" t="s">
        <v>213</v>
      </c>
      <c r="G851" s="320">
        <v>202</v>
      </c>
      <c r="H851" s="305" t="s">
        <v>162</v>
      </c>
    </row>
    <row r="852" spans="1:8">
      <c r="A852" s="299"/>
      <c r="B852" s="316" t="s">
        <v>218</v>
      </c>
      <c r="C852" s="317">
        <v>11</v>
      </c>
      <c r="D852" s="317">
        <v>2</v>
      </c>
      <c r="E852" s="318" t="s">
        <v>646</v>
      </c>
      <c r="F852" s="319" t="s">
        <v>219</v>
      </c>
      <c r="G852" s="320">
        <v>202</v>
      </c>
      <c r="H852" s="305" t="s">
        <v>162</v>
      </c>
    </row>
    <row r="853" spans="1:8" ht="22.5">
      <c r="A853" s="299"/>
      <c r="B853" s="311" t="s">
        <v>530</v>
      </c>
      <c r="C853" s="312">
        <v>11</v>
      </c>
      <c r="D853" s="312">
        <v>2</v>
      </c>
      <c r="E853" s="313" t="s">
        <v>531</v>
      </c>
      <c r="F853" s="314" t="s">
        <v>162</v>
      </c>
      <c r="G853" s="315">
        <v>83</v>
      </c>
      <c r="H853" s="305" t="s">
        <v>162</v>
      </c>
    </row>
    <row r="854" spans="1:8" ht="22.5">
      <c r="A854" s="299"/>
      <c r="B854" s="316" t="s">
        <v>532</v>
      </c>
      <c r="C854" s="317">
        <v>11</v>
      </c>
      <c r="D854" s="317">
        <v>2</v>
      </c>
      <c r="E854" s="318" t="s">
        <v>533</v>
      </c>
      <c r="F854" s="319" t="s">
        <v>162</v>
      </c>
      <c r="G854" s="320">
        <v>83</v>
      </c>
      <c r="H854" s="305" t="s">
        <v>162</v>
      </c>
    </row>
    <row r="855" spans="1:8" ht="22.5">
      <c r="A855" s="299"/>
      <c r="B855" s="316" t="s">
        <v>212</v>
      </c>
      <c r="C855" s="317">
        <v>11</v>
      </c>
      <c r="D855" s="317">
        <v>2</v>
      </c>
      <c r="E855" s="318" t="s">
        <v>533</v>
      </c>
      <c r="F855" s="319" t="s">
        <v>213</v>
      </c>
      <c r="G855" s="320">
        <v>83</v>
      </c>
      <c r="H855" s="305" t="s">
        <v>162</v>
      </c>
    </row>
    <row r="856" spans="1:8">
      <c r="A856" s="299"/>
      <c r="B856" s="316" t="s">
        <v>218</v>
      </c>
      <c r="C856" s="317">
        <v>11</v>
      </c>
      <c r="D856" s="317">
        <v>2</v>
      </c>
      <c r="E856" s="318" t="s">
        <v>533</v>
      </c>
      <c r="F856" s="319" t="s">
        <v>219</v>
      </c>
      <c r="G856" s="320">
        <v>83</v>
      </c>
      <c r="H856" s="305" t="s">
        <v>162</v>
      </c>
    </row>
    <row r="857" spans="1:8" ht="33.75">
      <c r="A857" s="299"/>
      <c r="B857" s="311" t="s">
        <v>662</v>
      </c>
      <c r="C857" s="312">
        <v>11</v>
      </c>
      <c r="D857" s="312">
        <v>2</v>
      </c>
      <c r="E857" s="313" t="s">
        <v>663</v>
      </c>
      <c r="F857" s="314" t="s">
        <v>162</v>
      </c>
      <c r="G857" s="315">
        <v>98</v>
      </c>
      <c r="H857" s="305" t="s">
        <v>162</v>
      </c>
    </row>
    <row r="858" spans="1:8" ht="33.75">
      <c r="A858" s="299"/>
      <c r="B858" s="316" t="s">
        <v>664</v>
      </c>
      <c r="C858" s="317">
        <v>11</v>
      </c>
      <c r="D858" s="317">
        <v>2</v>
      </c>
      <c r="E858" s="318" t="s">
        <v>665</v>
      </c>
      <c r="F858" s="319" t="s">
        <v>162</v>
      </c>
      <c r="G858" s="320">
        <v>98</v>
      </c>
      <c r="H858" s="305" t="s">
        <v>162</v>
      </c>
    </row>
    <row r="859" spans="1:8" ht="22.5">
      <c r="A859" s="299"/>
      <c r="B859" s="316" t="s">
        <v>212</v>
      </c>
      <c r="C859" s="317">
        <v>11</v>
      </c>
      <c r="D859" s="317">
        <v>2</v>
      </c>
      <c r="E859" s="318" t="s">
        <v>665</v>
      </c>
      <c r="F859" s="319" t="s">
        <v>213</v>
      </c>
      <c r="G859" s="320">
        <v>98</v>
      </c>
      <c r="H859" s="305" t="s">
        <v>162</v>
      </c>
    </row>
    <row r="860" spans="1:8">
      <c r="A860" s="299"/>
      <c r="B860" s="316" t="s">
        <v>218</v>
      </c>
      <c r="C860" s="317">
        <v>11</v>
      </c>
      <c r="D860" s="317">
        <v>2</v>
      </c>
      <c r="E860" s="318" t="s">
        <v>665</v>
      </c>
      <c r="F860" s="319" t="s">
        <v>219</v>
      </c>
      <c r="G860" s="320">
        <v>98</v>
      </c>
      <c r="H860" s="305" t="s">
        <v>162</v>
      </c>
    </row>
    <row r="861" spans="1:8">
      <c r="A861" s="299"/>
      <c r="B861" s="306" t="s">
        <v>195</v>
      </c>
      <c r="C861" s="307">
        <v>11</v>
      </c>
      <c r="D861" s="307">
        <v>5</v>
      </c>
      <c r="E861" s="308" t="s">
        <v>162</v>
      </c>
      <c r="F861" s="309" t="s">
        <v>162</v>
      </c>
      <c r="G861" s="310">
        <v>8678</v>
      </c>
      <c r="H861" s="305" t="s">
        <v>162</v>
      </c>
    </row>
    <row r="862" spans="1:8" ht="22.5">
      <c r="A862" s="299"/>
      <c r="B862" s="311" t="s">
        <v>640</v>
      </c>
      <c r="C862" s="312">
        <v>11</v>
      </c>
      <c r="D862" s="312">
        <v>5</v>
      </c>
      <c r="E862" s="313" t="s">
        <v>399</v>
      </c>
      <c r="F862" s="314" t="s">
        <v>162</v>
      </c>
      <c r="G862" s="315">
        <v>8678</v>
      </c>
      <c r="H862" s="305" t="s">
        <v>162</v>
      </c>
    </row>
    <row r="863" spans="1:8" ht="45">
      <c r="A863" s="299"/>
      <c r="B863" s="316" t="s">
        <v>742</v>
      </c>
      <c r="C863" s="317">
        <v>11</v>
      </c>
      <c r="D863" s="317">
        <v>5</v>
      </c>
      <c r="E863" s="318" t="s">
        <v>743</v>
      </c>
      <c r="F863" s="319" t="s">
        <v>162</v>
      </c>
      <c r="G863" s="320">
        <v>8678</v>
      </c>
      <c r="H863" s="305" t="s">
        <v>162</v>
      </c>
    </row>
    <row r="864" spans="1:8" ht="56.25">
      <c r="A864" s="299"/>
      <c r="B864" s="316" t="s">
        <v>744</v>
      </c>
      <c r="C864" s="317">
        <v>11</v>
      </c>
      <c r="D864" s="317">
        <v>5</v>
      </c>
      <c r="E864" s="318" t="s">
        <v>745</v>
      </c>
      <c r="F864" s="319" t="s">
        <v>162</v>
      </c>
      <c r="G864" s="320">
        <v>8678</v>
      </c>
      <c r="H864" s="305" t="s">
        <v>162</v>
      </c>
    </row>
    <row r="865" spans="1:8" ht="45">
      <c r="A865" s="299"/>
      <c r="B865" s="316" t="s">
        <v>250</v>
      </c>
      <c r="C865" s="317">
        <v>11</v>
      </c>
      <c r="D865" s="317">
        <v>5</v>
      </c>
      <c r="E865" s="318" t="s">
        <v>745</v>
      </c>
      <c r="F865" s="319" t="s">
        <v>251</v>
      </c>
      <c r="G865" s="320">
        <v>8207</v>
      </c>
      <c r="H865" s="305" t="s">
        <v>162</v>
      </c>
    </row>
    <row r="866" spans="1:8" ht="22.5">
      <c r="A866" s="299"/>
      <c r="B866" s="316" t="s">
        <v>252</v>
      </c>
      <c r="C866" s="317">
        <v>11</v>
      </c>
      <c r="D866" s="317">
        <v>5</v>
      </c>
      <c r="E866" s="318" t="s">
        <v>745</v>
      </c>
      <c r="F866" s="319" t="s">
        <v>253</v>
      </c>
      <c r="G866" s="320">
        <v>8207</v>
      </c>
      <c r="H866" s="305" t="s">
        <v>162</v>
      </c>
    </row>
    <row r="867" spans="1:8" ht="22.5">
      <c r="A867" s="299"/>
      <c r="B867" s="316" t="s">
        <v>224</v>
      </c>
      <c r="C867" s="317">
        <v>11</v>
      </c>
      <c r="D867" s="317">
        <v>5</v>
      </c>
      <c r="E867" s="318" t="s">
        <v>745</v>
      </c>
      <c r="F867" s="319" t="s">
        <v>225</v>
      </c>
      <c r="G867" s="320">
        <v>470</v>
      </c>
      <c r="H867" s="305" t="s">
        <v>162</v>
      </c>
    </row>
    <row r="868" spans="1:8" ht="22.5">
      <c r="A868" s="299"/>
      <c r="B868" s="316" t="s">
        <v>226</v>
      </c>
      <c r="C868" s="317">
        <v>11</v>
      </c>
      <c r="D868" s="317">
        <v>5</v>
      </c>
      <c r="E868" s="318" t="s">
        <v>745</v>
      </c>
      <c r="F868" s="319" t="s">
        <v>227</v>
      </c>
      <c r="G868" s="320">
        <v>470</v>
      </c>
      <c r="H868" s="305" t="s">
        <v>162</v>
      </c>
    </row>
    <row r="869" spans="1:8">
      <c r="A869" s="299"/>
      <c r="B869" s="316" t="s">
        <v>260</v>
      </c>
      <c r="C869" s="317">
        <v>11</v>
      </c>
      <c r="D869" s="317">
        <v>5</v>
      </c>
      <c r="E869" s="318" t="s">
        <v>745</v>
      </c>
      <c r="F869" s="319" t="s">
        <v>261</v>
      </c>
      <c r="G869" s="320">
        <v>1</v>
      </c>
      <c r="H869" s="305" t="s">
        <v>162</v>
      </c>
    </row>
    <row r="870" spans="1:8">
      <c r="A870" s="299"/>
      <c r="B870" s="316" t="s">
        <v>262</v>
      </c>
      <c r="C870" s="317">
        <v>11</v>
      </c>
      <c r="D870" s="317">
        <v>5</v>
      </c>
      <c r="E870" s="318" t="s">
        <v>745</v>
      </c>
      <c r="F870" s="319" t="s">
        <v>263</v>
      </c>
      <c r="G870" s="320">
        <v>1</v>
      </c>
      <c r="H870" s="305" t="s">
        <v>162</v>
      </c>
    </row>
    <row r="871" spans="1:8">
      <c r="A871" s="299"/>
      <c r="B871" s="321" t="s">
        <v>196</v>
      </c>
      <c r="C871" s="322">
        <v>12</v>
      </c>
      <c r="D871" s="322">
        <v>0</v>
      </c>
      <c r="E871" s="323" t="s">
        <v>162</v>
      </c>
      <c r="F871" s="324" t="s">
        <v>162</v>
      </c>
      <c r="G871" s="325">
        <v>18224.400000000001</v>
      </c>
      <c r="H871" s="305" t="s">
        <v>162</v>
      </c>
    </row>
    <row r="872" spans="1:8">
      <c r="A872" s="299"/>
      <c r="B872" s="306" t="s">
        <v>197</v>
      </c>
      <c r="C872" s="307">
        <v>12</v>
      </c>
      <c r="D872" s="307">
        <v>1</v>
      </c>
      <c r="E872" s="308" t="s">
        <v>162</v>
      </c>
      <c r="F872" s="309" t="s">
        <v>162</v>
      </c>
      <c r="G872" s="310">
        <v>7622.4</v>
      </c>
      <c r="H872" s="305" t="s">
        <v>162</v>
      </c>
    </row>
    <row r="873" spans="1:8" ht="22.5">
      <c r="A873" s="299"/>
      <c r="B873" s="311" t="s">
        <v>530</v>
      </c>
      <c r="C873" s="312">
        <v>12</v>
      </c>
      <c r="D873" s="312">
        <v>1</v>
      </c>
      <c r="E873" s="313" t="s">
        <v>531</v>
      </c>
      <c r="F873" s="314" t="s">
        <v>162</v>
      </c>
      <c r="G873" s="315">
        <v>7622.4</v>
      </c>
      <c r="H873" s="305" t="s">
        <v>162</v>
      </c>
    </row>
    <row r="874" spans="1:8" ht="22.5">
      <c r="A874" s="299"/>
      <c r="B874" s="316" t="s">
        <v>532</v>
      </c>
      <c r="C874" s="317">
        <v>12</v>
      </c>
      <c r="D874" s="317">
        <v>1</v>
      </c>
      <c r="E874" s="318" t="s">
        <v>533</v>
      </c>
      <c r="F874" s="319" t="s">
        <v>162</v>
      </c>
      <c r="G874" s="320">
        <v>7622.4</v>
      </c>
      <c r="H874" s="305" t="s">
        <v>162</v>
      </c>
    </row>
    <row r="875" spans="1:8" ht="22.5">
      <c r="A875" s="299"/>
      <c r="B875" s="316" t="s">
        <v>224</v>
      </c>
      <c r="C875" s="317">
        <v>12</v>
      </c>
      <c r="D875" s="317">
        <v>1</v>
      </c>
      <c r="E875" s="318" t="s">
        <v>533</v>
      </c>
      <c r="F875" s="319" t="s">
        <v>225</v>
      </c>
      <c r="G875" s="320">
        <v>7622.4</v>
      </c>
      <c r="H875" s="305" t="s">
        <v>162</v>
      </c>
    </row>
    <row r="876" spans="1:8" ht="22.5">
      <c r="A876" s="299"/>
      <c r="B876" s="316" t="s">
        <v>226</v>
      </c>
      <c r="C876" s="317">
        <v>12</v>
      </c>
      <c r="D876" s="317">
        <v>1</v>
      </c>
      <c r="E876" s="318" t="s">
        <v>533</v>
      </c>
      <c r="F876" s="319" t="s">
        <v>227</v>
      </c>
      <c r="G876" s="320">
        <v>7622.4</v>
      </c>
      <c r="H876" s="305" t="s">
        <v>162</v>
      </c>
    </row>
    <row r="877" spans="1:8">
      <c r="A877" s="299"/>
      <c r="B877" s="306" t="s">
        <v>198</v>
      </c>
      <c r="C877" s="307">
        <v>12</v>
      </c>
      <c r="D877" s="307">
        <v>2</v>
      </c>
      <c r="E877" s="308" t="s">
        <v>162</v>
      </c>
      <c r="F877" s="309" t="s">
        <v>162</v>
      </c>
      <c r="G877" s="310">
        <v>8587</v>
      </c>
      <c r="H877" s="305" t="s">
        <v>162</v>
      </c>
    </row>
    <row r="878" spans="1:8" ht="22.5">
      <c r="A878" s="299"/>
      <c r="B878" s="311" t="s">
        <v>530</v>
      </c>
      <c r="C878" s="312">
        <v>12</v>
      </c>
      <c r="D878" s="312">
        <v>2</v>
      </c>
      <c r="E878" s="313" t="s">
        <v>531</v>
      </c>
      <c r="F878" s="314" t="s">
        <v>162</v>
      </c>
      <c r="G878" s="315">
        <v>8587</v>
      </c>
      <c r="H878" s="305" t="s">
        <v>162</v>
      </c>
    </row>
    <row r="879" spans="1:8" ht="22.5">
      <c r="A879" s="299"/>
      <c r="B879" s="316" t="s">
        <v>532</v>
      </c>
      <c r="C879" s="317">
        <v>12</v>
      </c>
      <c r="D879" s="317">
        <v>2</v>
      </c>
      <c r="E879" s="318" t="s">
        <v>533</v>
      </c>
      <c r="F879" s="319" t="s">
        <v>162</v>
      </c>
      <c r="G879" s="320">
        <v>8587</v>
      </c>
      <c r="H879" s="305" t="s">
        <v>162</v>
      </c>
    </row>
    <row r="880" spans="1:8" ht="22.5">
      <c r="A880" s="299"/>
      <c r="B880" s="316" t="s">
        <v>224</v>
      </c>
      <c r="C880" s="317">
        <v>12</v>
      </c>
      <c r="D880" s="317">
        <v>2</v>
      </c>
      <c r="E880" s="318" t="s">
        <v>533</v>
      </c>
      <c r="F880" s="319" t="s">
        <v>225</v>
      </c>
      <c r="G880" s="320">
        <v>8587</v>
      </c>
      <c r="H880" s="305" t="s">
        <v>162</v>
      </c>
    </row>
    <row r="881" spans="1:8" ht="22.5">
      <c r="A881" s="299"/>
      <c r="B881" s="316" t="s">
        <v>226</v>
      </c>
      <c r="C881" s="317">
        <v>12</v>
      </c>
      <c r="D881" s="317">
        <v>2</v>
      </c>
      <c r="E881" s="318" t="s">
        <v>533</v>
      </c>
      <c r="F881" s="319" t="s">
        <v>227</v>
      </c>
      <c r="G881" s="320">
        <v>8587</v>
      </c>
      <c r="H881" s="305" t="s">
        <v>162</v>
      </c>
    </row>
    <row r="882" spans="1:8">
      <c r="A882" s="299"/>
      <c r="B882" s="306" t="s">
        <v>199</v>
      </c>
      <c r="C882" s="307">
        <v>12</v>
      </c>
      <c r="D882" s="307">
        <v>4</v>
      </c>
      <c r="E882" s="308" t="s">
        <v>162</v>
      </c>
      <c r="F882" s="309" t="s">
        <v>162</v>
      </c>
      <c r="G882" s="310">
        <v>2015</v>
      </c>
      <c r="H882" s="305" t="s">
        <v>162</v>
      </c>
    </row>
    <row r="883" spans="1:8" ht="22.5">
      <c r="A883" s="299"/>
      <c r="B883" s="311" t="s">
        <v>530</v>
      </c>
      <c r="C883" s="312">
        <v>12</v>
      </c>
      <c r="D883" s="312">
        <v>4</v>
      </c>
      <c r="E883" s="313" t="s">
        <v>531</v>
      </c>
      <c r="F883" s="314" t="s">
        <v>162</v>
      </c>
      <c r="G883" s="315">
        <v>1895</v>
      </c>
      <c r="H883" s="305" t="s">
        <v>162</v>
      </c>
    </row>
    <row r="884" spans="1:8" ht="22.5">
      <c r="A884" s="299"/>
      <c r="B884" s="316" t="s">
        <v>532</v>
      </c>
      <c r="C884" s="317">
        <v>12</v>
      </c>
      <c r="D884" s="317">
        <v>4</v>
      </c>
      <c r="E884" s="318" t="s">
        <v>533</v>
      </c>
      <c r="F884" s="319" t="s">
        <v>162</v>
      </c>
      <c r="G884" s="320">
        <v>1895</v>
      </c>
      <c r="H884" s="305" t="s">
        <v>162</v>
      </c>
    </row>
    <row r="885" spans="1:8" ht="22.5">
      <c r="A885" s="299"/>
      <c r="B885" s="316" t="s">
        <v>224</v>
      </c>
      <c r="C885" s="317">
        <v>12</v>
      </c>
      <c r="D885" s="317">
        <v>4</v>
      </c>
      <c r="E885" s="318" t="s">
        <v>533</v>
      </c>
      <c r="F885" s="319" t="s">
        <v>225</v>
      </c>
      <c r="G885" s="320">
        <v>1895</v>
      </c>
      <c r="H885" s="305" t="s">
        <v>162</v>
      </c>
    </row>
    <row r="886" spans="1:8" ht="22.5">
      <c r="A886" s="299"/>
      <c r="B886" s="316" t="s">
        <v>226</v>
      </c>
      <c r="C886" s="317">
        <v>12</v>
      </c>
      <c r="D886" s="317">
        <v>4</v>
      </c>
      <c r="E886" s="318" t="s">
        <v>533</v>
      </c>
      <c r="F886" s="319" t="s">
        <v>227</v>
      </c>
      <c r="G886" s="320">
        <v>1895</v>
      </c>
      <c r="H886" s="305" t="s">
        <v>162</v>
      </c>
    </row>
    <row r="887" spans="1:8" ht="33.75">
      <c r="A887" s="299"/>
      <c r="B887" s="311" t="s">
        <v>662</v>
      </c>
      <c r="C887" s="312">
        <v>12</v>
      </c>
      <c r="D887" s="312">
        <v>4</v>
      </c>
      <c r="E887" s="313" t="s">
        <v>663</v>
      </c>
      <c r="F887" s="314" t="s">
        <v>162</v>
      </c>
      <c r="G887" s="315">
        <v>120</v>
      </c>
      <c r="H887" s="305" t="s">
        <v>162</v>
      </c>
    </row>
    <row r="888" spans="1:8" ht="33.75">
      <c r="A888" s="299"/>
      <c r="B888" s="316" t="s">
        <v>664</v>
      </c>
      <c r="C888" s="317">
        <v>12</v>
      </c>
      <c r="D888" s="317">
        <v>4</v>
      </c>
      <c r="E888" s="318" t="s">
        <v>665</v>
      </c>
      <c r="F888" s="319" t="s">
        <v>162</v>
      </c>
      <c r="G888" s="320">
        <v>120</v>
      </c>
      <c r="H888" s="305" t="s">
        <v>162</v>
      </c>
    </row>
    <row r="889" spans="1:8" ht="22.5">
      <c r="A889" s="299"/>
      <c r="B889" s="316" t="s">
        <v>224</v>
      </c>
      <c r="C889" s="317">
        <v>12</v>
      </c>
      <c r="D889" s="317">
        <v>4</v>
      </c>
      <c r="E889" s="318" t="s">
        <v>665</v>
      </c>
      <c r="F889" s="319" t="s">
        <v>225</v>
      </c>
      <c r="G889" s="320">
        <v>120</v>
      </c>
      <c r="H889" s="305" t="s">
        <v>162</v>
      </c>
    </row>
    <row r="890" spans="1:8" ht="22.5">
      <c r="A890" s="299"/>
      <c r="B890" s="316" t="s">
        <v>226</v>
      </c>
      <c r="C890" s="317">
        <v>12</v>
      </c>
      <c r="D890" s="317">
        <v>4</v>
      </c>
      <c r="E890" s="318" t="s">
        <v>665</v>
      </c>
      <c r="F890" s="319" t="s">
        <v>227</v>
      </c>
      <c r="G890" s="320">
        <v>120</v>
      </c>
      <c r="H890" s="305" t="s">
        <v>162</v>
      </c>
    </row>
    <row r="891" spans="1:8" ht="24">
      <c r="A891" s="299"/>
      <c r="B891" s="321" t="s">
        <v>200</v>
      </c>
      <c r="C891" s="322">
        <v>13</v>
      </c>
      <c r="D891" s="322">
        <v>1</v>
      </c>
      <c r="E891" s="323" t="s">
        <v>162</v>
      </c>
      <c r="F891" s="324" t="s">
        <v>162</v>
      </c>
      <c r="G891" s="325">
        <v>2927.1</v>
      </c>
      <c r="H891" s="305" t="s">
        <v>162</v>
      </c>
    </row>
    <row r="892" spans="1:8" ht="21">
      <c r="A892" s="299"/>
      <c r="B892" s="306" t="s">
        <v>201</v>
      </c>
      <c r="C892" s="307">
        <v>13</v>
      </c>
      <c r="D892" s="307">
        <v>1</v>
      </c>
      <c r="E892" s="308" t="s">
        <v>162</v>
      </c>
      <c r="F892" s="309" t="s">
        <v>162</v>
      </c>
      <c r="G892" s="310">
        <v>2927.1</v>
      </c>
      <c r="H892" s="305" t="s">
        <v>162</v>
      </c>
    </row>
    <row r="893" spans="1:8" ht="22.5">
      <c r="A893" s="299"/>
      <c r="B893" s="311" t="s">
        <v>429</v>
      </c>
      <c r="C893" s="312">
        <v>13</v>
      </c>
      <c r="D893" s="312">
        <v>1</v>
      </c>
      <c r="E893" s="313" t="s">
        <v>430</v>
      </c>
      <c r="F893" s="314" t="s">
        <v>162</v>
      </c>
      <c r="G893" s="315">
        <v>2927.1</v>
      </c>
      <c r="H893" s="305" t="s">
        <v>162</v>
      </c>
    </row>
    <row r="894" spans="1:8" ht="45">
      <c r="A894" s="299"/>
      <c r="B894" s="316" t="s">
        <v>746</v>
      </c>
      <c r="C894" s="317">
        <v>13</v>
      </c>
      <c r="D894" s="317">
        <v>1</v>
      </c>
      <c r="E894" s="318" t="s">
        <v>747</v>
      </c>
      <c r="F894" s="319" t="s">
        <v>162</v>
      </c>
      <c r="G894" s="320">
        <v>2927.1</v>
      </c>
      <c r="H894" s="305" t="s">
        <v>162</v>
      </c>
    </row>
    <row r="895" spans="1:8" ht="45">
      <c r="A895" s="299"/>
      <c r="B895" s="316" t="s">
        <v>748</v>
      </c>
      <c r="C895" s="317">
        <v>13</v>
      </c>
      <c r="D895" s="317">
        <v>1</v>
      </c>
      <c r="E895" s="318" t="s">
        <v>749</v>
      </c>
      <c r="F895" s="319" t="s">
        <v>162</v>
      </c>
      <c r="G895" s="320">
        <v>2927.1</v>
      </c>
      <c r="H895" s="305" t="s">
        <v>162</v>
      </c>
    </row>
    <row r="896" spans="1:8">
      <c r="A896" s="299"/>
      <c r="B896" s="316" t="s">
        <v>750</v>
      </c>
      <c r="C896" s="317">
        <v>13</v>
      </c>
      <c r="D896" s="317">
        <v>1</v>
      </c>
      <c r="E896" s="318" t="s">
        <v>749</v>
      </c>
      <c r="F896" s="319" t="s">
        <v>751</v>
      </c>
      <c r="G896" s="320">
        <v>2927.1</v>
      </c>
      <c r="H896" s="305" t="s">
        <v>162</v>
      </c>
    </row>
    <row r="897" spans="1:8" ht="13.5" thickBot="1">
      <c r="A897" s="299"/>
      <c r="B897" s="326" t="s">
        <v>752</v>
      </c>
      <c r="C897" s="327">
        <v>13</v>
      </c>
      <c r="D897" s="327">
        <v>1</v>
      </c>
      <c r="E897" s="328" t="s">
        <v>749</v>
      </c>
      <c r="F897" s="329" t="s">
        <v>753</v>
      </c>
      <c r="G897" s="330">
        <v>2927.1</v>
      </c>
      <c r="H897" s="305" t="s">
        <v>162</v>
      </c>
    </row>
    <row r="898" spans="1:8" ht="409.6" hidden="1" customHeight="1">
      <c r="A898" s="331"/>
      <c r="B898" s="332"/>
      <c r="C898" s="332" t="s">
        <v>162</v>
      </c>
      <c r="D898" s="332" t="s">
        <v>162</v>
      </c>
      <c r="E898" s="332" t="s">
        <v>749</v>
      </c>
      <c r="F898" s="332" t="s">
        <v>754</v>
      </c>
      <c r="G898" s="332">
        <v>2904919.6435799999</v>
      </c>
      <c r="H898" s="331" t="s">
        <v>162</v>
      </c>
    </row>
    <row r="899" spans="1:8" ht="15" customHeight="1" thickBot="1">
      <c r="A899" s="174"/>
      <c r="B899" s="333" t="s">
        <v>155</v>
      </c>
      <c r="C899" s="334"/>
      <c r="D899" s="334"/>
      <c r="E899" s="334"/>
      <c r="F899" s="334"/>
      <c r="G899" s="335">
        <v>2904919.65</v>
      </c>
      <c r="H899" s="171" t="s">
        <v>162</v>
      </c>
    </row>
    <row r="900" spans="1:8" ht="12.75" customHeight="1">
      <c r="A900" s="168"/>
      <c r="B900" s="168"/>
      <c r="C900" s="168"/>
      <c r="D900" s="168"/>
      <c r="E900" s="168"/>
      <c r="F900" s="168"/>
      <c r="G900" s="168"/>
      <c r="H900" s="169"/>
    </row>
  </sheetData>
  <mergeCells count="4">
    <mergeCell ref="E1:G1"/>
    <mergeCell ref="E2:G2"/>
    <mergeCell ref="E3:G3"/>
    <mergeCell ref="B4:G4"/>
  </mergeCells>
  <phoneticPr fontId="0" type="noConversion"/>
  <pageMargins left="0.59055118110236227" right="0.39370078740157483" top="0.78740157480314965" bottom="0.78740157480314965" header="0.51181102362204722" footer="0.51181102362204722"/>
  <pageSetup scale="94" firstPageNumber="8" fitToHeight="0" orientation="portrait" useFirstPageNumber="1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798"/>
  <sheetViews>
    <sheetView showGridLines="0" zoomScaleSheetLayoutView="100" workbookViewId="0">
      <selection activeCell="H2" sqref="H2"/>
    </sheetView>
  </sheetViews>
  <sheetFormatPr defaultRowHeight="12.75"/>
  <cols>
    <col min="1" max="1" width="50.5703125" style="170" customWidth="1"/>
    <col min="2" max="2" width="4.7109375" style="170" customWidth="1"/>
    <col min="3" max="4" width="5.28515625" style="170" customWidth="1"/>
    <col min="5" max="5" width="12.85546875" style="170" customWidth="1"/>
    <col min="6" max="6" width="6.140625" style="170" customWidth="1"/>
    <col min="7" max="8" width="13.28515625" style="170" customWidth="1"/>
    <col min="9" max="16384" width="9.140625" style="170"/>
  </cols>
  <sheetData>
    <row r="1" spans="1:8" ht="15.75" customHeight="1">
      <c r="A1" s="372"/>
      <c r="B1" s="372"/>
      <c r="C1" s="372"/>
      <c r="D1" s="372"/>
      <c r="E1" s="372"/>
      <c r="F1" s="372"/>
      <c r="G1" s="372"/>
      <c r="H1" s="373" t="s">
        <v>800</v>
      </c>
    </row>
    <row r="2" spans="1:8" ht="15.75" customHeight="1">
      <c r="A2" s="374"/>
      <c r="B2" s="374"/>
      <c r="C2" s="374"/>
      <c r="D2" s="374"/>
      <c r="E2" s="374"/>
      <c r="F2" s="374"/>
      <c r="G2" s="372"/>
      <c r="H2" s="373" t="s">
        <v>15</v>
      </c>
    </row>
    <row r="3" spans="1:8" ht="15.75" customHeight="1">
      <c r="A3" s="374"/>
      <c r="B3" s="374"/>
      <c r="C3" s="374"/>
      <c r="D3" s="374"/>
      <c r="E3" s="374"/>
      <c r="F3" s="374"/>
      <c r="G3" s="442" t="s">
        <v>354</v>
      </c>
      <c r="H3" s="442"/>
    </row>
    <row r="4" spans="1:8" ht="15.75" customHeight="1">
      <c r="A4" s="443" t="s">
        <v>801</v>
      </c>
      <c r="B4" s="443"/>
      <c r="C4" s="443"/>
      <c r="D4" s="443"/>
      <c r="E4" s="443"/>
      <c r="F4" s="443"/>
      <c r="G4" s="443"/>
      <c r="H4" s="443"/>
    </row>
    <row r="5" spans="1:8" ht="15.75" customHeight="1">
      <c r="A5" s="443"/>
      <c r="B5" s="443"/>
      <c r="C5" s="443"/>
      <c r="D5" s="443"/>
      <c r="E5" s="443"/>
      <c r="F5" s="443"/>
      <c r="G5" s="443"/>
      <c r="H5" s="443"/>
    </row>
    <row r="6" spans="1:8" ht="12.75" customHeight="1">
      <c r="A6" s="214"/>
      <c r="B6" s="214"/>
      <c r="C6" s="214"/>
      <c r="D6" s="214"/>
      <c r="E6" s="214"/>
      <c r="F6" s="214"/>
      <c r="G6" s="169"/>
      <c r="H6" s="169"/>
    </row>
    <row r="7" spans="1:8" ht="12.75" customHeight="1" thickBot="1">
      <c r="A7" s="179"/>
      <c r="B7" s="169"/>
      <c r="C7" s="179"/>
      <c r="D7" s="179"/>
      <c r="E7" s="179"/>
      <c r="F7" s="179"/>
      <c r="G7" s="169"/>
      <c r="H7" s="375" t="s">
        <v>157</v>
      </c>
    </row>
    <row r="8" spans="1:8" ht="18" customHeight="1">
      <c r="A8" s="176"/>
      <c r="B8" s="444" t="s">
        <v>116</v>
      </c>
      <c r="C8" s="444"/>
      <c r="D8" s="444"/>
      <c r="E8" s="444"/>
      <c r="F8" s="444"/>
      <c r="G8" s="445"/>
      <c r="H8" s="445"/>
    </row>
    <row r="9" spans="1:8" ht="12.75" customHeight="1" thickBot="1">
      <c r="A9" s="180"/>
      <c r="B9" s="446" t="s">
        <v>118</v>
      </c>
      <c r="C9" s="376" t="s">
        <v>802</v>
      </c>
      <c r="D9" s="377"/>
      <c r="E9" s="377"/>
      <c r="F9" s="378"/>
      <c r="G9" s="379"/>
      <c r="H9" s="448" t="s">
        <v>803</v>
      </c>
    </row>
    <row r="10" spans="1:8" ht="45" customHeight="1" thickBot="1">
      <c r="A10" s="183"/>
      <c r="B10" s="447"/>
      <c r="C10" s="380" t="s">
        <v>119</v>
      </c>
      <c r="D10" s="381" t="s">
        <v>120</v>
      </c>
      <c r="E10" s="382" t="s">
        <v>804</v>
      </c>
      <c r="F10" s="383" t="s">
        <v>805</v>
      </c>
      <c r="G10" s="384" t="s">
        <v>121</v>
      </c>
      <c r="H10" s="449"/>
    </row>
    <row r="11" spans="1:8" ht="12.75" customHeight="1" thickBot="1">
      <c r="A11" s="188"/>
      <c r="B11" s="385">
        <v>2</v>
      </c>
      <c r="C11" s="386">
        <v>3</v>
      </c>
      <c r="D11" s="387">
        <v>4</v>
      </c>
      <c r="E11" s="388">
        <v>5</v>
      </c>
      <c r="F11" s="389">
        <v>6</v>
      </c>
      <c r="G11" s="388">
        <v>8</v>
      </c>
      <c r="H11" s="390">
        <v>9</v>
      </c>
    </row>
    <row r="12" spans="1:8">
      <c r="A12" s="391" t="s">
        <v>806</v>
      </c>
      <c r="B12" s="392">
        <v>11</v>
      </c>
      <c r="C12" s="393">
        <v>0</v>
      </c>
      <c r="D12" s="394">
        <v>0</v>
      </c>
      <c r="E12" s="395">
        <v>0</v>
      </c>
      <c r="F12" s="396">
        <v>0</v>
      </c>
      <c r="G12" s="397">
        <v>39567</v>
      </c>
      <c r="H12" s="398">
        <v>0</v>
      </c>
    </row>
    <row r="13" spans="1:8">
      <c r="A13" s="399" t="s">
        <v>163</v>
      </c>
      <c r="B13" s="400">
        <v>11</v>
      </c>
      <c r="C13" s="201">
        <v>1</v>
      </c>
      <c r="D13" s="202">
        <v>0</v>
      </c>
      <c r="E13" s="401">
        <v>0</v>
      </c>
      <c r="F13" s="402">
        <v>0</v>
      </c>
      <c r="G13" s="403">
        <v>39567</v>
      </c>
      <c r="H13" s="404">
        <v>0</v>
      </c>
    </row>
    <row r="14" spans="1:8" ht="25.5">
      <c r="A14" s="405" t="s">
        <v>164</v>
      </c>
      <c r="B14" s="406">
        <v>11</v>
      </c>
      <c r="C14" s="195">
        <v>1</v>
      </c>
      <c r="D14" s="196">
        <v>2</v>
      </c>
      <c r="E14" s="407">
        <v>0</v>
      </c>
      <c r="F14" s="408">
        <v>0</v>
      </c>
      <c r="G14" s="409">
        <v>7195</v>
      </c>
      <c r="H14" s="410">
        <v>0</v>
      </c>
    </row>
    <row r="15" spans="1:8" ht="15.75" customHeight="1">
      <c r="A15" s="399" t="s">
        <v>420</v>
      </c>
      <c r="B15" s="400">
        <v>11</v>
      </c>
      <c r="C15" s="201">
        <v>1</v>
      </c>
      <c r="D15" s="202">
        <v>2</v>
      </c>
      <c r="E15" s="401">
        <v>9010000</v>
      </c>
      <c r="F15" s="402">
        <v>0</v>
      </c>
      <c r="G15" s="403">
        <v>7195</v>
      </c>
      <c r="H15" s="404">
        <v>0</v>
      </c>
    </row>
    <row r="16" spans="1:8">
      <c r="A16" s="405" t="s">
        <v>421</v>
      </c>
      <c r="B16" s="406">
        <v>11</v>
      </c>
      <c r="C16" s="195">
        <v>1</v>
      </c>
      <c r="D16" s="196">
        <v>2</v>
      </c>
      <c r="E16" s="407">
        <v>9010203</v>
      </c>
      <c r="F16" s="408">
        <v>0</v>
      </c>
      <c r="G16" s="409">
        <v>4551</v>
      </c>
      <c r="H16" s="410">
        <v>0</v>
      </c>
    </row>
    <row r="17" spans="1:8" ht="38.25">
      <c r="A17" s="399" t="s">
        <v>776</v>
      </c>
      <c r="B17" s="400">
        <v>11</v>
      </c>
      <c r="C17" s="201">
        <v>1</v>
      </c>
      <c r="D17" s="202">
        <v>2</v>
      </c>
      <c r="E17" s="401">
        <v>9010203</v>
      </c>
      <c r="F17" s="402" t="s">
        <v>777</v>
      </c>
      <c r="G17" s="403">
        <v>4551</v>
      </c>
      <c r="H17" s="404">
        <v>0</v>
      </c>
    </row>
    <row r="18" spans="1:8">
      <c r="A18" s="405" t="s">
        <v>423</v>
      </c>
      <c r="B18" s="406">
        <v>11</v>
      </c>
      <c r="C18" s="195">
        <v>1</v>
      </c>
      <c r="D18" s="196">
        <v>2</v>
      </c>
      <c r="E18" s="407">
        <v>9010204</v>
      </c>
      <c r="F18" s="408">
        <v>0</v>
      </c>
      <c r="G18" s="409">
        <v>2644</v>
      </c>
      <c r="H18" s="410">
        <v>0</v>
      </c>
    </row>
    <row r="19" spans="1:8" ht="38.25">
      <c r="A19" s="399" t="s">
        <v>776</v>
      </c>
      <c r="B19" s="400">
        <v>11</v>
      </c>
      <c r="C19" s="201">
        <v>1</v>
      </c>
      <c r="D19" s="202">
        <v>2</v>
      </c>
      <c r="E19" s="401">
        <v>9010204</v>
      </c>
      <c r="F19" s="402" t="s">
        <v>777</v>
      </c>
      <c r="G19" s="403">
        <v>2644</v>
      </c>
      <c r="H19" s="404">
        <v>0</v>
      </c>
    </row>
    <row r="20" spans="1:8" ht="38.25">
      <c r="A20" s="405" t="s">
        <v>165</v>
      </c>
      <c r="B20" s="406">
        <v>11</v>
      </c>
      <c r="C20" s="195">
        <v>1</v>
      </c>
      <c r="D20" s="196">
        <v>3</v>
      </c>
      <c r="E20" s="407">
        <v>0</v>
      </c>
      <c r="F20" s="408">
        <v>0</v>
      </c>
      <c r="G20" s="409">
        <v>13418</v>
      </c>
      <c r="H20" s="410">
        <v>0</v>
      </c>
    </row>
    <row r="21" spans="1:8" ht="15" customHeight="1">
      <c r="A21" s="399" t="s">
        <v>420</v>
      </c>
      <c r="B21" s="400">
        <v>11</v>
      </c>
      <c r="C21" s="201">
        <v>1</v>
      </c>
      <c r="D21" s="202">
        <v>3</v>
      </c>
      <c r="E21" s="401">
        <v>9010000</v>
      </c>
      <c r="F21" s="402">
        <v>0</v>
      </c>
      <c r="G21" s="403">
        <v>13418</v>
      </c>
      <c r="H21" s="404">
        <v>0</v>
      </c>
    </row>
    <row r="22" spans="1:8">
      <c r="A22" s="405" t="s">
        <v>423</v>
      </c>
      <c r="B22" s="406">
        <v>11</v>
      </c>
      <c r="C22" s="195">
        <v>1</v>
      </c>
      <c r="D22" s="196">
        <v>3</v>
      </c>
      <c r="E22" s="407">
        <v>9010204</v>
      </c>
      <c r="F22" s="408">
        <v>0</v>
      </c>
      <c r="G22" s="409">
        <v>13418</v>
      </c>
      <c r="H22" s="410">
        <v>0</v>
      </c>
    </row>
    <row r="23" spans="1:8" ht="38.25">
      <c r="A23" s="399" t="s">
        <v>776</v>
      </c>
      <c r="B23" s="400">
        <v>11</v>
      </c>
      <c r="C23" s="201">
        <v>1</v>
      </c>
      <c r="D23" s="202">
        <v>3</v>
      </c>
      <c r="E23" s="401">
        <v>9010204</v>
      </c>
      <c r="F23" s="402" t="s">
        <v>777</v>
      </c>
      <c r="G23" s="403">
        <v>11652</v>
      </c>
      <c r="H23" s="404">
        <v>0</v>
      </c>
    </row>
    <row r="24" spans="1:8" ht="30.75" customHeight="1">
      <c r="A24" s="399" t="s">
        <v>772</v>
      </c>
      <c r="B24" s="400">
        <v>11</v>
      </c>
      <c r="C24" s="201">
        <v>1</v>
      </c>
      <c r="D24" s="202">
        <v>3</v>
      </c>
      <c r="E24" s="401">
        <v>9010204</v>
      </c>
      <c r="F24" s="402" t="s">
        <v>773</v>
      </c>
      <c r="G24" s="403">
        <v>726</v>
      </c>
      <c r="H24" s="404">
        <v>0</v>
      </c>
    </row>
    <row r="25" spans="1:8" ht="25.5">
      <c r="A25" s="399" t="s">
        <v>774</v>
      </c>
      <c r="B25" s="400">
        <v>11</v>
      </c>
      <c r="C25" s="201">
        <v>1</v>
      </c>
      <c r="D25" s="202">
        <v>3</v>
      </c>
      <c r="E25" s="401">
        <v>9010204</v>
      </c>
      <c r="F25" s="402" t="s">
        <v>775</v>
      </c>
      <c r="G25" s="403">
        <v>590</v>
      </c>
      <c r="H25" s="404">
        <v>0</v>
      </c>
    </row>
    <row r="26" spans="1:8" ht="25.5">
      <c r="A26" s="399" t="s">
        <v>768</v>
      </c>
      <c r="B26" s="400">
        <v>11</v>
      </c>
      <c r="C26" s="201">
        <v>1</v>
      </c>
      <c r="D26" s="202">
        <v>3</v>
      </c>
      <c r="E26" s="401">
        <v>9010204</v>
      </c>
      <c r="F26" s="402" t="s">
        <v>769</v>
      </c>
      <c r="G26" s="403">
        <v>449</v>
      </c>
      <c r="H26" s="404">
        <v>0</v>
      </c>
    </row>
    <row r="27" spans="1:8">
      <c r="A27" s="399" t="s">
        <v>789</v>
      </c>
      <c r="B27" s="400">
        <v>11</v>
      </c>
      <c r="C27" s="201">
        <v>1</v>
      </c>
      <c r="D27" s="202">
        <v>3</v>
      </c>
      <c r="E27" s="401">
        <v>9010204</v>
      </c>
      <c r="F27" s="402" t="s">
        <v>790</v>
      </c>
      <c r="G27" s="403">
        <v>1</v>
      </c>
      <c r="H27" s="404">
        <v>0</v>
      </c>
    </row>
    <row r="28" spans="1:8" ht="38.25">
      <c r="A28" s="405" t="s">
        <v>168</v>
      </c>
      <c r="B28" s="406">
        <v>11</v>
      </c>
      <c r="C28" s="195">
        <v>1</v>
      </c>
      <c r="D28" s="196">
        <v>6</v>
      </c>
      <c r="E28" s="407">
        <v>0</v>
      </c>
      <c r="F28" s="408">
        <v>0</v>
      </c>
      <c r="G28" s="409">
        <v>17795</v>
      </c>
      <c r="H28" s="410">
        <v>0</v>
      </c>
    </row>
    <row r="29" spans="1:8" ht="18.75" customHeight="1">
      <c r="A29" s="399" t="s">
        <v>420</v>
      </c>
      <c r="B29" s="400">
        <v>11</v>
      </c>
      <c r="C29" s="201">
        <v>1</v>
      </c>
      <c r="D29" s="202">
        <v>6</v>
      </c>
      <c r="E29" s="401">
        <v>9010000</v>
      </c>
      <c r="F29" s="402">
        <v>0</v>
      </c>
      <c r="G29" s="403">
        <v>17795</v>
      </c>
      <c r="H29" s="404">
        <v>0</v>
      </c>
    </row>
    <row r="30" spans="1:8">
      <c r="A30" s="405" t="s">
        <v>423</v>
      </c>
      <c r="B30" s="406">
        <v>11</v>
      </c>
      <c r="C30" s="195">
        <v>1</v>
      </c>
      <c r="D30" s="196">
        <v>6</v>
      </c>
      <c r="E30" s="407">
        <v>9010204</v>
      </c>
      <c r="F30" s="408">
        <v>0</v>
      </c>
      <c r="G30" s="409">
        <v>15698</v>
      </c>
      <c r="H30" s="410">
        <v>0</v>
      </c>
    </row>
    <row r="31" spans="1:8" ht="38.25">
      <c r="A31" s="399" t="s">
        <v>776</v>
      </c>
      <c r="B31" s="400">
        <v>11</v>
      </c>
      <c r="C31" s="201">
        <v>1</v>
      </c>
      <c r="D31" s="202">
        <v>6</v>
      </c>
      <c r="E31" s="401">
        <v>9010204</v>
      </c>
      <c r="F31" s="402" t="s">
        <v>777</v>
      </c>
      <c r="G31" s="403">
        <v>14599</v>
      </c>
      <c r="H31" s="404">
        <v>0</v>
      </c>
    </row>
    <row r="32" spans="1:8" ht="31.5" customHeight="1">
      <c r="A32" s="399" t="s">
        <v>772</v>
      </c>
      <c r="B32" s="400">
        <v>11</v>
      </c>
      <c r="C32" s="201">
        <v>1</v>
      </c>
      <c r="D32" s="202">
        <v>6</v>
      </c>
      <c r="E32" s="401">
        <v>9010204</v>
      </c>
      <c r="F32" s="402" t="s">
        <v>773</v>
      </c>
      <c r="G32" s="403">
        <v>636</v>
      </c>
      <c r="H32" s="404">
        <v>0</v>
      </c>
    </row>
    <row r="33" spans="1:8" ht="25.5">
      <c r="A33" s="399" t="s">
        <v>774</v>
      </c>
      <c r="B33" s="400">
        <v>11</v>
      </c>
      <c r="C33" s="201">
        <v>1</v>
      </c>
      <c r="D33" s="202">
        <v>6</v>
      </c>
      <c r="E33" s="401">
        <v>9010204</v>
      </c>
      <c r="F33" s="402" t="s">
        <v>775</v>
      </c>
      <c r="G33" s="403">
        <v>178</v>
      </c>
      <c r="H33" s="404">
        <v>0</v>
      </c>
    </row>
    <row r="34" spans="1:8" ht="25.5">
      <c r="A34" s="399" t="s">
        <v>768</v>
      </c>
      <c r="B34" s="400">
        <v>11</v>
      </c>
      <c r="C34" s="201">
        <v>1</v>
      </c>
      <c r="D34" s="202">
        <v>6</v>
      </c>
      <c r="E34" s="401">
        <v>9010204</v>
      </c>
      <c r="F34" s="402" t="s">
        <v>769</v>
      </c>
      <c r="G34" s="403">
        <v>284</v>
      </c>
      <c r="H34" s="404">
        <v>0</v>
      </c>
    </row>
    <row r="35" spans="1:8">
      <c r="A35" s="399" t="s">
        <v>789</v>
      </c>
      <c r="B35" s="400">
        <v>11</v>
      </c>
      <c r="C35" s="201">
        <v>1</v>
      </c>
      <c r="D35" s="202">
        <v>6</v>
      </c>
      <c r="E35" s="401">
        <v>9010204</v>
      </c>
      <c r="F35" s="402" t="s">
        <v>790</v>
      </c>
      <c r="G35" s="403">
        <v>1</v>
      </c>
      <c r="H35" s="404">
        <v>0</v>
      </c>
    </row>
    <row r="36" spans="1:8" ht="25.5">
      <c r="A36" s="405" t="s">
        <v>435</v>
      </c>
      <c r="B36" s="406">
        <v>11</v>
      </c>
      <c r="C36" s="195">
        <v>1</v>
      </c>
      <c r="D36" s="196">
        <v>6</v>
      </c>
      <c r="E36" s="407">
        <v>9010225</v>
      </c>
      <c r="F36" s="408">
        <v>0</v>
      </c>
      <c r="G36" s="409">
        <v>2097</v>
      </c>
      <c r="H36" s="410">
        <v>0</v>
      </c>
    </row>
    <row r="37" spans="1:8" ht="38.25">
      <c r="A37" s="399" t="s">
        <v>776</v>
      </c>
      <c r="B37" s="400">
        <v>11</v>
      </c>
      <c r="C37" s="201">
        <v>1</v>
      </c>
      <c r="D37" s="202">
        <v>6</v>
      </c>
      <c r="E37" s="401">
        <v>9010225</v>
      </c>
      <c r="F37" s="402" t="s">
        <v>777</v>
      </c>
      <c r="G37" s="403">
        <v>2097</v>
      </c>
      <c r="H37" s="404">
        <v>0</v>
      </c>
    </row>
    <row r="38" spans="1:8">
      <c r="A38" s="405" t="s">
        <v>169</v>
      </c>
      <c r="B38" s="406">
        <v>11</v>
      </c>
      <c r="C38" s="195">
        <v>1</v>
      </c>
      <c r="D38" s="196">
        <v>13</v>
      </c>
      <c r="E38" s="407">
        <v>0</v>
      </c>
      <c r="F38" s="408">
        <v>0</v>
      </c>
      <c r="G38" s="409">
        <v>1159</v>
      </c>
      <c r="H38" s="410">
        <v>0</v>
      </c>
    </row>
    <row r="39" spans="1:8">
      <c r="A39" s="399" t="s">
        <v>459</v>
      </c>
      <c r="B39" s="400">
        <v>11</v>
      </c>
      <c r="C39" s="201">
        <v>1</v>
      </c>
      <c r="D39" s="202">
        <v>13</v>
      </c>
      <c r="E39" s="401">
        <v>9030000</v>
      </c>
      <c r="F39" s="402">
        <v>0</v>
      </c>
      <c r="G39" s="403">
        <v>1159</v>
      </c>
      <c r="H39" s="404">
        <v>0</v>
      </c>
    </row>
    <row r="40" spans="1:8" ht="25.5">
      <c r="A40" s="405" t="s">
        <v>467</v>
      </c>
      <c r="B40" s="406">
        <v>11</v>
      </c>
      <c r="C40" s="195">
        <v>1</v>
      </c>
      <c r="D40" s="196">
        <v>13</v>
      </c>
      <c r="E40" s="407">
        <v>9039003</v>
      </c>
      <c r="F40" s="408">
        <v>0</v>
      </c>
      <c r="G40" s="409">
        <v>1159</v>
      </c>
      <c r="H40" s="410">
        <v>0</v>
      </c>
    </row>
    <row r="41" spans="1:8" ht="25.5">
      <c r="A41" s="399" t="s">
        <v>768</v>
      </c>
      <c r="B41" s="400">
        <v>11</v>
      </c>
      <c r="C41" s="201">
        <v>1</v>
      </c>
      <c r="D41" s="202">
        <v>13</v>
      </c>
      <c r="E41" s="401">
        <v>9039003</v>
      </c>
      <c r="F41" s="402" t="s">
        <v>769</v>
      </c>
      <c r="G41" s="403">
        <v>1159</v>
      </c>
      <c r="H41" s="404">
        <v>0</v>
      </c>
    </row>
    <row r="42" spans="1:8">
      <c r="A42" s="405" t="s">
        <v>122</v>
      </c>
      <c r="B42" s="406">
        <v>40</v>
      </c>
      <c r="C42" s="195">
        <v>0</v>
      </c>
      <c r="D42" s="196">
        <v>0</v>
      </c>
      <c r="E42" s="407">
        <v>0</v>
      </c>
      <c r="F42" s="408">
        <v>0</v>
      </c>
      <c r="G42" s="409">
        <v>1040287.38338</v>
      </c>
      <c r="H42" s="410">
        <v>158235.1</v>
      </c>
    </row>
    <row r="43" spans="1:8">
      <c r="A43" s="399" t="s">
        <v>163</v>
      </c>
      <c r="B43" s="400">
        <v>40</v>
      </c>
      <c r="C43" s="201">
        <v>1</v>
      </c>
      <c r="D43" s="202">
        <v>0</v>
      </c>
      <c r="E43" s="401">
        <v>0</v>
      </c>
      <c r="F43" s="402">
        <v>0</v>
      </c>
      <c r="G43" s="403">
        <v>268805.93</v>
      </c>
      <c r="H43" s="404">
        <v>10568.1</v>
      </c>
    </row>
    <row r="44" spans="1:8" ht="39.75" customHeight="1">
      <c r="A44" s="405" t="s">
        <v>166</v>
      </c>
      <c r="B44" s="406">
        <v>40</v>
      </c>
      <c r="C44" s="195">
        <v>1</v>
      </c>
      <c r="D44" s="196">
        <v>4</v>
      </c>
      <c r="E44" s="407">
        <v>0</v>
      </c>
      <c r="F44" s="408">
        <v>0</v>
      </c>
      <c r="G44" s="409">
        <v>132120.1</v>
      </c>
      <c r="H44" s="410">
        <v>0</v>
      </c>
    </row>
    <row r="45" spans="1:8" ht="14.25" customHeight="1">
      <c r="A45" s="399" t="s">
        <v>420</v>
      </c>
      <c r="B45" s="400">
        <v>40</v>
      </c>
      <c r="C45" s="201">
        <v>1</v>
      </c>
      <c r="D45" s="202">
        <v>4</v>
      </c>
      <c r="E45" s="401">
        <v>9010000</v>
      </c>
      <c r="F45" s="402">
        <v>0</v>
      </c>
      <c r="G45" s="403">
        <v>132120.1</v>
      </c>
      <c r="H45" s="404">
        <v>0</v>
      </c>
    </row>
    <row r="46" spans="1:8">
      <c r="A46" s="405" t="s">
        <v>423</v>
      </c>
      <c r="B46" s="406">
        <v>40</v>
      </c>
      <c r="C46" s="195">
        <v>1</v>
      </c>
      <c r="D46" s="196">
        <v>4</v>
      </c>
      <c r="E46" s="407">
        <v>9010204</v>
      </c>
      <c r="F46" s="408">
        <v>0</v>
      </c>
      <c r="G46" s="409">
        <v>127222.1</v>
      </c>
      <c r="H46" s="410">
        <v>0</v>
      </c>
    </row>
    <row r="47" spans="1:8" ht="38.25">
      <c r="A47" s="399" t="s">
        <v>776</v>
      </c>
      <c r="B47" s="400">
        <v>40</v>
      </c>
      <c r="C47" s="201">
        <v>1</v>
      </c>
      <c r="D47" s="202">
        <v>4</v>
      </c>
      <c r="E47" s="401">
        <v>9010204</v>
      </c>
      <c r="F47" s="402" t="s">
        <v>777</v>
      </c>
      <c r="G47" s="403">
        <v>119081.8</v>
      </c>
      <c r="H47" s="404">
        <v>0</v>
      </c>
    </row>
    <row r="48" spans="1:8" ht="30" customHeight="1">
      <c r="A48" s="399" t="s">
        <v>772</v>
      </c>
      <c r="B48" s="400">
        <v>40</v>
      </c>
      <c r="C48" s="201">
        <v>1</v>
      </c>
      <c r="D48" s="202">
        <v>4</v>
      </c>
      <c r="E48" s="401">
        <v>9010204</v>
      </c>
      <c r="F48" s="402" t="s">
        <v>773</v>
      </c>
      <c r="G48" s="403">
        <v>3344</v>
      </c>
      <c r="H48" s="404">
        <v>0</v>
      </c>
    </row>
    <row r="49" spans="1:8" ht="25.5">
      <c r="A49" s="399" t="s">
        <v>774</v>
      </c>
      <c r="B49" s="400">
        <v>40</v>
      </c>
      <c r="C49" s="201">
        <v>1</v>
      </c>
      <c r="D49" s="202">
        <v>4</v>
      </c>
      <c r="E49" s="401">
        <v>9010204</v>
      </c>
      <c r="F49" s="402" t="s">
        <v>775</v>
      </c>
      <c r="G49" s="403">
        <v>3533.3</v>
      </c>
      <c r="H49" s="404">
        <v>0</v>
      </c>
    </row>
    <row r="50" spans="1:8" ht="25.5">
      <c r="A50" s="399" t="s">
        <v>768</v>
      </c>
      <c r="B50" s="400">
        <v>40</v>
      </c>
      <c r="C50" s="201">
        <v>1</v>
      </c>
      <c r="D50" s="202">
        <v>4</v>
      </c>
      <c r="E50" s="401">
        <v>9010204</v>
      </c>
      <c r="F50" s="402" t="s">
        <v>769</v>
      </c>
      <c r="G50" s="403">
        <v>1257</v>
      </c>
      <c r="H50" s="404">
        <v>0</v>
      </c>
    </row>
    <row r="51" spans="1:8">
      <c r="A51" s="399" t="s">
        <v>789</v>
      </c>
      <c r="B51" s="400">
        <v>40</v>
      </c>
      <c r="C51" s="201">
        <v>1</v>
      </c>
      <c r="D51" s="202">
        <v>4</v>
      </c>
      <c r="E51" s="401">
        <v>9010204</v>
      </c>
      <c r="F51" s="402" t="s">
        <v>790</v>
      </c>
      <c r="G51" s="403">
        <v>6</v>
      </c>
      <c r="H51" s="404">
        <v>0</v>
      </c>
    </row>
    <row r="52" spans="1:8" ht="25.5">
      <c r="A52" s="405" t="s">
        <v>425</v>
      </c>
      <c r="B52" s="406">
        <v>40</v>
      </c>
      <c r="C52" s="195">
        <v>1</v>
      </c>
      <c r="D52" s="196">
        <v>4</v>
      </c>
      <c r="E52" s="407">
        <v>9010208</v>
      </c>
      <c r="F52" s="408">
        <v>0</v>
      </c>
      <c r="G52" s="409">
        <v>4898</v>
      </c>
      <c r="H52" s="410">
        <v>0</v>
      </c>
    </row>
    <row r="53" spans="1:8" ht="38.25">
      <c r="A53" s="399" t="s">
        <v>776</v>
      </c>
      <c r="B53" s="400">
        <v>40</v>
      </c>
      <c r="C53" s="201">
        <v>1</v>
      </c>
      <c r="D53" s="202">
        <v>4</v>
      </c>
      <c r="E53" s="401">
        <v>9010208</v>
      </c>
      <c r="F53" s="402" t="s">
        <v>777</v>
      </c>
      <c r="G53" s="403">
        <v>4898</v>
      </c>
      <c r="H53" s="404">
        <v>0</v>
      </c>
    </row>
    <row r="54" spans="1:8">
      <c r="A54" s="405" t="s">
        <v>167</v>
      </c>
      <c r="B54" s="406">
        <v>40</v>
      </c>
      <c r="C54" s="195">
        <v>1</v>
      </c>
      <c r="D54" s="196">
        <v>5</v>
      </c>
      <c r="E54" s="407">
        <v>0</v>
      </c>
      <c r="F54" s="408">
        <v>0</v>
      </c>
      <c r="G54" s="409">
        <v>7.7</v>
      </c>
      <c r="H54" s="410">
        <v>7.7</v>
      </c>
    </row>
    <row r="55" spans="1:8" ht="25.5">
      <c r="A55" s="399" t="s">
        <v>427</v>
      </c>
      <c r="B55" s="400">
        <v>40</v>
      </c>
      <c r="C55" s="201">
        <v>1</v>
      </c>
      <c r="D55" s="202">
        <v>5</v>
      </c>
      <c r="E55" s="401">
        <v>9040000</v>
      </c>
      <c r="F55" s="402">
        <v>0</v>
      </c>
      <c r="G55" s="403">
        <v>7.7</v>
      </c>
      <c r="H55" s="404">
        <v>7.7</v>
      </c>
    </row>
    <row r="56" spans="1:8" ht="114.75">
      <c r="A56" s="405" t="s">
        <v>428</v>
      </c>
      <c r="B56" s="406">
        <v>40</v>
      </c>
      <c r="C56" s="195">
        <v>1</v>
      </c>
      <c r="D56" s="196">
        <v>5</v>
      </c>
      <c r="E56" s="407">
        <v>9045120</v>
      </c>
      <c r="F56" s="408">
        <v>0</v>
      </c>
      <c r="G56" s="409">
        <v>7.7</v>
      </c>
      <c r="H56" s="410">
        <v>7.7</v>
      </c>
    </row>
    <row r="57" spans="1:8" ht="25.5">
      <c r="A57" s="399" t="s">
        <v>768</v>
      </c>
      <c r="B57" s="400">
        <v>40</v>
      </c>
      <c r="C57" s="201">
        <v>1</v>
      </c>
      <c r="D57" s="202">
        <v>5</v>
      </c>
      <c r="E57" s="401">
        <v>9045120</v>
      </c>
      <c r="F57" s="402" t="s">
        <v>769</v>
      </c>
      <c r="G57" s="403">
        <v>7.7</v>
      </c>
      <c r="H57" s="404">
        <v>7.7</v>
      </c>
    </row>
    <row r="58" spans="1:8" ht="38.25">
      <c r="A58" s="405" t="s">
        <v>168</v>
      </c>
      <c r="B58" s="406">
        <v>40</v>
      </c>
      <c r="C58" s="195">
        <v>1</v>
      </c>
      <c r="D58" s="196">
        <v>6</v>
      </c>
      <c r="E58" s="407">
        <v>0</v>
      </c>
      <c r="F58" s="408">
        <v>0</v>
      </c>
      <c r="G58" s="409">
        <v>27586</v>
      </c>
      <c r="H58" s="410">
        <v>0</v>
      </c>
    </row>
    <row r="59" spans="1:8" ht="63.75">
      <c r="A59" s="399" t="s">
        <v>431</v>
      </c>
      <c r="B59" s="400">
        <v>40</v>
      </c>
      <c r="C59" s="201">
        <v>1</v>
      </c>
      <c r="D59" s="202">
        <v>6</v>
      </c>
      <c r="E59" s="401">
        <v>6510000</v>
      </c>
      <c r="F59" s="402">
        <v>0</v>
      </c>
      <c r="G59" s="403">
        <v>27586</v>
      </c>
      <c r="H59" s="404">
        <v>0</v>
      </c>
    </row>
    <row r="60" spans="1:8" ht="76.5">
      <c r="A60" s="405" t="s">
        <v>433</v>
      </c>
      <c r="B60" s="406">
        <v>40</v>
      </c>
      <c r="C60" s="195">
        <v>1</v>
      </c>
      <c r="D60" s="196">
        <v>6</v>
      </c>
      <c r="E60" s="407">
        <v>6510204</v>
      </c>
      <c r="F60" s="408">
        <v>0</v>
      </c>
      <c r="G60" s="409">
        <v>27586</v>
      </c>
      <c r="H60" s="410">
        <v>0</v>
      </c>
    </row>
    <row r="61" spans="1:8" ht="38.25">
      <c r="A61" s="399" t="s">
        <v>776</v>
      </c>
      <c r="B61" s="400">
        <v>40</v>
      </c>
      <c r="C61" s="201">
        <v>1</v>
      </c>
      <c r="D61" s="202">
        <v>6</v>
      </c>
      <c r="E61" s="401">
        <v>6510204</v>
      </c>
      <c r="F61" s="402" t="s">
        <v>777</v>
      </c>
      <c r="G61" s="403">
        <v>25187</v>
      </c>
      <c r="H61" s="404">
        <v>0</v>
      </c>
    </row>
    <row r="62" spans="1:8" ht="38.25">
      <c r="A62" s="399" t="s">
        <v>772</v>
      </c>
      <c r="B62" s="400">
        <v>40</v>
      </c>
      <c r="C62" s="201">
        <v>1</v>
      </c>
      <c r="D62" s="202">
        <v>6</v>
      </c>
      <c r="E62" s="401">
        <v>6510204</v>
      </c>
      <c r="F62" s="402" t="s">
        <v>773</v>
      </c>
      <c r="G62" s="403">
        <v>618</v>
      </c>
      <c r="H62" s="404">
        <v>0</v>
      </c>
    </row>
    <row r="63" spans="1:8" ht="25.5">
      <c r="A63" s="399" t="s">
        <v>774</v>
      </c>
      <c r="B63" s="400">
        <v>40</v>
      </c>
      <c r="C63" s="201">
        <v>1</v>
      </c>
      <c r="D63" s="202">
        <v>6</v>
      </c>
      <c r="E63" s="401">
        <v>6510204</v>
      </c>
      <c r="F63" s="402" t="s">
        <v>775</v>
      </c>
      <c r="G63" s="403">
        <v>1609</v>
      </c>
      <c r="H63" s="404">
        <v>0</v>
      </c>
    </row>
    <row r="64" spans="1:8" ht="25.5">
      <c r="A64" s="399" t="s">
        <v>768</v>
      </c>
      <c r="B64" s="400">
        <v>40</v>
      </c>
      <c r="C64" s="201">
        <v>1</v>
      </c>
      <c r="D64" s="202">
        <v>6</v>
      </c>
      <c r="E64" s="401">
        <v>6510204</v>
      </c>
      <c r="F64" s="402" t="s">
        <v>769</v>
      </c>
      <c r="G64" s="403">
        <v>171</v>
      </c>
      <c r="H64" s="404">
        <v>0</v>
      </c>
    </row>
    <row r="65" spans="1:8">
      <c r="A65" s="399" t="s">
        <v>789</v>
      </c>
      <c r="B65" s="400">
        <v>40</v>
      </c>
      <c r="C65" s="201">
        <v>1</v>
      </c>
      <c r="D65" s="202">
        <v>6</v>
      </c>
      <c r="E65" s="401">
        <v>6510204</v>
      </c>
      <c r="F65" s="402" t="s">
        <v>790</v>
      </c>
      <c r="G65" s="403">
        <v>1</v>
      </c>
      <c r="H65" s="404">
        <v>0</v>
      </c>
    </row>
    <row r="66" spans="1:8">
      <c r="A66" s="405" t="s">
        <v>169</v>
      </c>
      <c r="B66" s="406">
        <v>40</v>
      </c>
      <c r="C66" s="195">
        <v>1</v>
      </c>
      <c r="D66" s="196">
        <v>13</v>
      </c>
      <c r="E66" s="407">
        <v>0</v>
      </c>
      <c r="F66" s="408">
        <v>0</v>
      </c>
      <c r="G66" s="409">
        <v>109092.13</v>
      </c>
      <c r="H66" s="410">
        <v>10560.4</v>
      </c>
    </row>
    <row r="67" spans="1:8" ht="57.75" customHeight="1">
      <c r="A67" s="399" t="s">
        <v>438</v>
      </c>
      <c r="B67" s="400">
        <v>40</v>
      </c>
      <c r="C67" s="201">
        <v>1</v>
      </c>
      <c r="D67" s="202">
        <v>13</v>
      </c>
      <c r="E67" s="401">
        <v>6710000</v>
      </c>
      <c r="F67" s="402">
        <v>0</v>
      </c>
      <c r="G67" s="403">
        <v>153.93</v>
      </c>
      <c r="H67" s="404">
        <v>0</v>
      </c>
    </row>
    <row r="68" spans="1:8" ht="63.75">
      <c r="A68" s="405" t="s">
        <v>439</v>
      </c>
      <c r="B68" s="406">
        <v>40</v>
      </c>
      <c r="C68" s="195">
        <v>1</v>
      </c>
      <c r="D68" s="196">
        <v>13</v>
      </c>
      <c r="E68" s="407">
        <v>6719001</v>
      </c>
      <c r="F68" s="408">
        <v>0</v>
      </c>
      <c r="G68" s="409">
        <v>153.93</v>
      </c>
      <c r="H68" s="410">
        <v>0</v>
      </c>
    </row>
    <row r="69" spans="1:8" ht="25.5">
      <c r="A69" s="399" t="s">
        <v>768</v>
      </c>
      <c r="B69" s="400">
        <v>40</v>
      </c>
      <c r="C69" s="201">
        <v>1</v>
      </c>
      <c r="D69" s="202">
        <v>13</v>
      </c>
      <c r="E69" s="401">
        <v>6719001</v>
      </c>
      <c r="F69" s="402" t="s">
        <v>769</v>
      </c>
      <c r="G69" s="403">
        <v>153.93</v>
      </c>
      <c r="H69" s="404">
        <v>0</v>
      </c>
    </row>
    <row r="70" spans="1:8" ht="51">
      <c r="A70" s="399" t="s">
        <v>441</v>
      </c>
      <c r="B70" s="400">
        <v>40</v>
      </c>
      <c r="C70" s="201">
        <v>1</v>
      </c>
      <c r="D70" s="202">
        <v>13</v>
      </c>
      <c r="E70" s="401">
        <v>6720000</v>
      </c>
      <c r="F70" s="402">
        <v>0</v>
      </c>
      <c r="G70" s="403">
        <v>38750</v>
      </c>
      <c r="H70" s="404">
        <v>0</v>
      </c>
    </row>
    <row r="71" spans="1:8" ht="51">
      <c r="A71" s="405" t="s">
        <v>443</v>
      </c>
      <c r="B71" s="406">
        <v>40</v>
      </c>
      <c r="C71" s="195">
        <v>1</v>
      </c>
      <c r="D71" s="196">
        <v>13</v>
      </c>
      <c r="E71" s="407">
        <v>6720204</v>
      </c>
      <c r="F71" s="408">
        <v>0</v>
      </c>
      <c r="G71" s="409">
        <v>38750</v>
      </c>
      <c r="H71" s="410">
        <v>0</v>
      </c>
    </row>
    <row r="72" spans="1:8" ht="38.25">
      <c r="A72" s="399" t="s">
        <v>776</v>
      </c>
      <c r="B72" s="400">
        <v>40</v>
      </c>
      <c r="C72" s="201">
        <v>1</v>
      </c>
      <c r="D72" s="202">
        <v>13</v>
      </c>
      <c r="E72" s="401">
        <v>6720204</v>
      </c>
      <c r="F72" s="402" t="s">
        <v>777</v>
      </c>
      <c r="G72" s="403">
        <v>36576</v>
      </c>
      <c r="H72" s="404">
        <v>0</v>
      </c>
    </row>
    <row r="73" spans="1:8" ht="30" customHeight="1">
      <c r="A73" s="399" t="s">
        <v>772</v>
      </c>
      <c r="B73" s="400">
        <v>40</v>
      </c>
      <c r="C73" s="201">
        <v>1</v>
      </c>
      <c r="D73" s="202">
        <v>13</v>
      </c>
      <c r="E73" s="401">
        <v>6720204</v>
      </c>
      <c r="F73" s="402" t="s">
        <v>773</v>
      </c>
      <c r="G73" s="403">
        <v>1036</v>
      </c>
      <c r="H73" s="404">
        <v>0</v>
      </c>
    </row>
    <row r="74" spans="1:8" ht="25.5">
      <c r="A74" s="399" t="s">
        <v>774</v>
      </c>
      <c r="B74" s="400">
        <v>40</v>
      </c>
      <c r="C74" s="201">
        <v>1</v>
      </c>
      <c r="D74" s="202">
        <v>13</v>
      </c>
      <c r="E74" s="401">
        <v>6720204</v>
      </c>
      <c r="F74" s="402" t="s">
        <v>775</v>
      </c>
      <c r="G74" s="403">
        <v>486</v>
      </c>
      <c r="H74" s="404">
        <v>0</v>
      </c>
    </row>
    <row r="75" spans="1:8" ht="25.5">
      <c r="A75" s="399" t="s">
        <v>768</v>
      </c>
      <c r="B75" s="400">
        <v>40</v>
      </c>
      <c r="C75" s="201">
        <v>1</v>
      </c>
      <c r="D75" s="202">
        <v>13</v>
      </c>
      <c r="E75" s="401">
        <v>6720204</v>
      </c>
      <c r="F75" s="402" t="s">
        <v>769</v>
      </c>
      <c r="G75" s="403">
        <v>651</v>
      </c>
      <c r="H75" s="404">
        <v>0</v>
      </c>
    </row>
    <row r="76" spans="1:8">
      <c r="A76" s="399" t="s">
        <v>789</v>
      </c>
      <c r="B76" s="400">
        <v>40</v>
      </c>
      <c r="C76" s="201">
        <v>1</v>
      </c>
      <c r="D76" s="202">
        <v>13</v>
      </c>
      <c r="E76" s="401">
        <v>6720204</v>
      </c>
      <c r="F76" s="402" t="s">
        <v>790</v>
      </c>
      <c r="G76" s="403">
        <v>1</v>
      </c>
      <c r="H76" s="404">
        <v>0</v>
      </c>
    </row>
    <row r="77" spans="1:8" ht="51">
      <c r="A77" s="399" t="s">
        <v>445</v>
      </c>
      <c r="B77" s="400">
        <v>40</v>
      </c>
      <c r="C77" s="201">
        <v>1</v>
      </c>
      <c r="D77" s="202">
        <v>13</v>
      </c>
      <c r="E77" s="401">
        <v>6730000</v>
      </c>
      <c r="F77" s="402">
        <v>0</v>
      </c>
      <c r="G77" s="403">
        <v>400</v>
      </c>
      <c r="H77" s="404">
        <v>0</v>
      </c>
    </row>
    <row r="78" spans="1:8" ht="51">
      <c r="A78" s="405" t="s">
        <v>446</v>
      </c>
      <c r="B78" s="406">
        <v>40</v>
      </c>
      <c r="C78" s="195">
        <v>1</v>
      </c>
      <c r="D78" s="196">
        <v>13</v>
      </c>
      <c r="E78" s="407">
        <v>6739001</v>
      </c>
      <c r="F78" s="408">
        <v>0</v>
      </c>
      <c r="G78" s="409">
        <v>400</v>
      </c>
      <c r="H78" s="410">
        <v>0</v>
      </c>
    </row>
    <row r="79" spans="1:8" ht="25.5">
      <c r="A79" s="399" t="s">
        <v>791</v>
      </c>
      <c r="B79" s="400">
        <v>40</v>
      </c>
      <c r="C79" s="201">
        <v>1</v>
      </c>
      <c r="D79" s="202">
        <v>13</v>
      </c>
      <c r="E79" s="401">
        <v>6739001</v>
      </c>
      <c r="F79" s="402" t="s">
        <v>792</v>
      </c>
      <c r="G79" s="403">
        <v>400</v>
      </c>
      <c r="H79" s="404">
        <v>0</v>
      </c>
    </row>
    <row r="80" spans="1:8" ht="38.25">
      <c r="A80" s="399" t="s">
        <v>448</v>
      </c>
      <c r="B80" s="400">
        <v>40</v>
      </c>
      <c r="C80" s="201">
        <v>1</v>
      </c>
      <c r="D80" s="202">
        <v>13</v>
      </c>
      <c r="E80" s="401">
        <v>7000000</v>
      </c>
      <c r="F80" s="402">
        <v>0</v>
      </c>
      <c r="G80" s="403">
        <v>2053</v>
      </c>
      <c r="H80" s="404">
        <v>0</v>
      </c>
    </row>
    <row r="81" spans="1:8" ht="51">
      <c r="A81" s="405" t="s">
        <v>450</v>
      </c>
      <c r="B81" s="406">
        <v>40</v>
      </c>
      <c r="C81" s="195">
        <v>1</v>
      </c>
      <c r="D81" s="196">
        <v>13</v>
      </c>
      <c r="E81" s="407">
        <v>7009001</v>
      </c>
      <c r="F81" s="408">
        <v>0</v>
      </c>
      <c r="G81" s="409">
        <v>2053</v>
      </c>
      <c r="H81" s="410">
        <v>0</v>
      </c>
    </row>
    <row r="82" spans="1:8" ht="25.5">
      <c r="A82" s="399" t="s">
        <v>768</v>
      </c>
      <c r="B82" s="400">
        <v>40</v>
      </c>
      <c r="C82" s="201">
        <v>1</v>
      </c>
      <c r="D82" s="202">
        <v>13</v>
      </c>
      <c r="E82" s="401">
        <v>7009001</v>
      </c>
      <c r="F82" s="402" t="s">
        <v>769</v>
      </c>
      <c r="G82" s="403">
        <v>2053</v>
      </c>
      <c r="H82" s="404">
        <v>0</v>
      </c>
    </row>
    <row r="83" spans="1:8" ht="25.5">
      <c r="A83" s="399" t="s">
        <v>420</v>
      </c>
      <c r="B83" s="400">
        <v>40</v>
      </c>
      <c r="C83" s="201">
        <v>1</v>
      </c>
      <c r="D83" s="202">
        <v>13</v>
      </c>
      <c r="E83" s="401">
        <v>9010000</v>
      </c>
      <c r="F83" s="402">
        <v>0</v>
      </c>
      <c r="G83" s="403">
        <v>10404.200000000001</v>
      </c>
      <c r="H83" s="404">
        <v>10404.200000000001</v>
      </c>
    </row>
    <row r="84" spans="1:8" ht="89.25">
      <c r="A84" s="405" t="s">
        <v>452</v>
      </c>
      <c r="B84" s="406">
        <v>40</v>
      </c>
      <c r="C84" s="195">
        <v>1</v>
      </c>
      <c r="D84" s="196">
        <v>13</v>
      </c>
      <c r="E84" s="407">
        <v>9015520</v>
      </c>
      <c r="F84" s="408">
        <v>0</v>
      </c>
      <c r="G84" s="409">
        <v>1632.7</v>
      </c>
      <c r="H84" s="410">
        <v>1632.7</v>
      </c>
    </row>
    <row r="85" spans="1:8" ht="38.25">
      <c r="A85" s="399" t="s">
        <v>776</v>
      </c>
      <c r="B85" s="400">
        <v>40</v>
      </c>
      <c r="C85" s="201">
        <v>1</v>
      </c>
      <c r="D85" s="202">
        <v>13</v>
      </c>
      <c r="E85" s="401">
        <v>9015520</v>
      </c>
      <c r="F85" s="402" t="s">
        <v>777</v>
      </c>
      <c r="G85" s="403">
        <v>1306</v>
      </c>
      <c r="H85" s="404">
        <v>1306</v>
      </c>
    </row>
    <row r="86" spans="1:8" ht="33" customHeight="1">
      <c r="A86" s="399" t="s">
        <v>772</v>
      </c>
      <c r="B86" s="400">
        <v>40</v>
      </c>
      <c r="C86" s="201">
        <v>1</v>
      </c>
      <c r="D86" s="202">
        <v>13</v>
      </c>
      <c r="E86" s="401">
        <v>9015520</v>
      </c>
      <c r="F86" s="402" t="s">
        <v>773</v>
      </c>
      <c r="G86" s="403">
        <v>69</v>
      </c>
      <c r="H86" s="404">
        <v>69</v>
      </c>
    </row>
    <row r="87" spans="1:8" ht="25.5">
      <c r="A87" s="399" t="s">
        <v>774</v>
      </c>
      <c r="B87" s="400">
        <v>40</v>
      </c>
      <c r="C87" s="201">
        <v>1</v>
      </c>
      <c r="D87" s="202">
        <v>13</v>
      </c>
      <c r="E87" s="401">
        <v>9015520</v>
      </c>
      <c r="F87" s="402" t="s">
        <v>775</v>
      </c>
      <c r="G87" s="403">
        <v>83</v>
      </c>
      <c r="H87" s="404">
        <v>83</v>
      </c>
    </row>
    <row r="88" spans="1:8" ht="25.5">
      <c r="A88" s="399" t="s">
        <v>768</v>
      </c>
      <c r="B88" s="400">
        <v>40</v>
      </c>
      <c r="C88" s="201">
        <v>1</v>
      </c>
      <c r="D88" s="202">
        <v>13</v>
      </c>
      <c r="E88" s="401">
        <v>9015520</v>
      </c>
      <c r="F88" s="402" t="s">
        <v>769</v>
      </c>
      <c r="G88" s="403">
        <v>174.7</v>
      </c>
      <c r="H88" s="404">
        <v>174.7</v>
      </c>
    </row>
    <row r="89" spans="1:8" ht="38.25">
      <c r="A89" s="405" t="s">
        <v>453</v>
      </c>
      <c r="B89" s="406">
        <v>40</v>
      </c>
      <c r="C89" s="195">
        <v>1</v>
      </c>
      <c r="D89" s="196">
        <v>13</v>
      </c>
      <c r="E89" s="407">
        <v>9015588</v>
      </c>
      <c r="F89" s="408">
        <v>0</v>
      </c>
      <c r="G89" s="409">
        <v>1416.8</v>
      </c>
      <c r="H89" s="410">
        <v>1416.8</v>
      </c>
    </row>
    <row r="90" spans="1:8" ht="38.25">
      <c r="A90" s="399" t="s">
        <v>776</v>
      </c>
      <c r="B90" s="400">
        <v>40</v>
      </c>
      <c r="C90" s="201">
        <v>1</v>
      </c>
      <c r="D90" s="202">
        <v>13</v>
      </c>
      <c r="E90" s="401">
        <v>9015588</v>
      </c>
      <c r="F90" s="402" t="s">
        <v>777</v>
      </c>
      <c r="G90" s="403">
        <v>1035</v>
      </c>
      <c r="H90" s="404">
        <v>1035</v>
      </c>
    </row>
    <row r="91" spans="1:8" ht="38.25">
      <c r="A91" s="399" t="s">
        <v>772</v>
      </c>
      <c r="B91" s="400">
        <v>40</v>
      </c>
      <c r="C91" s="201">
        <v>1</v>
      </c>
      <c r="D91" s="202">
        <v>13</v>
      </c>
      <c r="E91" s="401">
        <v>9015588</v>
      </c>
      <c r="F91" s="402" t="s">
        <v>773</v>
      </c>
      <c r="G91" s="403">
        <v>191</v>
      </c>
      <c r="H91" s="404">
        <v>191</v>
      </c>
    </row>
    <row r="92" spans="1:8" ht="25.5">
      <c r="A92" s="399" t="s">
        <v>774</v>
      </c>
      <c r="B92" s="400">
        <v>40</v>
      </c>
      <c r="C92" s="201">
        <v>1</v>
      </c>
      <c r="D92" s="202">
        <v>13</v>
      </c>
      <c r="E92" s="401">
        <v>9015588</v>
      </c>
      <c r="F92" s="402" t="s">
        <v>775</v>
      </c>
      <c r="G92" s="403">
        <v>93</v>
      </c>
      <c r="H92" s="404">
        <v>93</v>
      </c>
    </row>
    <row r="93" spans="1:8" ht="25.5">
      <c r="A93" s="399" t="s">
        <v>768</v>
      </c>
      <c r="B93" s="400">
        <v>40</v>
      </c>
      <c r="C93" s="201">
        <v>1</v>
      </c>
      <c r="D93" s="202">
        <v>13</v>
      </c>
      <c r="E93" s="401">
        <v>9015588</v>
      </c>
      <c r="F93" s="402" t="s">
        <v>769</v>
      </c>
      <c r="G93" s="403">
        <v>97.8</v>
      </c>
      <c r="H93" s="404">
        <v>97.8</v>
      </c>
    </row>
    <row r="94" spans="1:8" ht="38.25">
      <c r="A94" s="405" t="s">
        <v>454</v>
      </c>
      <c r="B94" s="406">
        <v>40</v>
      </c>
      <c r="C94" s="195">
        <v>1</v>
      </c>
      <c r="D94" s="196">
        <v>13</v>
      </c>
      <c r="E94" s="407">
        <v>9015589</v>
      </c>
      <c r="F94" s="408">
        <v>0</v>
      </c>
      <c r="G94" s="409">
        <v>7354.7</v>
      </c>
      <c r="H94" s="410">
        <v>7354.7</v>
      </c>
    </row>
    <row r="95" spans="1:8" ht="38.25">
      <c r="A95" s="399" t="s">
        <v>776</v>
      </c>
      <c r="B95" s="400">
        <v>40</v>
      </c>
      <c r="C95" s="201">
        <v>1</v>
      </c>
      <c r="D95" s="202">
        <v>13</v>
      </c>
      <c r="E95" s="401">
        <v>9015589</v>
      </c>
      <c r="F95" s="402" t="s">
        <v>777</v>
      </c>
      <c r="G95" s="403">
        <v>4395</v>
      </c>
      <c r="H95" s="404">
        <v>4395</v>
      </c>
    </row>
    <row r="96" spans="1:8" ht="38.25">
      <c r="A96" s="399" t="s">
        <v>772</v>
      </c>
      <c r="B96" s="400">
        <v>40</v>
      </c>
      <c r="C96" s="201">
        <v>1</v>
      </c>
      <c r="D96" s="202">
        <v>13</v>
      </c>
      <c r="E96" s="401">
        <v>9015589</v>
      </c>
      <c r="F96" s="402" t="s">
        <v>773</v>
      </c>
      <c r="G96" s="403">
        <v>378</v>
      </c>
      <c r="H96" s="404">
        <v>378</v>
      </c>
    </row>
    <row r="97" spans="1:8" ht="25.5">
      <c r="A97" s="399" t="s">
        <v>774</v>
      </c>
      <c r="B97" s="400">
        <v>40</v>
      </c>
      <c r="C97" s="201">
        <v>1</v>
      </c>
      <c r="D97" s="202">
        <v>13</v>
      </c>
      <c r="E97" s="401">
        <v>9015589</v>
      </c>
      <c r="F97" s="402" t="s">
        <v>775</v>
      </c>
      <c r="G97" s="403">
        <v>378</v>
      </c>
      <c r="H97" s="404">
        <v>378</v>
      </c>
    </row>
    <row r="98" spans="1:8" ht="25.5">
      <c r="A98" s="399" t="s">
        <v>768</v>
      </c>
      <c r="B98" s="400">
        <v>40</v>
      </c>
      <c r="C98" s="201">
        <v>1</v>
      </c>
      <c r="D98" s="202">
        <v>13</v>
      </c>
      <c r="E98" s="401">
        <v>9015589</v>
      </c>
      <c r="F98" s="402" t="s">
        <v>769</v>
      </c>
      <c r="G98" s="403">
        <v>2203.6999999999998</v>
      </c>
      <c r="H98" s="404">
        <v>2203.6999999999998</v>
      </c>
    </row>
    <row r="99" spans="1:8">
      <c r="A99" s="399" t="s">
        <v>455</v>
      </c>
      <c r="B99" s="400">
        <v>40</v>
      </c>
      <c r="C99" s="201">
        <v>1</v>
      </c>
      <c r="D99" s="202">
        <v>13</v>
      </c>
      <c r="E99" s="401">
        <v>9020000</v>
      </c>
      <c r="F99" s="402">
        <v>0</v>
      </c>
      <c r="G99" s="403">
        <v>56478.8</v>
      </c>
      <c r="H99" s="404">
        <v>0</v>
      </c>
    </row>
    <row r="100" spans="1:8" ht="14.25" customHeight="1">
      <c r="A100" s="405" t="s">
        <v>457</v>
      </c>
      <c r="B100" s="406">
        <v>40</v>
      </c>
      <c r="C100" s="195">
        <v>1</v>
      </c>
      <c r="D100" s="196">
        <v>13</v>
      </c>
      <c r="E100" s="407">
        <v>9020058</v>
      </c>
      <c r="F100" s="408">
        <v>0</v>
      </c>
      <c r="G100" s="409">
        <v>56478.8</v>
      </c>
      <c r="H100" s="410">
        <v>0</v>
      </c>
    </row>
    <row r="101" spans="1:8" ht="25.5">
      <c r="A101" s="399" t="s">
        <v>795</v>
      </c>
      <c r="B101" s="400">
        <v>40</v>
      </c>
      <c r="C101" s="201">
        <v>1</v>
      </c>
      <c r="D101" s="202">
        <v>13</v>
      </c>
      <c r="E101" s="401">
        <v>9020058</v>
      </c>
      <c r="F101" s="402" t="s">
        <v>796</v>
      </c>
      <c r="G101" s="403">
        <v>42238.9</v>
      </c>
      <c r="H101" s="404">
        <v>0</v>
      </c>
    </row>
    <row r="102" spans="1:8" ht="25.5">
      <c r="A102" s="399" t="s">
        <v>797</v>
      </c>
      <c r="B102" s="400">
        <v>40</v>
      </c>
      <c r="C102" s="201">
        <v>1</v>
      </c>
      <c r="D102" s="202">
        <v>13</v>
      </c>
      <c r="E102" s="401">
        <v>9020058</v>
      </c>
      <c r="F102" s="402" t="s">
        <v>798</v>
      </c>
      <c r="G102" s="403">
        <v>2031</v>
      </c>
      <c r="H102" s="404">
        <v>0</v>
      </c>
    </row>
    <row r="103" spans="1:8" ht="25.5">
      <c r="A103" s="399" t="s">
        <v>774</v>
      </c>
      <c r="B103" s="400">
        <v>40</v>
      </c>
      <c r="C103" s="201">
        <v>1</v>
      </c>
      <c r="D103" s="202">
        <v>13</v>
      </c>
      <c r="E103" s="401">
        <v>9020058</v>
      </c>
      <c r="F103" s="402" t="s">
        <v>775</v>
      </c>
      <c r="G103" s="403">
        <v>371</v>
      </c>
      <c r="H103" s="404">
        <v>0</v>
      </c>
    </row>
    <row r="104" spans="1:8" ht="25.5">
      <c r="A104" s="399" t="s">
        <v>768</v>
      </c>
      <c r="B104" s="400">
        <v>40</v>
      </c>
      <c r="C104" s="201">
        <v>1</v>
      </c>
      <c r="D104" s="202">
        <v>13</v>
      </c>
      <c r="E104" s="401">
        <v>9020058</v>
      </c>
      <c r="F104" s="402" t="s">
        <v>769</v>
      </c>
      <c r="G104" s="403">
        <v>11722.9</v>
      </c>
      <c r="H104" s="404">
        <v>0</v>
      </c>
    </row>
    <row r="105" spans="1:8">
      <c r="A105" s="399" t="s">
        <v>789</v>
      </c>
      <c r="B105" s="400">
        <v>40</v>
      </c>
      <c r="C105" s="201">
        <v>1</v>
      </c>
      <c r="D105" s="202">
        <v>13</v>
      </c>
      <c r="E105" s="401">
        <v>9020058</v>
      </c>
      <c r="F105" s="402" t="s">
        <v>790</v>
      </c>
      <c r="G105" s="403">
        <v>115</v>
      </c>
      <c r="H105" s="404">
        <v>0</v>
      </c>
    </row>
    <row r="106" spans="1:8">
      <c r="A106" s="399" t="s">
        <v>459</v>
      </c>
      <c r="B106" s="400">
        <v>40</v>
      </c>
      <c r="C106" s="201">
        <v>1</v>
      </c>
      <c r="D106" s="202">
        <v>13</v>
      </c>
      <c r="E106" s="401">
        <v>9030000</v>
      </c>
      <c r="F106" s="402">
        <v>0</v>
      </c>
      <c r="G106" s="403">
        <v>696</v>
      </c>
      <c r="H106" s="404">
        <v>0</v>
      </c>
    </row>
    <row r="107" spans="1:8">
      <c r="A107" s="405" t="s">
        <v>461</v>
      </c>
      <c r="B107" s="406">
        <v>40</v>
      </c>
      <c r="C107" s="195">
        <v>1</v>
      </c>
      <c r="D107" s="196">
        <v>13</v>
      </c>
      <c r="E107" s="407">
        <v>9039001</v>
      </c>
      <c r="F107" s="408">
        <v>0</v>
      </c>
      <c r="G107" s="409">
        <v>568</v>
      </c>
      <c r="H107" s="410">
        <v>0</v>
      </c>
    </row>
    <row r="108" spans="1:8" ht="89.25">
      <c r="A108" s="399" t="s">
        <v>807</v>
      </c>
      <c r="B108" s="400">
        <v>40</v>
      </c>
      <c r="C108" s="201">
        <v>1</v>
      </c>
      <c r="D108" s="202">
        <v>13</v>
      </c>
      <c r="E108" s="401">
        <v>9039001</v>
      </c>
      <c r="F108" s="402" t="s">
        <v>808</v>
      </c>
      <c r="G108" s="403">
        <v>331</v>
      </c>
      <c r="H108" s="404">
        <v>0</v>
      </c>
    </row>
    <row r="109" spans="1:8">
      <c r="A109" s="399" t="s">
        <v>789</v>
      </c>
      <c r="B109" s="400">
        <v>40</v>
      </c>
      <c r="C109" s="201">
        <v>1</v>
      </c>
      <c r="D109" s="202">
        <v>13</v>
      </c>
      <c r="E109" s="401">
        <v>9039001</v>
      </c>
      <c r="F109" s="402" t="s">
        <v>790</v>
      </c>
      <c r="G109" s="403">
        <v>237</v>
      </c>
      <c r="H109" s="404">
        <v>0</v>
      </c>
    </row>
    <row r="110" spans="1:8" ht="25.5">
      <c r="A110" s="405" t="s">
        <v>465</v>
      </c>
      <c r="B110" s="406">
        <v>40</v>
      </c>
      <c r="C110" s="195">
        <v>1</v>
      </c>
      <c r="D110" s="196">
        <v>13</v>
      </c>
      <c r="E110" s="407">
        <v>9039002</v>
      </c>
      <c r="F110" s="408">
        <v>0</v>
      </c>
      <c r="G110" s="409">
        <v>128</v>
      </c>
      <c r="H110" s="410">
        <v>0</v>
      </c>
    </row>
    <row r="111" spans="1:8" ht="25.5">
      <c r="A111" s="399" t="s">
        <v>774</v>
      </c>
      <c r="B111" s="400">
        <v>40</v>
      </c>
      <c r="C111" s="201">
        <v>1</v>
      </c>
      <c r="D111" s="202">
        <v>13</v>
      </c>
      <c r="E111" s="401">
        <v>9039002</v>
      </c>
      <c r="F111" s="402" t="s">
        <v>775</v>
      </c>
      <c r="G111" s="403">
        <v>51</v>
      </c>
      <c r="H111" s="404">
        <v>0</v>
      </c>
    </row>
    <row r="112" spans="1:8" ht="25.5">
      <c r="A112" s="399" t="s">
        <v>768</v>
      </c>
      <c r="B112" s="400">
        <v>40</v>
      </c>
      <c r="C112" s="201">
        <v>1</v>
      </c>
      <c r="D112" s="202">
        <v>13</v>
      </c>
      <c r="E112" s="401">
        <v>9039002</v>
      </c>
      <c r="F112" s="402" t="s">
        <v>769</v>
      </c>
      <c r="G112" s="403">
        <v>77</v>
      </c>
      <c r="H112" s="404">
        <v>0</v>
      </c>
    </row>
    <row r="113" spans="1:8" ht="25.5">
      <c r="A113" s="399" t="s">
        <v>427</v>
      </c>
      <c r="B113" s="400">
        <v>40</v>
      </c>
      <c r="C113" s="201">
        <v>1</v>
      </c>
      <c r="D113" s="202">
        <v>13</v>
      </c>
      <c r="E113" s="401">
        <v>9040000</v>
      </c>
      <c r="F113" s="402">
        <v>0</v>
      </c>
      <c r="G113" s="403">
        <v>156.19999999999999</v>
      </c>
      <c r="H113" s="404">
        <v>156.19999999999999</v>
      </c>
    </row>
    <row r="114" spans="1:8" ht="106.5" customHeight="1">
      <c r="A114" s="405" t="s">
        <v>469</v>
      </c>
      <c r="B114" s="406">
        <v>40</v>
      </c>
      <c r="C114" s="195">
        <v>1</v>
      </c>
      <c r="D114" s="196">
        <v>13</v>
      </c>
      <c r="E114" s="407">
        <v>9045517</v>
      </c>
      <c r="F114" s="408">
        <v>0</v>
      </c>
      <c r="G114" s="409">
        <v>156.19999999999999</v>
      </c>
      <c r="H114" s="410">
        <v>156.19999999999999</v>
      </c>
    </row>
    <row r="115" spans="1:8" ht="25.5">
      <c r="A115" s="399" t="s">
        <v>768</v>
      </c>
      <c r="B115" s="400">
        <v>40</v>
      </c>
      <c r="C115" s="201">
        <v>1</v>
      </c>
      <c r="D115" s="202">
        <v>13</v>
      </c>
      <c r="E115" s="401">
        <v>9045517</v>
      </c>
      <c r="F115" s="402" t="s">
        <v>769</v>
      </c>
      <c r="G115" s="403">
        <v>156.19999999999999</v>
      </c>
      <c r="H115" s="404">
        <v>156.19999999999999</v>
      </c>
    </row>
    <row r="116" spans="1:8" ht="25.5">
      <c r="A116" s="399" t="s">
        <v>123</v>
      </c>
      <c r="B116" s="400">
        <v>40</v>
      </c>
      <c r="C116" s="201">
        <v>3</v>
      </c>
      <c r="D116" s="202">
        <v>0</v>
      </c>
      <c r="E116" s="401">
        <v>0</v>
      </c>
      <c r="F116" s="402">
        <v>0</v>
      </c>
      <c r="G116" s="403">
        <v>14053.7</v>
      </c>
      <c r="H116" s="404">
        <v>6174.9</v>
      </c>
    </row>
    <row r="117" spans="1:8">
      <c r="A117" s="405" t="s">
        <v>170</v>
      </c>
      <c r="B117" s="406">
        <v>40</v>
      </c>
      <c r="C117" s="195">
        <v>3</v>
      </c>
      <c r="D117" s="196">
        <v>4</v>
      </c>
      <c r="E117" s="407">
        <v>0</v>
      </c>
      <c r="F117" s="408">
        <v>0</v>
      </c>
      <c r="G117" s="409">
        <v>6174.9</v>
      </c>
      <c r="H117" s="410">
        <v>6174.9</v>
      </c>
    </row>
    <row r="118" spans="1:8" ht="18" customHeight="1">
      <c r="A118" s="399" t="s">
        <v>420</v>
      </c>
      <c r="B118" s="400">
        <v>40</v>
      </c>
      <c r="C118" s="201">
        <v>3</v>
      </c>
      <c r="D118" s="202">
        <v>4</v>
      </c>
      <c r="E118" s="401">
        <v>9010000</v>
      </c>
      <c r="F118" s="402">
        <v>0</v>
      </c>
      <c r="G118" s="403">
        <v>6174.9</v>
      </c>
      <c r="H118" s="404">
        <v>6174.9</v>
      </c>
    </row>
    <row r="119" spans="1:8" ht="140.25">
      <c r="A119" s="405" t="s">
        <v>470</v>
      </c>
      <c r="B119" s="406">
        <v>40</v>
      </c>
      <c r="C119" s="195">
        <v>3</v>
      </c>
      <c r="D119" s="196">
        <v>4</v>
      </c>
      <c r="E119" s="407">
        <v>9015930</v>
      </c>
      <c r="F119" s="408">
        <v>0</v>
      </c>
      <c r="G119" s="409">
        <v>4782.6000000000004</v>
      </c>
      <c r="H119" s="410">
        <v>4782.6000000000004</v>
      </c>
    </row>
    <row r="120" spans="1:8" ht="38.25">
      <c r="A120" s="399" t="s">
        <v>776</v>
      </c>
      <c r="B120" s="400">
        <v>40</v>
      </c>
      <c r="C120" s="201">
        <v>3</v>
      </c>
      <c r="D120" s="202">
        <v>4</v>
      </c>
      <c r="E120" s="401">
        <v>9015930</v>
      </c>
      <c r="F120" s="402" t="s">
        <v>777</v>
      </c>
      <c r="G120" s="403">
        <v>4623.6000000000004</v>
      </c>
      <c r="H120" s="404">
        <v>4623.6000000000004</v>
      </c>
    </row>
    <row r="121" spans="1:8" ht="25.5">
      <c r="A121" s="399" t="s">
        <v>774</v>
      </c>
      <c r="B121" s="400">
        <v>40</v>
      </c>
      <c r="C121" s="201">
        <v>3</v>
      </c>
      <c r="D121" s="202">
        <v>4</v>
      </c>
      <c r="E121" s="401">
        <v>9015930</v>
      </c>
      <c r="F121" s="402" t="s">
        <v>775</v>
      </c>
      <c r="G121" s="403">
        <v>114</v>
      </c>
      <c r="H121" s="404">
        <v>114</v>
      </c>
    </row>
    <row r="122" spans="1:8" ht="25.5">
      <c r="A122" s="399" t="s">
        <v>768</v>
      </c>
      <c r="B122" s="400">
        <v>40</v>
      </c>
      <c r="C122" s="201">
        <v>3</v>
      </c>
      <c r="D122" s="202">
        <v>4</v>
      </c>
      <c r="E122" s="401">
        <v>9015930</v>
      </c>
      <c r="F122" s="402" t="s">
        <v>769</v>
      </c>
      <c r="G122" s="403">
        <v>45</v>
      </c>
      <c r="H122" s="404">
        <v>45</v>
      </c>
    </row>
    <row r="123" spans="1:8" ht="140.25">
      <c r="A123" s="405" t="s">
        <v>471</v>
      </c>
      <c r="B123" s="406">
        <v>40</v>
      </c>
      <c r="C123" s="195">
        <v>3</v>
      </c>
      <c r="D123" s="196">
        <v>4</v>
      </c>
      <c r="E123" s="407">
        <v>9015931</v>
      </c>
      <c r="F123" s="408">
        <v>0</v>
      </c>
      <c r="G123" s="409">
        <v>1392.3</v>
      </c>
      <c r="H123" s="410">
        <v>1392.3</v>
      </c>
    </row>
    <row r="124" spans="1:8" ht="33.75" customHeight="1">
      <c r="A124" s="399" t="s">
        <v>772</v>
      </c>
      <c r="B124" s="400">
        <v>40</v>
      </c>
      <c r="C124" s="201">
        <v>3</v>
      </c>
      <c r="D124" s="202">
        <v>4</v>
      </c>
      <c r="E124" s="401">
        <v>9015931</v>
      </c>
      <c r="F124" s="402" t="s">
        <v>773</v>
      </c>
      <c r="G124" s="403">
        <v>149.5</v>
      </c>
      <c r="H124" s="404">
        <v>149.5</v>
      </c>
    </row>
    <row r="125" spans="1:8" ht="25.5">
      <c r="A125" s="399" t="s">
        <v>774</v>
      </c>
      <c r="B125" s="400">
        <v>40</v>
      </c>
      <c r="C125" s="201">
        <v>3</v>
      </c>
      <c r="D125" s="202">
        <v>4</v>
      </c>
      <c r="E125" s="401">
        <v>9015931</v>
      </c>
      <c r="F125" s="402" t="s">
        <v>775</v>
      </c>
      <c r="G125" s="403">
        <v>73</v>
      </c>
      <c r="H125" s="404">
        <v>73</v>
      </c>
    </row>
    <row r="126" spans="1:8" ht="25.5">
      <c r="A126" s="399" t="s">
        <v>768</v>
      </c>
      <c r="B126" s="400">
        <v>40</v>
      </c>
      <c r="C126" s="201">
        <v>3</v>
      </c>
      <c r="D126" s="202">
        <v>4</v>
      </c>
      <c r="E126" s="401">
        <v>9015931</v>
      </c>
      <c r="F126" s="402" t="s">
        <v>769</v>
      </c>
      <c r="G126" s="403">
        <v>1169.8</v>
      </c>
      <c r="H126" s="404">
        <v>1169.8</v>
      </c>
    </row>
    <row r="127" spans="1:8" ht="38.25">
      <c r="A127" s="405" t="s">
        <v>171</v>
      </c>
      <c r="B127" s="406">
        <v>40</v>
      </c>
      <c r="C127" s="195">
        <v>3</v>
      </c>
      <c r="D127" s="196">
        <v>9</v>
      </c>
      <c r="E127" s="407">
        <v>0</v>
      </c>
      <c r="F127" s="408">
        <v>0</v>
      </c>
      <c r="G127" s="409">
        <v>1931</v>
      </c>
      <c r="H127" s="410">
        <v>0</v>
      </c>
    </row>
    <row r="128" spans="1:8" ht="63.75">
      <c r="A128" s="399" t="s">
        <v>473</v>
      </c>
      <c r="B128" s="400">
        <v>40</v>
      </c>
      <c r="C128" s="201">
        <v>3</v>
      </c>
      <c r="D128" s="202">
        <v>9</v>
      </c>
      <c r="E128" s="401">
        <v>6010000</v>
      </c>
      <c r="F128" s="402">
        <v>0</v>
      </c>
      <c r="G128" s="403">
        <v>1319.6</v>
      </c>
      <c r="H128" s="404">
        <v>0</v>
      </c>
    </row>
    <row r="129" spans="1:8" ht="63.75" customHeight="1">
      <c r="A129" s="405" t="s">
        <v>474</v>
      </c>
      <c r="B129" s="406">
        <v>40</v>
      </c>
      <c r="C129" s="195">
        <v>3</v>
      </c>
      <c r="D129" s="196">
        <v>9</v>
      </c>
      <c r="E129" s="407">
        <v>6019001</v>
      </c>
      <c r="F129" s="408">
        <v>0</v>
      </c>
      <c r="G129" s="409">
        <v>1319.6</v>
      </c>
      <c r="H129" s="410">
        <v>0</v>
      </c>
    </row>
    <row r="130" spans="1:8" ht="25.5">
      <c r="A130" s="399" t="s">
        <v>774</v>
      </c>
      <c r="B130" s="400">
        <v>40</v>
      </c>
      <c r="C130" s="201">
        <v>3</v>
      </c>
      <c r="D130" s="202">
        <v>9</v>
      </c>
      <c r="E130" s="401">
        <v>6019001</v>
      </c>
      <c r="F130" s="402" t="s">
        <v>775</v>
      </c>
      <c r="G130" s="403">
        <v>93</v>
      </c>
      <c r="H130" s="404">
        <v>0</v>
      </c>
    </row>
    <row r="131" spans="1:8" ht="25.5">
      <c r="A131" s="399" t="s">
        <v>768</v>
      </c>
      <c r="B131" s="400">
        <v>40</v>
      </c>
      <c r="C131" s="201">
        <v>3</v>
      </c>
      <c r="D131" s="202">
        <v>9</v>
      </c>
      <c r="E131" s="401">
        <v>6019001</v>
      </c>
      <c r="F131" s="402" t="s">
        <v>769</v>
      </c>
      <c r="G131" s="403">
        <v>1226.5999999999999</v>
      </c>
      <c r="H131" s="404">
        <v>0</v>
      </c>
    </row>
    <row r="132" spans="1:8" ht="63.75">
      <c r="A132" s="399" t="s">
        <v>476</v>
      </c>
      <c r="B132" s="400">
        <v>40</v>
      </c>
      <c r="C132" s="201">
        <v>3</v>
      </c>
      <c r="D132" s="202">
        <v>9</v>
      </c>
      <c r="E132" s="401">
        <v>6020000</v>
      </c>
      <c r="F132" s="402">
        <v>0</v>
      </c>
      <c r="G132" s="403">
        <v>611.4</v>
      </c>
      <c r="H132" s="404">
        <v>0</v>
      </c>
    </row>
    <row r="133" spans="1:8" ht="76.5">
      <c r="A133" s="405" t="s">
        <v>478</v>
      </c>
      <c r="B133" s="406">
        <v>40</v>
      </c>
      <c r="C133" s="195">
        <v>3</v>
      </c>
      <c r="D133" s="196">
        <v>9</v>
      </c>
      <c r="E133" s="407">
        <v>6029001</v>
      </c>
      <c r="F133" s="408">
        <v>0</v>
      </c>
      <c r="G133" s="409">
        <v>611.4</v>
      </c>
      <c r="H133" s="410">
        <v>0</v>
      </c>
    </row>
    <row r="134" spans="1:8" ht="25.5">
      <c r="A134" s="399" t="s">
        <v>791</v>
      </c>
      <c r="B134" s="400">
        <v>40</v>
      </c>
      <c r="C134" s="201">
        <v>3</v>
      </c>
      <c r="D134" s="202">
        <v>9</v>
      </c>
      <c r="E134" s="401">
        <v>6029001</v>
      </c>
      <c r="F134" s="402" t="s">
        <v>792</v>
      </c>
      <c r="G134" s="403">
        <v>567.9</v>
      </c>
      <c r="H134" s="404">
        <v>0</v>
      </c>
    </row>
    <row r="135" spans="1:8" ht="25.5">
      <c r="A135" s="399" t="s">
        <v>768</v>
      </c>
      <c r="B135" s="400">
        <v>40</v>
      </c>
      <c r="C135" s="201">
        <v>3</v>
      </c>
      <c r="D135" s="202">
        <v>9</v>
      </c>
      <c r="E135" s="401">
        <v>6029001</v>
      </c>
      <c r="F135" s="402" t="s">
        <v>769</v>
      </c>
      <c r="G135" s="403">
        <v>43.5</v>
      </c>
      <c r="H135" s="404">
        <v>0</v>
      </c>
    </row>
    <row r="136" spans="1:8">
      <c r="A136" s="405" t="s">
        <v>124</v>
      </c>
      <c r="B136" s="406">
        <v>40</v>
      </c>
      <c r="C136" s="195">
        <v>3</v>
      </c>
      <c r="D136" s="196">
        <v>10</v>
      </c>
      <c r="E136" s="407">
        <v>0</v>
      </c>
      <c r="F136" s="408">
        <v>0</v>
      </c>
      <c r="G136" s="409">
        <v>164.7</v>
      </c>
      <c r="H136" s="410">
        <v>0</v>
      </c>
    </row>
    <row r="137" spans="1:8" ht="63.75">
      <c r="A137" s="399" t="s">
        <v>476</v>
      </c>
      <c r="B137" s="400">
        <v>40</v>
      </c>
      <c r="C137" s="201">
        <v>3</v>
      </c>
      <c r="D137" s="202">
        <v>10</v>
      </c>
      <c r="E137" s="401">
        <v>6020000</v>
      </c>
      <c r="F137" s="402">
        <v>0</v>
      </c>
      <c r="G137" s="403">
        <v>164.7</v>
      </c>
      <c r="H137" s="404">
        <v>0</v>
      </c>
    </row>
    <row r="138" spans="1:8" ht="76.5">
      <c r="A138" s="405" t="s">
        <v>478</v>
      </c>
      <c r="B138" s="406">
        <v>40</v>
      </c>
      <c r="C138" s="195">
        <v>3</v>
      </c>
      <c r="D138" s="196">
        <v>10</v>
      </c>
      <c r="E138" s="407">
        <v>6029001</v>
      </c>
      <c r="F138" s="408">
        <v>0</v>
      </c>
      <c r="G138" s="409">
        <v>164.7</v>
      </c>
      <c r="H138" s="410">
        <v>0</v>
      </c>
    </row>
    <row r="139" spans="1:8" ht="25.5">
      <c r="A139" s="399" t="s">
        <v>335</v>
      </c>
      <c r="B139" s="400">
        <v>40</v>
      </c>
      <c r="C139" s="201">
        <v>3</v>
      </c>
      <c r="D139" s="202">
        <v>10</v>
      </c>
      <c r="E139" s="401">
        <v>6029001</v>
      </c>
      <c r="F139" s="402" t="s">
        <v>336</v>
      </c>
      <c r="G139" s="403">
        <v>164.7</v>
      </c>
      <c r="H139" s="404">
        <v>0</v>
      </c>
    </row>
    <row r="140" spans="1:8" ht="25.5">
      <c r="A140" s="405" t="s">
        <v>126</v>
      </c>
      <c r="B140" s="406">
        <v>40</v>
      </c>
      <c r="C140" s="195">
        <v>3</v>
      </c>
      <c r="D140" s="196">
        <v>14</v>
      </c>
      <c r="E140" s="407">
        <v>0</v>
      </c>
      <c r="F140" s="408">
        <v>0</v>
      </c>
      <c r="G140" s="409">
        <v>5783.1</v>
      </c>
      <c r="H140" s="410">
        <v>0</v>
      </c>
    </row>
    <row r="141" spans="1:8" ht="76.5">
      <c r="A141" s="399" t="s">
        <v>482</v>
      </c>
      <c r="B141" s="400">
        <v>40</v>
      </c>
      <c r="C141" s="201">
        <v>3</v>
      </c>
      <c r="D141" s="202">
        <v>14</v>
      </c>
      <c r="E141" s="401">
        <v>5910000</v>
      </c>
      <c r="F141" s="402">
        <v>0</v>
      </c>
      <c r="G141" s="403">
        <v>3165.1</v>
      </c>
      <c r="H141" s="404">
        <v>0</v>
      </c>
    </row>
    <row r="142" spans="1:8" ht="82.5" customHeight="1">
      <c r="A142" s="405" t="s">
        <v>483</v>
      </c>
      <c r="B142" s="406">
        <v>40</v>
      </c>
      <c r="C142" s="195">
        <v>3</v>
      </c>
      <c r="D142" s="196">
        <v>14</v>
      </c>
      <c r="E142" s="407">
        <v>5915412</v>
      </c>
      <c r="F142" s="408">
        <v>0</v>
      </c>
      <c r="G142" s="409">
        <v>1093.2</v>
      </c>
      <c r="H142" s="410">
        <v>0</v>
      </c>
    </row>
    <row r="143" spans="1:8" ht="25.5">
      <c r="A143" s="399" t="s">
        <v>768</v>
      </c>
      <c r="B143" s="400">
        <v>40</v>
      </c>
      <c r="C143" s="201">
        <v>3</v>
      </c>
      <c r="D143" s="202">
        <v>14</v>
      </c>
      <c r="E143" s="401">
        <v>5915412</v>
      </c>
      <c r="F143" s="402" t="s">
        <v>769</v>
      </c>
      <c r="G143" s="403">
        <v>958</v>
      </c>
      <c r="H143" s="404">
        <v>0</v>
      </c>
    </row>
    <row r="144" spans="1:8" ht="25.5">
      <c r="A144" s="399" t="s">
        <v>335</v>
      </c>
      <c r="B144" s="400">
        <v>40</v>
      </c>
      <c r="C144" s="201">
        <v>3</v>
      </c>
      <c r="D144" s="202">
        <v>14</v>
      </c>
      <c r="E144" s="401">
        <v>5915412</v>
      </c>
      <c r="F144" s="402" t="s">
        <v>336</v>
      </c>
      <c r="G144" s="403">
        <v>135.19999999999999</v>
      </c>
      <c r="H144" s="404">
        <v>0</v>
      </c>
    </row>
    <row r="145" spans="1:8" ht="127.5">
      <c r="A145" s="405" t="s">
        <v>484</v>
      </c>
      <c r="B145" s="406">
        <v>40</v>
      </c>
      <c r="C145" s="195">
        <v>3</v>
      </c>
      <c r="D145" s="196">
        <v>14</v>
      </c>
      <c r="E145" s="407">
        <v>5915609</v>
      </c>
      <c r="F145" s="408">
        <v>0</v>
      </c>
      <c r="G145" s="409">
        <v>225</v>
      </c>
      <c r="H145" s="410">
        <v>0</v>
      </c>
    </row>
    <row r="146" spans="1:8" ht="25.5">
      <c r="A146" s="399" t="s">
        <v>774</v>
      </c>
      <c r="B146" s="400">
        <v>40</v>
      </c>
      <c r="C146" s="201">
        <v>3</v>
      </c>
      <c r="D146" s="202">
        <v>14</v>
      </c>
      <c r="E146" s="401">
        <v>5915609</v>
      </c>
      <c r="F146" s="402" t="s">
        <v>775</v>
      </c>
      <c r="G146" s="403">
        <v>40</v>
      </c>
      <c r="H146" s="404">
        <v>0</v>
      </c>
    </row>
    <row r="147" spans="1:8" ht="25.5">
      <c r="A147" s="399" t="s">
        <v>768</v>
      </c>
      <c r="B147" s="400">
        <v>40</v>
      </c>
      <c r="C147" s="201">
        <v>3</v>
      </c>
      <c r="D147" s="202">
        <v>14</v>
      </c>
      <c r="E147" s="401">
        <v>5915609</v>
      </c>
      <c r="F147" s="402" t="s">
        <v>769</v>
      </c>
      <c r="G147" s="403">
        <v>185</v>
      </c>
      <c r="H147" s="404">
        <v>0</v>
      </c>
    </row>
    <row r="148" spans="1:8" ht="79.5" customHeight="1">
      <c r="A148" s="405" t="s">
        <v>485</v>
      </c>
      <c r="B148" s="406">
        <v>40</v>
      </c>
      <c r="C148" s="195">
        <v>3</v>
      </c>
      <c r="D148" s="196">
        <v>14</v>
      </c>
      <c r="E148" s="407">
        <v>5919001</v>
      </c>
      <c r="F148" s="408">
        <v>0</v>
      </c>
      <c r="G148" s="409">
        <v>1846.9</v>
      </c>
      <c r="H148" s="410">
        <v>0</v>
      </c>
    </row>
    <row r="149" spans="1:8" ht="25.5">
      <c r="A149" s="399" t="s">
        <v>768</v>
      </c>
      <c r="B149" s="400">
        <v>40</v>
      </c>
      <c r="C149" s="201">
        <v>3</v>
      </c>
      <c r="D149" s="202">
        <v>14</v>
      </c>
      <c r="E149" s="401">
        <v>5919001</v>
      </c>
      <c r="F149" s="402" t="s">
        <v>769</v>
      </c>
      <c r="G149" s="403">
        <v>1436.9</v>
      </c>
      <c r="H149" s="404">
        <v>0</v>
      </c>
    </row>
    <row r="150" spans="1:8" ht="25.5">
      <c r="A150" s="399" t="s">
        <v>335</v>
      </c>
      <c r="B150" s="400">
        <v>40</v>
      </c>
      <c r="C150" s="201">
        <v>3</v>
      </c>
      <c r="D150" s="202">
        <v>14</v>
      </c>
      <c r="E150" s="401">
        <v>5919001</v>
      </c>
      <c r="F150" s="402" t="s">
        <v>336</v>
      </c>
      <c r="G150" s="403">
        <v>410</v>
      </c>
      <c r="H150" s="404">
        <v>0</v>
      </c>
    </row>
    <row r="151" spans="1:8" ht="76.5">
      <c r="A151" s="399" t="s">
        <v>487</v>
      </c>
      <c r="B151" s="400">
        <v>40</v>
      </c>
      <c r="C151" s="201">
        <v>3</v>
      </c>
      <c r="D151" s="202">
        <v>14</v>
      </c>
      <c r="E151" s="401">
        <v>5920000</v>
      </c>
      <c r="F151" s="402">
        <v>0</v>
      </c>
      <c r="G151" s="403">
        <v>2518.6</v>
      </c>
      <c r="H151" s="404">
        <v>0</v>
      </c>
    </row>
    <row r="152" spans="1:8" ht="76.5">
      <c r="A152" s="405" t="s">
        <v>488</v>
      </c>
      <c r="B152" s="406">
        <v>40</v>
      </c>
      <c r="C152" s="195">
        <v>3</v>
      </c>
      <c r="D152" s="196">
        <v>14</v>
      </c>
      <c r="E152" s="407">
        <v>5925412</v>
      </c>
      <c r="F152" s="408">
        <v>0</v>
      </c>
      <c r="G152" s="409">
        <v>1348</v>
      </c>
      <c r="H152" s="410">
        <v>0</v>
      </c>
    </row>
    <row r="153" spans="1:8" ht="25.5">
      <c r="A153" s="399" t="s">
        <v>768</v>
      </c>
      <c r="B153" s="400">
        <v>40</v>
      </c>
      <c r="C153" s="201">
        <v>3</v>
      </c>
      <c r="D153" s="202">
        <v>14</v>
      </c>
      <c r="E153" s="401">
        <v>5925412</v>
      </c>
      <c r="F153" s="402" t="s">
        <v>769</v>
      </c>
      <c r="G153" s="403">
        <v>1348</v>
      </c>
      <c r="H153" s="404">
        <v>0</v>
      </c>
    </row>
    <row r="154" spans="1:8" ht="76.5">
      <c r="A154" s="405" t="s">
        <v>489</v>
      </c>
      <c r="B154" s="406">
        <v>40</v>
      </c>
      <c r="C154" s="195">
        <v>3</v>
      </c>
      <c r="D154" s="196">
        <v>14</v>
      </c>
      <c r="E154" s="407">
        <v>5929001</v>
      </c>
      <c r="F154" s="408">
        <v>0</v>
      </c>
      <c r="G154" s="409">
        <v>1170.5999999999999</v>
      </c>
      <c r="H154" s="410">
        <v>0</v>
      </c>
    </row>
    <row r="155" spans="1:8" ht="25.5">
      <c r="A155" s="399" t="s">
        <v>768</v>
      </c>
      <c r="B155" s="400">
        <v>40</v>
      </c>
      <c r="C155" s="201">
        <v>3</v>
      </c>
      <c r="D155" s="202">
        <v>14</v>
      </c>
      <c r="E155" s="401">
        <v>5929001</v>
      </c>
      <c r="F155" s="402" t="s">
        <v>769</v>
      </c>
      <c r="G155" s="403">
        <v>1170.5999999999999</v>
      </c>
      <c r="H155" s="404">
        <v>0</v>
      </c>
    </row>
    <row r="156" spans="1:8" ht="63.75">
      <c r="A156" s="399" t="s">
        <v>473</v>
      </c>
      <c r="B156" s="400">
        <v>40</v>
      </c>
      <c r="C156" s="201">
        <v>3</v>
      </c>
      <c r="D156" s="202">
        <v>14</v>
      </c>
      <c r="E156" s="401">
        <v>6010000</v>
      </c>
      <c r="F156" s="402">
        <v>0</v>
      </c>
      <c r="G156" s="403">
        <v>99.4</v>
      </c>
      <c r="H156" s="404">
        <v>0</v>
      </c>
    </row>
    <row r="157" spans="1:8" ht="89.25">
      <c r="A157" s="405" t="s">
        <v>491</v>
      </c>
      <c r="B157" s="406">
        <v>40</v>
      </c>
      <c r="C157" s="195">
        <v>3</v>
      </c>
      <c r="D157" s="196">
        <v>14</v>
      </c>
      <c r="E157" s="407">
        <v>6015414</v>
      </c>
      <c r="F157" s="408">
        <v>0</v>
      </c>
      <c r="G157" s="409">
        <v>99.4</v>
      </c>
      <c r="H157" s="410">
        <v>0</v>
      </c>
    </row>
    <row r="158" spans="1:8" ht="25.5">
      <c r="A158" s="399" t="s">
        <v>768</v>
      </c>
      <c r="B158" s="400">
        <v>40</v>
      </c>
      <c r="C158" s="201">
        <v>3</v>
      </c>
      <c r="D158" s="202">
        <v>14</v>
      </c>
      <c r="E158" s="401">
        <v>6015414</v>
      </c>
      <c r="F158" s="402" t="s">
        <v>769</v>
      </c>
      <c r="G158" s="403">
        <v>99.4</v>
      </c>
      <c r="H158" s="404">
        <v>0</v>
      </c>
    </row>
    <row r="159" spans="1:8">
      <c r="A159" s="399" t="s">
        <v>128</v>
      </c>
      <c r="B159" s="400">
        <v>40</v>
      </c>
      <c r="C159" s="201">
        <v>4</v>
      </c>
      <c r="D159" s="202">
        <v>0</v>
      </c>
      <c r="E159" s="401">
        <v>0</v>
      </c>
      <c r="F159" s="402">
        <v>0</v>
      </c>
      <c r="G159" s="403">
        <v>204185.60000000001</v>
      </c>
      <c r="H159" s="404">
        <v>5157.3</v>
      </c>
    </row>
    <row r="160" spans="1:8">
      <c r="A160" s="405" t="s">
        <v>173</v>
      </c>
      <c r="B160" s="406">
        <v>40</v>
      </c>
      <c r="C160" s="195">
        <v>4</v>
      </c>
      <c r="D160" s="196">
        <v>5</v>
      </c>
      <c r="E160" s="407">
        <v>0</v>
      </c>
      <c r="F160" s="408">
        <v>0</v>
      </c>
      <c r="G160" s="409">
        <v>2323.8000000000002</v>
      </c>
      <c r="H160" s="410">
        <v>2323.8000000000002</v>
      </c>
    </row>
    <row r="161" spans="1:8" ht="63.75">
      <c r="A161" s="399" t="s">
        <v>501</v>
      </c>
      <c r="B161" s="400">
        <v>40</v>
      </c>
      <c r="C161" s="201">
        <v>4</v>
      </c>
      <c r="D161" s="202">
        <v>5</v>
      </c>
      <c r="E161" s="401">
        <v>5860000</v>
      </c>
      <c r="F161" s="402">
        <v>0</v>
      </c>
      <c r="G161" s="403">
        <v>371.7</v>
      </c>
      <c r="H161" s="404">
        <v>371.7</v>
      </c>
    </row>
    <row r="162" spans="1:8" ht="89.25">
      <c r="A162" s="405" t="s">
        <v>502</v>
      </c>
      <c r="B162" s="406">
        <v>40</v>
      </c>
      <c r="C162" s="195">
        <v>4</v>
      </c>
      <c r="D162" s="196">
        <v>5</v>
      </c>
      <c r="E162" s="407">
        <v>5865528</v>
      </c>
      <c r="F162" s="408">
        <v>0</v>
      </c>
      <c r="G162" s="409">
        <v>371.7</v>
      </c>
      <c r="H162" s="410">
        <v>371.7</v>
      </c>
    </row>
    <row r="163" spans="1:8" ht="25.5">
      <c r="A163" s="399" t="s">
        <v>768</v>
      </c>
      <c r="B163" s="400">
        <v>40</v>
      </c>
      <c r="C163" s="201">
        <v>4</v>
      </c>
      <c r="D163" s="202">
        <v>5</v>
      </c>
      <c r="E163" s="401">
        <v>5865528</v>
      </c>
      <c r="F163" s="402" t="s">
        <v>769</v>
      </c>
      <c r="G163" s="403">
        <v>371.7</v>
      </c>
      <c r="H163" s="404">
        <v>371.7</v>
      </c>
    </row>
    <row r="164" spans="1:8" ht="25.5">
      <c r="A164" s="399" t="s">
        <v>427</v>
      </c>
      <c r="B164" s="400">
        <v>40</v>
      </c>
      <c r="C164" s="201">
        <v>4</v>
      </c>
      <c r="D164" s="202">
        <v>5</v>
      </c>
      <c r="E164" s="401">
        <v>9040000</v>
      </c>
      <c r="F164" s="402">
        <v>0</v>
      </c>
      <c r="G164" s="403">
        <v>1952.1</v>
      </c>
      <c r="H164" s="404">
        <v>1952.1</v>
      </c>
    </row>
    <row r="165" spans="1:8" ht="51">
      <c r="A165" s="405" t="s">
        <v>503</v>
      </c>
      <c r="B165" s="406">
        <v>40</v>
      </c>
      <c r="C165" s="195">
        <v>4</v>
      </c>
      <c r="D165" s="196">
        <v>5</v>
      </c>
      <c r="E165" s="407">
        <v>9045522</v>
      </c>
      <c r="F165" s="408">
        <v>0</v>
      </c>
      <c r="G165" s="409">
        <v>1952.1</v>
      </c>
      <c r="H165" s="410">
        <v>1952.1</v>
      </c>
    </row>
    <row r="166" spans="1:8" ht="38.25">
      <c r="A166" s="399" t="s">
        <v>294</v>
      </c>
      <c r="B166" s="400">
        <v>40</v>
      </c>
      <c r="C166" s="201">
        <v>4</v>
      </c>
      <c r="D166" s="202">
        <v>5</v>
      </c>
      <c r="E166" s="401">
        <v>9045522</v>
      </c>
      <c r="F166" s="402" t="s">
        <v>295</v>
      </c>
      <c r="G166" s="403">
        <v>1952.1</v>
      </c>
      <c r="H166" s="404">
        <v>1952.1</v>
      </c>
    </row>
    <row r="167" spans="1:8">
      <c r="A167" s="405" t="s">
        <v>129</v>
      </c>
      <c r="B167" s="406">
        <v>40</v>
      </c>
      <c r="C167" s="195">
        <v>4</v>
      </c>
      <c r="D167" s="196">
        <v>8</v>
      </c>
      <c r="E167" s="407">
        <v>0</v>
      </c>
      <c r="F167" s="408">
        <v>0</v>
      </c>
      <c r="G167" s="409">
        <v>26589</v>
      </c>
      <c r="H167" s="410">
        <v>0</v>
      </c>
    </row>
    <row r="168" spans="1:8" ht="38.25">
      <c r="A168" s="399" t="s">
        <v>505</v>
      </c>
      <c r="B168" s="400">
        <v>40</v>
      </c>
      <c r="C168" s="201">
        <v>4</v>
      </c>
      <c r="D168" s="202">
        <v>8</v>
      </c>
      <c r="E168" s="401">
        <v>6420000</v>
      </c>
      <c r="F168" s="402">
        <v>0</v>
      </c>
      <c r="G168" s="403">
        <v>26589</v>
      </c>
      <c r="H168" s="404">
        <v>0</v>
      </c>
    </row>
    <row r="169" spans="1:8" ht="51">
      <c r="A169" s="405" t="s">
        <v>507</v>
      </c>
      <c r="B169" s="406">
        <v>40</v>
      </c>
      <c r="C169" s="195">
        <v>4</v>
      </c>
      <c r="D169" s="196">
        <v>8</v>
      </c>
      <c r="E169" s="407">
        <v>6429001</v>
      </c>
      <c r="F169" s="408">
        <v>0</v>
      </c>
      <c r="G169" s="409">
        <v>26589</v>
      </c>
      <c r="H169" s="410">
        <v>0</v>
      </c>
    </row>
    <row r="170" spans="1:8" ht="38.25">
      <c r="A170" s="399" t="s">
        <v>294</v>
      </c>
      <c r="B170" s="400">
        <v>40</v>
      </c>
      <c r="C170" s="201">
        <v>4</v>
      </c>
      <c r="D170" s="202">
        <v>8</v>
      </c>
      <c r="E170" s="401">
        <v>6429001</v>
      </c>
      <c r="F170" s="402" t="s">
        <v>295</v>
      </c>
      <c r="G170" s="403">
        <v>26589</v>
      </c>
      <c r="H170" s="404">
        <v>0</v>
      </c>
    </row>
    <row r="171" spans="1:8">
      <c r="A171" s="405" t="s">
        <v>175</v>
      </c>
      <c r="B171" s="406">
        <v>40</v>
      </c>
      <c r="C171" s="195">
        <v>4</v>
      </c>
      <c r="D171" s="196">
        <v>9</v>
      </c>
      <c r="E171" s="407">
        <v>0</v>
      </c>
      <c r="F171" s="408">
        <v>0</v>
      </c>
      <c r="G171" s="409">
        <v>111495.8</v>
      </c>
      <c r="H171" s="410">
        <v>0</v>
      </c>
    </row>
    <row r="172" spans="1:8" ht="38.25">
      <c r="A172" s="399" t="s">
        <v>509</v>
      </c>
      <c r="B172" s="400">
        <v>40</v>
      </c>
      <c r="C172" s="201">
        <v>4</v>
      </c>
      <c r="D172" s="202">
        <v>9</v>
      </c>
      <c r="E172" s="401">
        <v>6410000</v>
      </c>
      <c r="F172" s="402">
        <v>0</v>
      </c>
      <c r="G172" s="403">
        <v>108556.2</v>
      </c>
      <c r="H172" s="404">
        <v>0</v>
      </c>
    </row>
    <row r="173" spans="1:8" ht="76.5">
      <c r="A173" s="405" t="s">
        <v>510</v>
      </c>
      <c r="B173" s="406">
        <v>40</v>
      </c>
      <c r="C173" s="195">
        <v>4</v>
      </c>
      <c r="D173" s="196">
        <v>9</v>
      </c>
      <c r="E173" s="407">
        <v>6415419</v>
      </c>
      <c r="F173" s="408">
        <v>0</v>
      </c>
      <c r="G173" s="409">
        <v>42298.9</v>
      </c>
      <c r="H173" s="410">
        <v>0</v>
      </c>
    </row>
    <row r="174" spans="1:8" ht="25.5">
      <c r="A174" s="399" t="s">
        <v>791</v>
      </c>
      <c r="B174" s="400">
        <v>40</v>
      </c>
      <c r="C174" s="201">
        <v>4</v>
      </c>
      <c r="D174" s="202">
        <v>9</v>
      </c>
      <c r="E174" s="401">
        <v>6415419</v>
      </c>
      <c r="F174" s="402" t="s">
        <v>792</v>
      </c>
      <c r="G174" s="403">
        <v>13575</v>
      </c>
      <c r="H174" s="404">
        <v>0</v>
      </c>
    </row>
    <row r="175" spans="1:8" ht="38.25">
      <c r="A175" s="399" t="s">
        <v>787</v>
      </c>
      <c r="B175" s="400">
        <v>40</v>
      </c>
      <c r="C175" s="201">
        <v>4</v>
      </c>
      <c r="D175" s="202">
        <v>9</v>
      </c>
      <c r="E175" s="401">
        <v>6415419</v>
      </c>
      <c r="F175" s="402" t="s">
        <v>788</v>
      </c>
      <c r="G175" s="403">
        <v>28723.9</v>
      </c>
      <c r="H175" s="404">
        <v>0</v>
      </c>
    </row>
    <row r="176" spans="1:8">
      <c r="A176" s="399" t="s">
        <v>809</v>
      </c>
      <c r="B176" s="400">
        <v>40</v>
      </c>
      <c r="C176" s="201">
        <v>4</v>
      </c>
      <c r="D176" s="202">
        <v>9</v>
      </c>
      <c r="E176" s="401">
        <v>6415419</v>
      </c>
      <c r="F176" s="402" t="s">
        <v>788</v>
      </c>
      <c r="G176" s="403">
        <v>28723.9</v>
      </c>
      <c r="H176" s="404">
        <v>0</v>
      </c>
    </row>
    <row r="177" spans="1:8" ht="51">
      <c r="A177" s="405" t="s">
        <v>511</v>
      </c>
      <c r="B177" s="406">
        <v>40</v>
      </c>
      <c r="C177" s="195">
        <v>4</v>
      </c>
      <c r="D177" s="196">
        <v>9</v>
      </c>
      <c r="E177" s="407">
        <v>6419001</v>
      </c>
      <c r="F177" s="408">
        <v>0</v>
      </c>
      <c r="G177" s="409">
        <v>66257.3</v>
      </c>
      <c r="H177" s="410">
        <v>0</v>
      </c>
    </row>
    <row r="178" spans="1:8" ht="25.5">
      <c r="A178" s="399" t="s">
        <v>791</v>
      </c>
      <c r="B178" s="400">
        <v>40</v>
      </c>
      <c r="C178" s="201">
        <v>4</v>
      </c>
      <c r="D178" s="202">
        <v>9</v>
      </c>
      <c r="E178" s="401">
        <v>6419001</v>
      </c>
      <c r="F178" s="402" t="s">
        <v>792</v>
      </c>
      <c r="G178" s="403">
        <v>1878.5</v>
      </c>
      <c r="H178" s="404">
        <v>0</v>
      </c>
    </row>
    <row r="179" spans="1:8" ht="25.5">
      <c r="A179" s="399" t="s">
        <v>768</v>
      </c>
      <c r="B179" s="400">
        <v>40</v>
      </c>
      <c r="C179" s="201">
        <v>4</v>
      </c>
      <c r="D179" s="202">
        <v>9</v>
      </c>
      <c r="E179" s="401">
        <v>6419001</v>
      </c>
      <c r="F179" s="402" t="s">
        <v>769</v>
      </c>
      <c r="G179" s="403">
        <v>58023.1</v>
      </c>
      <c r="H179" s="404">
        <v>0</v>
      </c>
    </row>
    <row r="180" spans="1:8" ht="38.25">
      <c r="A180" s="399" t="s">
        <v>787</v>
      </c>
      <c r="B180" s="400">
        <v>40</v>
      </c>
      <c r="C180" s="201">
        <v>4</v>
      </c>
      <c r="D180" s="202">
        <v>9</v>
      </c>
      <c r="E180" s="401">
        <v>6419001</v>
      </c>
      <c r="F180" s="402" t="s">
        <v>788</v>
      </c>
      <c r="G180" s="403">
        <v>6355.7</v>
      </c>
      <c r="H180" s="404">
        <v>0</v>
      </c>
    </row>
    <row r="181" spans="1:8">
      <c r="A181" s="399" t="s">
        <v>809</v>
      </c>
      <c r="B181" s="400">
        <v>40</v>
      </c>
      <c r="C181" s="201">
        <v>4</v>
      </c>
      <c r="D181" s="202">
        <v>9</v>
      </c>
      <c r="E181" s="401">
        <v>6419001</v>
      </c>
      <c r="F181" s="402" t="s">
        <v>788</v>
      </c>
      <c r="G181" s="403">
        <v>1654.2</v>
      </c>
      <c r="H181" s="404">
        <v>0</v>
      </c>
    </row>
    <row r="182" spans="1:8">
      <c r="A182" s="399" t="s">
        <v>810</v>
      </c>
      <c r="B182" s="400">
        <v>40</v>
      </c>
      <c r="C182" s="201">
        <v>4</v>
      </c>
      <c r="D182" s="202">
        <v>9</v>
      </c>
      <c r="E182" s="401">
        <v>6419001</v>
      </c>
      <c r="F182" s="402" t="s">
        <v>788</v>
      </c>
      <c r="G182" s="403">
        <v>908.5</v>
      </c>
      <c r="H182" s="404">
        <v>0</v>
      </c>
    </row>
    <row r="183" spans="1:8" ht="38.25">
      <c r="A183" s="399" t="s">
        <v>811</v>
      </c>
      <c r="B183" s="400">
        <v>40</v>
      </c>
      <c r="C183" s="201">
        <v>4</v>
      </c>
      <c r="D183" s="202">
        <v>9</v>
      </c>
      <c r="E183" s="401">
        <v>6419001</v>
      </c>
      <c r="F183" s="402" t="s">
        <v>788</v>
      </c>
      <c r="G183" s="403">
        <v>3793</v>
      </c>
      <c r="H183" s="404">
        <v>0</v>
      </c>
    </row>
    <row r="184" spans="1:8" ht="38.25">
      <c r="A184" s="399" t="s">
        <v>505</v>
      </c>
      <c r="B184" s="400">
        <v>40</v>
      </c>
      <c r="C184" s="201">
        <v>4</v>
      </c>
      <c r="D184" s="202">
        <v>9</v>
      </c>
      <c r="E184" s="401">
        <v>6420000</v>
      </c>
      <c r="F184" s="402">
        <v>0</v>
      </c>
      <c r="G184" s="403">
        <v>2939.6</v>
      </c>
      <c r="H184" s="404">
        <v>0</v>
      </c>
    </row>
    <row r="185" spans="1:8" ht="51">
      <c r="A185" s="405" t="s">
        <v>507</v>
      </c>
      <c r="B185" s="406">
        <v>40</v>
      </c>
      <c r="C185" s="195">
        <v>4</v>
      </c>
      <c r="D185" s="196">
        <v>9</v>
      </c>
      <c r="E185" s="407">
        <v>6429001</v>
      </c>
      <c r="F185" s="408">
        <v>0</v>
      </c>
      <c r="G185" s="409">
        <v>2939.6</v>
      </c>
      <c r="H185" s="410">
        <v>0</v>
      </c>
    </row>
    <row r="186" spans="1:8" ht="25.5">
      <c r="A186" s="399" t="s">
        <v>768</v>
      </c>
      <c r="B186" s="400">
        <v>40</v>
      </c>
      <c r="C186" s="201">
        <v>4</v>
      </c>
      <c r="D186" s="202">
        <v>9</v>
      </c>
      <c r="E186" s="401">
        <v>6429001</v>
      </c>
      <c r="F186" s="402" t="s">
        <v>769</v>
      </c>
      <c r="G186" s="403">
        <v>2939.6</v>
      </c>
      <c r="H186" s="404">
        <v>0</v>
      </c>
    </row>
    <row r="187" spans="1:8">
      <c r="A187" s="405" t="s">
        <v>133</v>
      </c>
      <c r="B187" s="406">
        <v>40</v>
      </c>
      <c r="C187" s="195">
        <v>4</v>
      </c>
      <c r="D187" s="196">
        <v>12</v>
      </c>
      <c r="E187" s="407">
        <v>0</v>
      </c>
      <c r="F187" s="408">
        <v>0</v>
      </c>
      <c r="G187" s="409">
        <v>63777</v>
      </c>
      <c r="H187" s="410">
        <v>2833.5</v>
      </c>
    </row>
    <row r="188" spans="1:8" ht="51">
      <c r="A188" s="399" t="s">
        <v>514</v>
      </c>
      <c r="B188" s="400">
        <v>40</v>
      </c>
      <c r="C188" s="201">
        <v>4</v>
      </c>
      <c r="D188" s="202">
        <v>12</v>
      </c>
      <c r="E188" s="401">
        <v>5720000</v>
      </c>
      <c r="F188" s="402">
        <v>0</v>
      </c>
      <c r="G188" s="403">
        <v>3376.5</v>
      </c>
      <c r="H188" s="404">
        <v>0</v>
      </c>
    </row>
    <row r="189" spans="1:8" ht="63.75">
      <c r="A189" s="405" t="s">
        <v>515</v>
      </c>
      <c r="B189" s="406">
        <v>40</v>
      </c>
      <c r="C189" s="195">
        <v>4</v>
      </c>
      <c r="D189" s="196">
        <v>12</v>
      </c>
      <c r="E189" s="407">
        <v>5725410</v>
      </c>
      <c r="F189" s="408">
        <v>0</v>
      </c>
      <c r="G189" s="409">
        <v>1193.5</v>
      </c>
      <c r="H189" s="410">
        <v>0</v>
      </c>
    </row>
    <row r="190" spans="1:8" ht="25.5">
      <c r="A190" s="399" t="s">
        <v>768</v>
      </c>
      <c r="B190" s="400">
        <v>40</v>
      </c>
      <c r="C190" s="201">
        <v>4</v>
      </c>
      <c r="D190" s="202">
        <v>12</v>
      </c>
      <c r="E190" s="401">
        <v>5725410</v>
      </c>
      <c r="F190" s="402" t="s">
        <v>769</v>
      </c>
      <c r="G190" s="403">
        <v>1193.5</v>
      </c>
      <c r="H190" s="404">
        <v>0</v>
      </c>
    </row>
    <row r="191" spans="1:8" ht="63.75">
      <c r="A191" s="405" t="s">
        <v>516</v>
      </c>
      <c r="B191" s="406">
        <v>40</v>
      </c>
      <c r="C191" s="195">
        <v>4</v>
      </c>
      <c r="D191" s="196">
        <v>12</v>
      </c>
      <c r="E191" s="407">
        <v>5729001</v>
      </c>
      <c r="F191" s="408">
        <v>0</v>
      </c>
      <c r="G191" s="409">
        <v>2183</v>
      </c>
      <c r="H191" s="410">
        <v>0</v>
      </c>
    </row>
    <row r="192" spans="1:8" ht="25.5">
      <c r="A192" s="399" t="s">
        <v>768</v>
      </c>
      <c r="B192" s="400">
        <v>40</v>
      </c>
      <c r="C192" s="201">
        <v>4</v>
      </c>
      <c r="D192" s="202">
        <v>12</v>
      </c>
      <c r="E192" s="401">
        <v>5729001</v>
      </c>
      <c r="F192" s="402" t="s">
        <v>769</v>
      </c>
      <c r="G192" s="403">
        <v>2183</v>
      </c>
      <c r="H192" s="404">
        <v>0</v>
      </c>
    </row>
    <row r="193" spans="1:8" ht="38.25">
      <c r="A193" s="399" t="s">
        <v>518</v>
      </c>
      <c r="B193" s="400">
        <v>40</v>
      </c>
      <c r="C193" s="201">
        <v>4</v>
      </c>
      <c r="D193" s="202">
        <v>12</v>
      </c>
      <c r="E193" s="401">
        <v>6200000</v>
      </c>
      <c r="F193" s="402">
        <v>0</v>
      </c>
      <c r="G193" s="403">
        <v>2500.8000000000002</v>
      </c>
      <c r="H193" s="404">
        <v>0</v>
      </c>
    </row>
    <row r="194" spans="1:8" ht="66.75" customHeight="1">
      <c r="A194" s="405" t="s">
        <v>519</v>
      </c>
      <c r="B194" s="406">
        <v>40</v>
      </c>
      <c r="C194" s="195">
        <v>4</v>
      </c>
      <c r="D194" s="196">
        <v>12</v>
      </c>
      <c r="E194" s="407">
        <v>6205064</v>
      </c>
      <c r="F194" s="408">
        <v>0</v>
      </c>
      <c r="G194" s="409">
        <v>748.9</v>
      </c>
      <c r="H194" s="410">
        <v>0</v>
      </c>
    </row>
    <row r="195" spans="1:8" ht="38.25">
      <c r="A195" s="399" t="s">
        <v>294</v>
      </c>
      <c r="B195" s="400">
        <v>40</v>
      </c>
      <c r="C195" s="201">
        <v>4</v>
      </c>
      <c r="D195" s="202">
        <v>12</v>
      </c>
      <c r="E195" s="401">
        <v>6205064</v>
      </c>
      <c r="F195" s="402" t="s">
        <v>295</v>
      </c>
      <c r="G195" s="403">
        <v>748.9</v>
      </c>
      <c r="H195" s="404">
        <v>0</v>
      </c>
    </row>
    <row r="196" spans="1:8" ht="51" customHeight="1">
      <c r="A196" s="405" t="s">
        <v>520</v>
      </c>
      <c r="B196" s="406">
        <v>40</v>
      </c>
      <c r="C196" s="195">
        <v>4</v>
      </c>
      <c r="D196" s="196">
        <v>12</v>
      </c>
      <c r="E196" s="407">
        <v>6205428</v>
      </c>
      <c r="F196" s="408">
        <v>0</v>
      </c>
      <c r="G196" s="409">
        <v>1431.9</v>
      </c>
      <c r="H196" s="410">
        <v>0</v>
      </c>
    </row>
    <row r="197" spans="1:8" ht="25.5">
      <c r="A197" s="399" t="s">
        <v>768</v>
      </c>
      <c r="B197" s="400">
        <v>40</v>
      </c>
      <c r="C197" s="201">
        <v>4</v>
      </c>
      <c r="D197" s="202">
        <v>12</v>
      </c>
      <c r="E197" s="401">
        <v>6205428</v>
      </c>
      <c r="F197" s="402" t="s">
        <v>769</v>
      </c>
      <c r="G197" s="403">
        <v>286.10000000000002</v>
      </c>
      <c r="H197" s="404">
        <v>0</v>
      </c>
    </row>
    <row r="198" spans="1:8" ht="38.25">
      <c r="A198" s="399" t="s">
        <v>294</v>
      </c>
      <c r="B198" s="400">
        <v>40</v>
      </c>
      <c r="C198" s="201">
        <v>4</v>
      </c>
      <c r="D198" s="202">
        <v>12</v>
      </c>
      <c r="E198" s="401">
        <v>6205428</v>
      </c>
      <c r="F198" s="402" t="s">
        <v>295</v>
      </c>
      <c r="G198" s="403">
        <v>1145.8</v>
      </c>
      <c r="H198" s="404">
        <v>0</v>
      </c>
    </row>
    <row r="199" spans="1:8" ht="38.25">
      <c r="A199" s="405" t="s">
        <v>521</v>
      </c>
      <c r="B199" s="406">
        <v>40</v>
      </c>
      <c r="C199" s="195">
        <v>4</v>
      </c>
      <c r="D199" s="196">
        <v>12</v>
      </c>
      <c r="E199" s="407">
        <v>6209001</v>
      </c>
      <c r="F199" s="408">
        <v>0</v>
      </c>
      <c r="G199" s="409">
        <v>320</v>
      </c>
      <c r="H199" s="410">
        <v>0</v>
      </c>
    </row>
    <row r="200" spans="1:8" ht="25.5">
      <c r="A200" s="399" t="s">
        <v>768</v>
      </c>
      <c r="B200" s="400">
        <v>40</v>
      </c>
      <c r="C200" s="201">
        <v>4</v>
      </c>
      <c r="D200" s="202">
        <v>12</v>
      </c>
      <c r="E200" s="401">
        <v>6209001</v>
      </c>
      <c r="F200" s="402" t="s">
        <v>769</v>
      </c>
      <c r="G200" s="403">
        <v>30</v>
      </c>
      <c r="H200" s="404">
        <v>0</v>
      </c>
    </row>
    <row r="201" spans="1:8" ht="38.25">
      <c r="A201" s="399" t="s">
        <v>294</v>
      </c>
      <c r="B201" s="400">
        <v>40</v>
      </c>
      <c r="C201" s="201">
        <v>4</v>
      </c>
      <c r="D201" s="202">
        <v>12</v>
      </c>
      <c r="E201" s="401">
        <v>6209001</v>
      </c>
      <c r="F201" s="402" t="s">
        <v>295</v>
      </c>
      <c r="G201" s="403">
        <v>290</v>
      </c>
      <c r="H201" s="404">
        <v>0</v>
      </c>
    </row>
    <row r="202" spans="1:8" ht="25.5">
      <c r="A202" s="399" t="s">
        <v>523</v>
      </c>
      <c r="B202" s="400">
        <v>40</v>
      </c>
      <c r="C202" s="201">
        <v>4</v>
      </c>
      <c r="D202" s="202">
        <v>12</v>
      </c>
      <c r="E202" s="401">
        <v>6300000</v>
      </c>
      <c r="F202" s="402">
        <v>0</v>
      </c>
      <c r="G202" s="403">
        <v>26183.1</v>
      </c>
      <c r="H202" s="404">
        <v>0</v>
      </c>
    </row>
    <row r="203" spans="1:8" ht="51">
      <c r="A203" s="405" t="s">
        <v>524</v>
      </c>
      <c r="B203" s="406">
        <v>40</v>
      </c>
      <c r="C203" s="195">
        <v>4</v>
      </c>
      <c r="D203" s="196">
        <v>12</v>
      </c>
      <c r="E203" s="407">
        <v>6300058</v>
      </c>
      <c r="F203" s="408">
        <v>0</v>
      </c>
      <c r="G203" s="409">
        <v>23495.5</v>
      </c>
      <c r="H203" s="410">
        <v>0</v>
      </c>
    </row>
    <row r="204" spans="1:8" ht="25.5">
      <c r="A204" s="399" t="s">
        <v>795</v>
      </c>
      <c r="B204" s="400">
        <v>40</v>
      </c>
      <c r="C204" s="201">
        <v>4</v>
      </c>
      <c r="D204" s="202">
        <v>12</v>
      </c>
      <c r="E204" s="401">
        <v>6300058</v>
      </c>
      <c r="F204" s="402" t="s">
        <v>796</v>
      </c>
      <c r="G204" s="403">
        <v>18301.3</v>
      </c>
      <c r="H204" s="404">
        <v>0</v>
      </c>
    </row>
    <row r="205" spans="1:8" ht="25.5">
      <c r="A205" s="399" t="s">
        <v>797</v>
      </c>
      <c r="B205" s="400">
        <v>40</v>
      </c>
      <c r="C205" s="201">
        <v>4</v>
      </c>
      <c r="D205" s="202">
        <v>12</v>
      </c>
      <c r="E205" s="401">
        <v>6300058</v>
      </c>
      <c r="F205" s="402" t="s">
        <v>798</v>
      </c>
      <c r="G205" s="403">
        <v>611</v>
      </c>
      <c r="H205" s="404">
        <v>0</v>
      </c>
    </row>
    <row r="206" spans="1:8" ht="25.5">
      <c r="A206" s="399" t="s">
        <v>774</v>
      </c>
      <c r="B206" s="400">
        <v>40</v>
      </c>
      <c r="C206" s="201">
        <v>4</v>
      </c>
      <c r="D206" s="202">
        <v>12</v>
      </c>
      <c r="E206" s="401">
        <v>6300058</v>
      </c>
      <c r="F206" s="402" t="s">
        <v>775</v>
      </c>
      <c r="G206" s="403">
        <v>2940.2</v>
      </c>
      <c r="H206" s="404">
        <v>0</v>
      </c>
    </row>
    <row r="207" spans="1:8" ht="25.5">
      <c r="A207" s="399" t="s">
        <v>768</v>
      </c>
      <c r="B207" s="400">
        <v>40</v>
      </c>
      <c r="C207" s="201">
        <v>4</v>
      </c>
      <c r="D207" s="202">
        <v>12</v>
      </c>
      <c r="E207" s="401">
        <v>6300058</v>
      </c>
      <c r="F207" s="402" t="s">
        <v>769</v>
      </c>
      <c r="G207" s="403">
        <v>1624</v>
      </c>
      <c r="H207" s="404">
        <v>0</v>
      </c>
    </row>
    <row r="208" spans="1:8">
      <c r="A208" s="399" t="s">
        <v>789</v>
      </c>
      <c r="B208" s="400">
        <v>40</v>
      </c>
      <c r="C208" s="201">
        <v>4</v>
      </c>
      <c r="D208" s="202">
        <v>12</v>
      </c>
      <c r="E208" s="401">
        <v>6300058</v>
      </c>
      <c r="F208" s="402" t="s">
        <v>790</v>
      </c>
      <c r="G208" s="403">
        <v>19</v>
      </c>
      <c r="H208" s="404">
        <v>0</v>
      </c>
    </row>
    <row r="209" spans="1:8" ht="51">
      <c r="A209" s="405" t="s">
        <v>526</v>
      </c>
      <c r="B209" s="406">
        <v>40</v>
      </c>
      <c r="C209" s="195">
        <v>4</v>
      </c>
      <c r="D209" s="196">
        <v>12</v>
      </c>
      <c r="E209" s="407">
        <v>6305426</v>
      </c>
      <c r="F209" s="408">
        <v>0</v>
      </c>
      <c r="G209" s="409">
        <v>440</v>
      </c>
      <c r="H209" s="410">
        <v>0</v>
      </c>
    </row>
    <row r="210" spans="1:8" ht="25.5">
      <c r="A210" s="399" t="s">
        <v>774</v>
      </c>
      <c r="B210" s="400">
        <v>40</v>
      </c>
      <c r="C210" s="201">
        <v>4</v>
      </c>
      <c r="D210" s="202">
        <v>12</v>
      </c>
      <c r="E210" s="401">
        <v>6305426</v>
      </c>
      <c r="F210" s="402" t="s">
        <v>775</v>
      </c>
      <c r="G210" s="403">
        <v>331.5</v>
      </c>
      <c r="H210" s="404">
        <v>0</v>
      </c>
    </row>
    <row r="211" spans="1:8" ht="25.5">
      <c r="A211" s="399" t="s">
        <v>768</v>
      </c>
      <c r="B211" s="400">
        <v>40</v>
      </c>
      <c r="C211" s="201">
        <v>4</v>
      </c>
      <c r="D211" s="202">
        <v>12</v>
      </c>
      <c r="E211" s="401">
        <v>6305426</v>
      </c>
      <c r="F211" s="402" t="s">
        <v>769</v>
      </c>
      <c r="G211" s="403">
        <v>108.5</v>
      </c>
      <c r="H211" s="404">
        <v>0</v>
      </c>
    </row>
    <row r="212" spans="1:8" ht="63.75">
      <c r="A212" s="405" t="s">
        <v>527</v>
      </c>
      <c r="B212" s="406">
        <v>40</v>
      </c>
      <c r="C212" s="195">
        <v>4</v>
      </c>
      <c r="D212" s="196">
        <v>12</v>
      </c>
      <c r="E212" s="407">
        <v>6305427</v>
      </c>
      <c r="F212" s="408">
        <v>0</v>
      </c>
      <c r="G212" s="409">
        <v>1407.6</v>
      </c>
      <c r="H212" s="410">
        <v>0</v>
      </c>
    </row>
    <row r="213" spans="1:8" ht="25.5">
      <c r="A213" s="399" t="s">
        <v>795</v>
      </c>
      <c r="B213" s="400">
        <v>40</v>
      </c>
      <c r="C213" s="201">
        <v>4</v>
      </c>
      <c r="D213" s="202">
        <v>12</v>
      </c>
      <c r="E213" s="401">
        <v>6305427</v>
      </c>
      <c r="F213" s="402" t="s">
        <v>796</v>
      </c>
      <c r="G213" s="403">
        <v>1302</v>
      </c>
      <c r="H213" s="404">
        <v>0</v>
      </c>
    </row>
    <row r="214" spans="1:8" ht="25.5">
      <c r="A214" s="399" t="s">
        <v>774</v>
      </c>
      <c r="B214" s="400">
        <v>40</v>
      </c>
      <c r="C214" s="201">
        <v>4</v>
      </c>
      <c r="D214" s="202">
        <v>12</v>
      </c>
      <c r="E214" s="401">
        <v>6305427</v>
      </c>
      <c r="F214" s="402" t="s">
        <v>775</v>
      </c>
      <c r="G214" s="403">
        <v>50</v>
      </c>
      <c r="H214" s="404">
        <v>0</v>
      </c>
    </row>
    <row r="215" spans="1:8" ht="25.5">
      <c r="A215" s="399" t="s">
        <v>768</v>
      </c>
      <c r="B215" s="400">
        <v>40</v>
      </c>
      <c r="C215" s="201">
        <v>4</v>
      </c>
      <c r="D215" s="202">
        <v>12</v>
      </c>
      <c r="E215" s="401">
        <v>6305427</v>
      </c>
      <c r="F215" s="402" t="s">
        <v>769</v>
      </c>
      <c r="G215" s="403">
        <v>55.6</v>
      </c>
      <c r="H215" s="404">
        <v>0</v>
      </c>
    </row>
    <row r="216" spans="1:8" ht="38.25">
      <c r="A216" s="405" t="s">
        <v>528</v>
      </c>
      <c r="B216" s="406">
        <v>40</v>
      </c>
      <c r="C216" s="195">
        <v>4</v>
      </c>
      <c r="D216" s="196">
        <v>12</v>
      </c>
      <c r="E216" s="407">
        <v>6309001</v>
      </c>
      <c r="F216" s="408">
        <v>0</v>
      </c>
      <c r="G216" s="409">
        <v>840</v>
      </c>
      <c r="H216" s="410">
        <v>0</v>
      </c>
    </row>
    <row r="217" spans="1:8" ht="25.5">
      <c r="A217" s="399" t="s">
        <v>774</v>
      </c>
      <c r="B217" s="400">
        <v>40</v>
      </c>
      <c r="C217" s="201">
        <v>4</v>
      </c>
      <c r="D217" s="202">
        <v>12</v>
      </c>
      <c r="E217" s="401">
        <v>6309001</v>
      </c>
      <c r="F217" s="402" t="s">
        <v>775</v>
      </c>
      <c r="G217" s="403">
        <v>417</v>
      </c>
      <c r="H217" s="404">
        <v>0</v>
      </c>
    </row>
    <row r="218" spans="1:8" ht="25.5">
      <c r="A218" s="399" t="s">
        <v>768</v>
      </c>
      <c r="B218" s="400">
        <v>40</v>
      </c>
      <c r="C218" s="201">
        <v>4</v>
      </c>
      <c r="D218" s="202">
        <v>12</v>
      </c>
      <c r="E218" s="401">
        <v>6309001</v>
      </c>
      <c r="F218" s="402" t="s">
        <v>769</v>
      </c>
      <c r="G218" s="403">
        <v>423</v>
      </c>
      <c r="H218" s="404">
        <v>0</v>
      </c>
    </row>
    <row r="219" spans="1:8" ht="25.5">
      <c r="A219" s="399" t="s">
        <v>530</v>
      </c>
      <c r="B219" s="400">
        <v>40</v>
      </c>
      <c r="C219" s="201">
        <v>4</v>
      </c>
      <c r="D219" s="202">
        <v>12</v>
      </c>
      <c r="E219" s="401">
        <v>6600000</v>
      </c>
      <c r="F219" s="402">
        <v>0</v>
      </c>
      <c r="G219" s="403">
        <v>200</v>
      </c>
      <c r="H219" s="404">
        <v>0</v>
      </c>
    </row>
    <row r="220" spans="1:8" ht="25.5">
      <c r="A220" s="405" t="s">
        <v>532</v>
      </c>
      <c r="B220" s="406">
        <v>40</v>
      </c>
      <c r="C220" s="195">
        <v>4</v>
      </c>
      <c r="D220" s="196">
        <v>12</v>
      </c>
      <c r="E220" s="407">
        <v>6609001</v>
      </c>
      <c r="F220" s="408">
        <v>0</v>
      </c>
      <c r="G220" s="409">
        <v>200</v>
      </c>
      <c r="H220" s="410">
        <v>0</v>
      </c>
    </row>
    <row r="221" spans="1:8" ht="25.5">
      <c r="A221" s="399" t="s">
        <v>335</v>
      </c>
      <c r="B221" s="400">
        <v>40</v>
      </c>
      <c r="C221" s="201">
        <v>4</v>
      </c>
      <c r="D221" s="202">
        <v>12</v>
      </c>
      <c r="E221" s="401">
        <v>6609001</v>
      </c>
      <c r="F221" s="402" t="s">
        <v>336</v>
      </c>
      <c r="G221" s="403">
        <v>200</v>
      </c>
      <c r="H221" s="404">
        <v>0</v>
      </c>
    </row>
    <row r="222" spans="1:8" ht="18" customHeight="1">
      <c r="A222" s="399" t="s">
        <v>420</v>
      </c>
      <c r="B222" s="400">
        <v>40</v>
      </c>
      <c r="C222" s="201">
        <v>4</v>
      </c>
      <c r="D222" s="202">
        <v>12</v>
      </c>
      <c r="E222" s="401">
        <v>9010000</v>
      </c>
      <c r="F222" s="402">
        <v>0</v>
      </c>
      <c r="G222" s="403">
        <v>2833.5</v>
      </c>
      <c r="H222" s="404">
        <v>2833.5</v>
      </c>
    </row>
    <row r="223" spans="1:8" ht="89.25">
      <c r="A223" s="405" t="s">
        <v>534</v>
      </c>
      <c r="B223" s="406">
        <v>40</v>
      </c>
      <c r="C223" s="195">
        <v>4</v>
      </c>
      <c r="D223" s="196">
        <v>12</v>
      </c>
      <c r="E223" s="407">
        <v>9015513</v>
      </c>
      <c r="F223" s="408">
        <v>0</v>
      </c>
      <c r="G223" s="409">
        <v>2833.5</v>
      </c>
      <c r="H223" s="410">
        <v>2833.5</v>
      </c>
    </row>
    <row r="224" spans="1:8" ht="38.25">
      <c r="A224" s="399" t="s">
        <v>776</v>
      </c>
      <c r="B224" s="400">
        <v>40</v>
      </c>
      <c r="C224" s="201">
        <v>4</v>
      </c>
      <c r="D224" s="202">
        <v>12</v>
      </c>
      <c r="E224" s="401">
        <v>9015513</v>
      </c>
      <c r="F224" s="402" t="s">
        <v>777</v>
      </c>
      <c r="G224" s="403">
        <v>2324</v>
      </c>
      <c r="H224" s="404">
        <v>2324</v>
      </c>
    </row>
    <row r="225" spans="1:8" ht="29.25" customHeight="1">
      <c r="A225" s="399" t="s">
        <v>772</v>
      </c>
      <c r="B225" s="400">
        <v>40</v>
      </c>
      <c r="C225" s="201">
        <v>4</v>
      </c>
      <c r="D225" s="202">
        <v>12</v>
      </c>
      <c r="E225" s="401">
        <v>9015513</v>
      </c>
      <c r="F225" s="402" t="s">
        <v>773</v>
      </c>
      <c r="G225" s="403">
        <v>260</v>
      </c>
      <c r="H225" s="404">
        <v>260</v>
      </c>
    </row>
    <row r="226" spans="1:8" ht="25.5">
      <c r="A226" s="399" t="s">
        <v>774</v>
      </c>
      <c r="B226" s="400">
        <v>40</v>
      </c>
      <c r="C226" s="201">
        <v>4</v>
      </c>
      <c r="D226" s="202">
        <v>12</v>
      </c>
      <c r="E226" s="401">
        <v>9015513</v>
      </c>
      <c r="F226" s="402" t="s">
        <v>775</v>
      </c>
      <c r="G226" s="403">
        <v>88</v>
      </c>
      <c r="H226" s="404">
        <v>88</v>
      </c>
    </row>
    <row r="227" spans="1:8" ht="25.5">
      <c r="A227" s="399" t="s">
        <v>768</v>
      </c>
      <c r="B227" s="400">
        <v>40</v>
      </c>
      <c r="C227" s="201">
        <v>4</v>
      </c>
      <c r="D227" s="202">
        <v>12</v>
      </c>
      <c r="E227" s="401">
        <v>9015513</v>
      </c>
      <c r="F227" s="402" t="s">
        <v>769</v>
      </c>
      <c r="G227" s="403">
        <v>161.5</v>
      </c>
      <c r="H227" s="404">
        <v>161.5</v>
      </c>
    </row>
    <row r="228" spans="1:8">
      <c r="A228" s="399" t="s">
        <v>455</v>
      </c>
      <c r="B228" s="400">
        <v>40</v>
      </c>
      <c r="C228" s="201">
        <v>4</v>
      </c>
      <c r="D228" s="202">
        <v>12</v>
      </c>
      <c r="E228" s="401">
        <v>9020000</v>
      </c>
      <c r="F228" s="402">
        <v>0</v>
      </c>
      <c r="G228" s="403">
        <v>28683.1</v>
      </c>
      <c r="H228" s="404">
        <v>0</v>
      </c>
    </row>
    <row r="229" spans="1:8" ht="13.5" customHeight="1">
      <c r="A229" s="405" t="s">
        <v>457</v>
      </c>
      <c r="B229" s="406">
        <v>40</v>
      </c>
      <c r="C229" s="195">
        <v>4</v>
      </c>
      <c r="D229" s="196">
        <v>12</v>
      </c>
      <c r="E229" s="407">
        <v>9020058</v>
      </c>
      <c r="F229" s="408">
        <v>0</v>
      </c>
      <c r="G229" s="409">
        <v>28683.1</v>
      </c>
      <c r="H229" s="410">
        <v>0</v>
      </c>
    </row>
    <row r="230" spans="1:8" ht="25.5">
      <c r="A230" s="399" t="s">
        <v>795</v>
      </c>
      <c r="B230" s="400">
        <v>40</v>
      </c>
      <c r="C230" s="201">
        <v>4</v>
      </c>
      <c r="D230" s="202">
        <v>12</v>
      </c>
      <c r="E230" s="401">
        <v>9020058</v>
      </c>
      <c r="F230" s="402" t="s">
        <v>796</v>
      </c>
      <c r="G230" s="403">
        <v>25558</v>
      </c>
      <c r="H230" s="404">
        <v>0</v>
      </c>
    </row>
    <row r="231" spans="1:8" ht="25.5">
      <c r="A231" s="399" t="s">
        <v>797</v>
      </c>
      <c r="B231" s="400">
        <v>40</v>
      </c>
      <c r="C231" s="201">
        <v>4</v>
      </c>
      <c r="D231" s="202">
        <v>12</v>
      </c>
      <c r="E231" s="401">
        <v>9020058</v>
      </c>
      <c r="F231" s="402" t="s">
        <v>798</v>
      </c>
      <c r="G231" s="403">
        <v>427</v>
      </c>
      <c r="H231" s="404">
        <v>0</v>
      </c>
    </row>
    <row r="232" spans="1:8" ht="25.5">
      <c r="A232" s="399" t="s">
        <v>774</v>
      </c>
      <c r="B232" s="400">
        <v>40</v>
      </c>
      <c r="C232" s="201">
        <v>4</v>
      </c>
      <c r="D232" s="202">
        <v>12</v>
      </c>
      <c r="E232" s="401">
        <v>9020058</v>
      </c>
      <c r="F232" s="402" t="s">
        <v>775</v>
      </c>
      <c r="G232" s="403">
        <v>711</v>
      </c>
      <c r="H232" s="404">
        <v>0</v>
      </c>
    </row>
    <row r="233" spans="1:8" ht="25.5">
      <c r="A233" s="399" t="s">
        <v>768</v>
      </c>
      <c r="B233" s="400">
        <v>40</v>
      </c>
      <c r="C233" s="201">
        <v>4</v>
      </c>
      <c r="D233" s="202">
        <v>12</v>
      </c>
      <c r="E233" s="401">
        <v>9020058</v>
      </c>
      <c r="F233" s="402" t="s">
        <v>769</v>
      </c>
      <c r="G233" s="403">
        <v>1857.1</v>
      </c>
      <c r="H233" s="404">
        <v>0</v>
      </c>
    </row>
    <row r="234" spans="1:8">
      <c r="A234" s="399" t="s">
        <v>789</v>
      </c>
      <c r="B234" s="400">
        <v>40</v>
      </c>
      <c r="C234" s="201">
        <v>4</v>
      </c>
      <c r="D234" s="202">
        <v>12</v>
      </c>
      <c r="E234" s="401">
        <v>9020058</v>
      </c>
      <c r="F234" s="402" t="s">
        <v>790</v>
      </c>
      <c r="G234" s="403">
        <v>130</v>
      </c>
      <c r="H234" s="404">
        <v>0</v>
      </c>
    </row>
    <row r="235" spans="1:8">
      <c r="A235" s="399" t="s">
        <v>138</v>
      </c>
      <c r="B235" s="400">
        <v>40</v>
      </c>
      <c r="C235" s="201">
        <v>5</v>
      </c>
      <c r="D235" s="202">
        <v>0</v>
      </c>
      <c r="E235" s="401">
        <v>0</v>
      </c>
      <c r="F235" s="402">
        <v>0</v>
      </c>
      <c r="G235" s="403">
        <v>324682.13312999997</v>
      </c>
      <c r="H235" s="404">
        <v>0</v>
      </c>
    </row>
    <row r="236" spans="1:8">
      <c r="A236" s="405" t="s">
        <v>139</v>
      </c>
      <c r="B236" s="406">
        <v>40</v>
      </c>
      <c r="C236" s="195">
        <v>5</v>
      </c>
      <c r="D236" s="196">
        <v>1</v>
      </c>
      <c r="E236" s="407">
        <v>0</v>
      </c>
      <c r="F236" s="408">
        <v>0</v>
      </c>
      <c r="G236" s="409">
        <v>111118.83313</v>
      </c>
      <c r="H236" s="410">
        <v>0</v>
      </c>
    </row>
    <row r="237" spans="1:8" ht="51">
      <c r="A237" s="399" t="s">
        <v>535</v>
      </c>
      <c r="B237" s="400">
        <v>40</v>
      </c>
      <c r="C237" s="201">
        <v>5</v>
      </c>
      <c r="D237" s="202">
        <v>1</v>
      </c>
      <c r="E237" s="401">
        <v>5760000</v>
      </c>
      <c r="F237" s="402">
        <v>0</v>
      </c>
      <c r="G237" s="403">
        <v>780.3</v>
      </c>
      <c r="H237" s="404">
        <v>0</v>
      </c>
    </row>
    <row r="238" spans="1:8" ht="63.75">
      <c r="A238" s="405" t="s">
        <v>537</v>
      </c>
      <c r="B238" s="406">
        <v>40</v>
      </c>
      <c r="C238" s="195">
        <v>5</v>
      </c>
      <c r="D238" s="196">
        <v>1</v>
      </c>
      <c r="E238" s="407">
        <v>5769001</v>
      </c>
      <c r="F238" s="408">
        <v>0</v>
      </c>
      <c r="G238" s="409">
        <v>780.3</v>
      </c>
      <c r="H238" s="410">
        <v>0</v>
      </c>
    </row>
    <row r="239" spans="1:8" ht="25.5">
      <c r="A239" s="399" t="s">
        <v>791</v>
      </c>
      <c r="B239" s="400">
        <v>40</v>
      </c>
      <c r="C239" s="201">
        <v>5</v>
      </c>
      <c r="D239" s="202">
        <v>1</v>
      </c>
      <c r="E239" s="401">
        <v>5769001</v>
      </c>
      <c r="F239" s="402" t="s">
        <v>792</v>
      </c>
      <c r="G239" s="403">
        <v>780.3</v>
      </c>
      <c r="H239" s="404">
        <v>0</v>
      </c>
    </row>
    <row r="240" spans="1:8" ht="63.75">
      <c r="A240" s="399" t="s">
        <v>539</v>
      </c>
      <c r="B240" s="400">
        <v>40</v>
      </c>
      <c r="C240" s="201">
        <v>5</v>
      </c>
      <c r="D240" s="202">
        <v>1</v>
      </c>
      <c r="E240" s="401">
        <v>5820000</v>
      </c>
      <c r="F240" s="402">
        <v>0</v>
      </c>
      <c r="G240" s="403">
        <v>88560.7</v>
      </c>
      <c r="H240" s="404">
        <v>0</v>
      </c>
    </row>
    <row r="241" spans="1:8" ht="63.75">
      <c r="A241" s="405" t="s">
        <v>540</v>
      </c>
      <c r="B241" s="406">
        <v>40</v>
      </c>
      <c r="C241" s="195">
        <v>5</v>
      </c>
      <c r="D241" s="196">
        <v>1</v>
      </c>
      <c r="E241" s="407">
        <v>5825411</v>
      </c>
      <c r="F241" s="408">
        <v>0</v>
      </c>
      <c r="G241" s="409">
        <v>74000</v>
      </c>
      <c r="H241" s="410">
        <v>0</v>
      </c>
    </row>
    <row r="242" spans="1:8" ht="25.5">
      <c r="A242" s="399" t="s">
        <v>791</v>
      </c>
      <c r="B242" s="400">
        <v>40</v>
      </c>
      <c r="C242" s="201">
        <v>5</v>
      </c>
      <c r="D242" s="202">
        <v>1</v>
      </c>
      <c r="E242" s="401">
        <v>5825411</v>
      </c>
      <c r="F242" s="402" t="s">
        <v>792</v>
      </c>
      <c r="G242" s="403">
        <v>74000</v>
      </c>
      <c r="H242" s="404">
        <v>0</v>
      </c>
    </row>
    <row r="243" spans="1:8" ht="63.75">
      <c r="A243" s="405" t="s">
        <v>541</v>
      </c>
      <c r="B243" s="406">
        <v>40</v>
      </c>
      <c r="C243" s="195">
        <v>5</v>
      </c>
      <c r="D243" s="196">
        <v>1</v>
      </c>
      <c r="E243" s="407">
        <v>5829001</v>
      </c>
      <c r="F243" s="408">
        <v>0</v>
      </c>
      <c r="G243" s="409">
        <v>12958.5</v>
      </c>
      <c r="H243" s="410">
        <v>0</v>
      </c>
    </row>
    <row r="244" spans="1:8" ht="25.5">
      <c r="A244" s="399" t="s">
        <v>791</v>
      </c>
      <c r="B244" s="400">
        <v>40</v>
      </c>
      <c r="C244" s="201">
        <v>5</v>
      </c>
      <c r="D244" s="202">
        <v>1</v>
      </c>
      <c r="E244" s="401">
        <v>5829001</v>
      </c>
      <c r="F244" s="402" t="s">
        <v>792</v>
      </c>
      <c r="G244" s="403">
        <v>12958.5</v>
      </c>
      <c r="H244" s="404">
        <v>0</v>
      </c>
    </row>
    <row r="245" spans="1:8" ht="76.5">
      <c r="A245" s="405" t="s">
        <v>543</v>
      </c>
      <c r="B245" s="406">
        <v>40</v>
      </c>
      <c r="C245" s="195">
        <v>5</v>
      </c>
      <c r="D245" s="196">
        <v>1</v>
      </c>
      <c r="E245" s="407">
        <v>5829011</v>
      </c>
      <c r="F245" s="408">
        <v>0</v>
      </c>
      <c r="G245" s="409">
        <v>1602.2</v>
      </c>
      <c r="H245" s="410">
        <v>0</v>
      </c>
    </row>
    <row r="246" spans="1:8" ht="25.5">
      <c r="A246" s="399" t="s">
        <v>335</v>
      </c>
      <c r="B246" s="400">
        <v>40</v>
      </c>
      <c r="C246" s="201">
        <v>5</v>
      </c>
      <c r="D246" s="202">
        <v>1</v>
      </c>
      <c r="E246" s="401">
        <v>5829011</v>
      </c>
      <c r="F246" s="402" t="s">
        <v>336</v>
      </c>
      <c r="G246" s="403">
        <v>1602.2</v>
      </c>
      <c r="H246" s="404">
        <v>0</v>
      </c>
    </row>
    <row r="247" spans="1:8" ht="63.75">
      <c r="A247" s="399" t="s">
        <v>545</v>
      </c>
      <c r="B247" s="400">
        <v>40</v>
      </c>
      <c r="C247" s="201">
        <v>5</v>
      </c>
      <c r="D247" s="202">
        <v>1</v>
      </c>
      <c r="E247" s="401">
        <v>5830000</v>
      </c>
      <c r="F247" s="402">
        <v>0</v>
      </c>
      <c r="G247" s="403">
        <v>4815.3</v>
      </c>
      <c r="H247" s="404">
        <v>0</v>
      </c>
    </row>
    <row r="248" spans="1:8" ht="76.5">
      <c r="A248" s="405" t="s">
        <v>547</v>
      </c>
      <c r="B248" s="406">
        <v>40</v>
      </c>
      <c r="C248" s="195">
        <v>5</v>
      </c>
      <c r="D248" s="196">
        <v>1</v>
      </c>
      <c r="E248" s="407">
        <v>5839001</v>
      </c>
      <c r="F248" s="408">
        <v>0</v>
      </c>
      <c r="G248" s="409">
        <v>4815.3</v>
      </c>
      <c r="H248" s="410">
        <v>0</v>
      </c>
    </row>
    <row r="249" spans="1:8" ht="38.25">
      <c r="A249" s="399" t="s">
        <v>294</v>
      </c>
      <c r="B249" s="400">
        <v>40</v>
      </c>
      <c r="C249" s="201">
        <v>5</v>
      </c>
      <c r="D249" s="202">
        <v>1</v>
      </c>
      <c r="E249" s="401">
        <v>5839001</v>
      </c>
      <c r="F249" s="402" t="s">
        <v>295</v>
      </c>
      <c r="G249" s="403">
        <v>4815.3</v>
      </c>
      <c r="H249" s="404">
        <v>0</v>
      </c>
    </row>
    <row r="250" spans="1:8" ht="63.75">
      <c r="A250" s="399" t="s">
        <v>549</v>
      </c>
      <c r="B250" s="400">
        <v>40</v>
      </c>
      <c r="C250" s="201">
        <v>5</v>
      </c>
      <c r="D250" s="202">
        <v>1</v>
      </c>
      <c r="E250" s="401">
        <v>5840000</v>
      </c>
      <c r="F250" s="402">
        <v>0</v>
      </c>
      <c r="G250" s="403">
        <v>973.3</v>
      </c>
      <c r="H250" s="404">
        <v>0</v>
      </c>
    </row>
    <row r="251" spans="1:8" ht="63.75">
      <c r="A251" s="405" t="s">
        <v>551</v>
      </c>
      <c r="B251" s="406">
        <v>40</v>
      </c>
      <c r="C251" s="195">
        <v>5</v>
      </c>
      <c r="D251" s="196">
        <v>1</v>
      </c>
      <c r="E251" s="407">
        <v>5849001</v>
      </c>
      <c r="F251" s="408">
        <v>0</v>
      </c>
      <c r="G251" s="409">
        <v>973.3</v>
      </c>
      <c r="H251" s="410">
        <v>0</v>
      </c>
    </row>
    <row r="252" spans="1:8" ht="25.5">
      <c r="A252" s="399" t="s">
        <v>791</v>
      </c>
      <c r="B252" s="400">
        <v>40</v>
      </c>
      <c r="C252" s="201">
        <v>5</v>
      </c>
      <c r="D252" s="202">
        <v>1</v>
      </c>
      <c r="E252" s="401">
        <v>5849001</v>
      </c>
      <c r="F252" s="402" t="s">
        <v>792</v>
      </c>
      <c r="G252" s="403">
        <v>417.7</v>
      </c>
      <c r="H252" s="404">
        <v>0</v>
      </c>
    </row>
    <row r="253" spans="1:8" ht="38.25">
      <c r="A253" s="399" t="s">
        <v>294</v>
      </c>
      <c r="B253" s="400">
        <v>40</v>
      </c>
      <c r="C253" s="201">
        <v>5</v>
      </c>
      <c r="D253" s="202">
        <v>1</v>
      </c>
      <c r="E253" s="401">
        <v>5849001</v>
      </c>
      <c r="F253" s="402" t="s">
        <v>295</v>
      </c>
      <c r="G253" s="403">
        <v>555.6</v>
      </c>
      <c r="H253" s="404">
        <v>0</v>
      </c>
    </row>
    <row r="254" spans="1:8" ht="76.5">
      <c r="A254" s="399" t="s">
        <v>553</v>
      </c>
      <c r="B254" s="400">
        <v>40</v>
      </c>
      <c r="C254" s="201">
        <v>5</v>
      </c>
      <c r="D254" s="202">
        <v>1</v>
      </c>
      <c r="E254" s="401">
        <v>5880000</v>
      </c>
      <c r="F254" s="402">
        <v>0</v>
      </c>
      <c r="G254" s="403">
        <v>2531.9</v>
      </c>
      <c r="H254" s="404">
        <v>0</v>
      </c>
    </row>
    <row r="255" spans="1:8" ht="76.5">
      <c r="A255" s="405" t="s">
        <v>555</v>
      </c>
      <c r="B255" s="406">
        <v>40</v>
      </c>
      <c r="C255" s="195">
        <v>5</v>
      </c>
      <c r="D255" s="196">
        <v>1</v>
      </c>
      <c r="E255" s="407">
        <v>5889001</v>
      </c>
      <c r="F255" s="408">
        <v>0</v>
      </c>
      <c r="G255" s="409">
        <v>2531.9</v>
      </c>
      <c r="H255" s="410">
        <v>0</v>
      </c>
    </row>
    <row r="256" spans="1:8" ht="25.5">
      <c r="A256" s="399" t="s">
        <v>791</v>
      </c>
      <c r="B256" s="400">
        <v>40</v>
      </c>
      <c r="C256" s="201">
        <v>5</v>
      </c>
      <c r="D256" s="202">
        <v>1</v>
      </c>
      <c r="E256" s="401">
        <v>5889001</v>
      </c>
      <c r="F256" s="402" t="s">
        <v>792</v>
      </c>
      <c r="G256" s="403">
        <v>1265.2</v>
      </c>
      <c r="H256" s="404">
        <v>0</v>
      </c>
    </row>
    <row r="257" spans="1:8" ht="25.5">
      <c r="A257" s="399" t="s">
        <v>768</v>
      </c>
      <c r="B257" s="400">
        <v>40</v>
      </c>
      <c r="C257" s="201">
        <v>5</v>
      </c>
      <c r="D257" s="202">
        <v>1</v>
      </c>
      <c r="E257" s="401">
        <v>5889001</v>
      </c>
      <c r="F257" s="402" t="s">
        <v>769</v>
      </c>
      <c r="G257" s="403">
        <v>1266.7</v>
      </c>
      <c r="H257" s="404">
        <v>0</v>
      </c>
    </row>
    <row r="258" spans="1:8" ht="51">
      <c r="A258" s="399" t="s">
        <v>557</v>
      </c>
      <c r="B258" s="400">
        <v>40</v>
      </c>
      <c r="C258" s="201">
        <v>5</v>
      </c>
      <c r="D258" s="202">
        <v>1</v>
      </c>
      <c r="E258" s="401">
        <v>9060000</v>
      </c>
      <c r="F258" s="402">
        <v>0</v>
      </c>
      <c r="G258" s="403">
        <v>13457.333130000001</v>
      </c>
      <c r="H258" s="404">
        <v>0</v>
      </c>
    </row>
    <row r="259" spans="1:8" ht="102">
      <c r="A259" s="405" t="s">
        <v>558</v>
      </c>
      <c r="B259" s="406">
        <v>40</v>
      </c>
      <c r="C259" s="195">
        <v>5</v>
      </c>
      <c r="D259" s="196">
        <v>1</v>
      </c>
      <c r="E259" s="407">
        <v>9065410</v>
      </c>
      <c r="F259" s="408">
        <v>0</v>
      </c>
      <c r="G259" s="409">
        <v>12111.63313</v>
      </c>
      <c r="H259" s="410">
        <v>0</v>
      </c>
    </row>
    <row r="260" spans="1:8" ht="25.5">
      <c r="A260" s="399" t="s">
        <v>768</v>
      </c>
      <c r="B260" s="400">
        <v>40</v>
      </c>
      <c r="C260" s="201">
        <v>5</v>
      </c>
      <c r="D260" s="202">
        <v>1</v>
      </c>
      <c r="E260" s="401">
        <v>9065410</v>
      </c>
      <c r="F260" s="402" t="s">
        <v>769</v>
      </c>
      <c r="G260" s="403">
        <v>12111.63313</v>
      </c>
      <c r="H260" s="404">
        <v>0</v>
      </c>
    </row>
    <row r="261" spans="1:8" ht="38.25">
      <c r="A261" s="405" t="s">
        <v>559</v>
      </c>
      <c r="B261" s="406">
        <v>40</v>
      </c>
      <c r="C261" s="195">
        <v>5</v>
      </c>
      <c r="D261" s="196">
        <v>1</v>
      </c>
      <c r="E261" s="407">
        <v>9069001</v>
      </c>
      <c r="F261" s="408">
        <v>0</v>
      </c>
      <c r="G261" s="409">
        <v>1345.7</v>
      </c>
      <c r="H261" s="410">
        <v>0</v>
      </c>
    </row>
    <row r="262" spans="1:8" ht="25.5">
      <c r="A262" s="399" t="s">
        <v>768</v>
      </c>
      <c r="B262" s="400">
        <v>40</v>
      </c>
      <c r="C262" s="201">
        <v>5</v>
      </c>
      <c r="D262" s="202">
        <v>1</v>
      </c>
      <c r="E262" s="401">
        <v>9069001</v>
      </c>
      <c r="F262" s="402" t="s">
        <v>769</v>
      </c>
      <c r="G262" s="403">
        <v>1345.7</v>
      </c>
      <c r="H262" s="404">
        <v>0</v>
      </c>
    </row>
    <row r="263" spans="1:8">
      <c r="A263" s="405" t="s">
        <v>143</v>
      </c>
      <c r="B263" s="406">
        <v>40</v>
      </c>
      <c r="C263" s="195">
        <v>5</v>
      </c>
      <c r="D263" s="196">
        <v>2</v>
      </c>
      <c r="E263" s="407">
        <v>0</v>
      </c>
      <c r="F263" s="408">
        <v>0</v>
      </c>
      <c r="G263" s="409">
        <v>73397.149999999994</v>
      </c>
      <c r="H263" s="410">
        <v>0</v>
      </c>
    </row>
    <row r="264" spans="1:8" ht="51">
      <c r="A264" s="399" t="s">
        <v>561</v>
      </c>
      <c r="B264" s="400">
        <v>40</v>
      </c>
      <c r="C264" s="201">
        <v>5</v>
      </c>
      <c r="D264" s="202">
        <v>2</v>
      </c>
      <c r="E264" s="401">
        <v>5710000</v>
      </c>
      <c r="F264" s="402">
        <v>0</v>
      </c>
      <c r="G264" s="403">
        <v>20804</v>
      </c>
      <c r="H264" s="404">
        <v>0</v>
      </c>
    </row>
    <row r="265" spans="1:8" ht="51">
      <c r="A265" s="405" t="s">
        <v>562</v>
      </c>
      <c r="B265" s="406">
        <v>40</v>
      </c>
      <c r="C265" s="195">
        <v>5</v>
      </c>
      <c r="D265" s="196">
        <v>2</v>
      </c>
      <c r="E265" s="407">
        <v>5715410</v>
      </c>
      <c r="F265" s="408">
        <v>0</v>
      </c>
      <c r="G265" s="409">
        <v>18459</v>
      </c>
      <c r="H265" s="410">
        <v>0</v>
      </c>
    </row>
    <row r="266" spans="1:8" ht="38.25">
      <c r="A266" s="399" t="s">
        <v>787</v>
      </c>
      <c r="B266" s="400">
        <v>40</v>
      </c>
      <c r="C266" s="201">
        <v>5</v>
      </c>
      <c r="D266" s="202">
        <v>2</v>
      </c>
      <c r="E266" s="401">
        <v>5715410</v>
      </c>
      <c r="F266" s="402" t="s">
        <v>788</v>
      </c>
      <c r="G266" s="403">
        <v>18459</v>
      </c>
      <c r="H266" s="404">
        <v>0</v>
      </c>
    </row>
    <row r="267" spans="1:8" ht="63.75">
      <c r="A267" s="399" t="s">
        <v>812</v>
      </c>
      <c r="B267" s="400">
        <v>40</v>
      </c>
      <c r="C267" s="201">
        <v>5</v>
      </c>
      <c r="D267" s="202">
        <v>2</v>
      </c>
      <c r="E267" s="401">
        <v>5715410</v>
      </c>
      <c r="F267" s="402" t="s">
        <v>788</v>
      </c>
      <c r="G267" s="403">
        <v>2931</v>
      </c>
      <c r="H267" s="404">
        <v>0</v>
      </c>
    </row>
    <row r="268" spans="1:8" ht="127.5">
      <c r="A268" s="399" t="s">
        <v>813</v>
      </c>
      <c r="B268" s="400">
        <v>40</v>
      </c>
      <c r="C268" s="201">
        <v>5</v>
      </c>
      <c r="D268" s="202">
        <v>2</v>
      </c>
      <c r="E268" s="401">
        <v>5715410</v>
      </c>
      <c r="F268" s="402" t="s">
        <v>788</v>
      </c>
      <c r="G268" s="403">
        <v>15528</v>
      </c>
      <c r="H268" s="404">
        <v>0</v>
      </c>
    </row>
    <row r="269" spans="1:8" ht="51">
      <c r="A269" s="405" t="s">
        <v>563</v>
      </c>
      <c r="B269" s="406">
        <v>40</v>
      </c>
      <c r="C269" s="195">
        <v>5</v>
      </c>
      <c r="D269" s="196">
        <v>2</v>
      </c>
      <c r="E269" s="407">
        <v>5719001</v>
      </c>
      <c r="F269" s="408">
        <v>0</v>
      </c>
      <c r="G269" s="409">
        <v>2345</v>
      </c>
      <c r="H269" s="410">
        <v>0</v>
      </c>
    </row>
    <row r="270" spans="1:8" ht="38.25">
      <c r="A270" s="399" t="s">
        <v>787</v>
      </c>
      <c r="B270" s="400">
        <v>40</v>
      </c>
      <c r="C270" s="201">
        <v>5</v>
      </c>
      <c r="D270" s="202">
        <v>2</v>
      </c>
      <c r="E270" s="401">
        <v>5719001</v>
      </c>
      <c r="F270" s="402" t="s">
        <v>788</v>
      </c>
      <c r="G270" s="403">
        <v>2345</v>
      </c>
      <c r="H270" s="404">
        <v>0</v>
      </c>
    </row>
    <row r="271" spans="1:8" ht="63.75">
      <c r="A271" s="399" t="s">
        <v>814</v>
      </c>
      <c r="B271" s="400">
        <v>40</v>
      </c>
      <c r="C271" s="201">
        <v>5</v>
      </c>
      <c r="D271" s="202">
        <v>2</v>
      </c>
      <c r="E271" s="401">
        <v>5719001</v>
      </c>
      <c r="F271" s="402" t="s">
        <v>788</v>
      </c>
      <c r="G271" s="403">
        <v>326</v>
      </c>
      <c r="H271" s="404">
        <v>0</v>
      </c>
    </row>
    <row r="272" spans="1:8" ht="38.25">
      <c r="A272" s="399" t="s">
        <v>815</v>
      </c>
      <c r="B272" s="400">
        <v>40</v>
      </c>
      <c r="C272" s="201">
        <v>5</v>
      </c>
      <c r="D272" s="202">
        <v>2</v>
      </c>
      <c r="E272" s="401">
        <v>5719001</v>
      </c>
      <c r="F272" s="402" t="s">
        <v>788</v>
      </c>
      <c r="G272" s="403">
        <v>2019</v>
      </c>
      <c r="H272" s="404">
        <v>0</v>
      </c>
    </row>
    <row r="273" spans="1:8" ht="76.5">
      <c r="A273" s="399" t="s">
        <v>565</v>
      </c>
      <c r="B273" s="400">
        <v>40</v>
      </c>
      <c r="C273" s="201">
        <v>5</v>
      </c>
      <c r="D273" s="202">
        <v>2</v>
      </c>
      <c r="E273" s="401">
        <v>5810000</v>
      </c>
      <c r="F273" s="402">
        <v>0</v>
      </c>
      <c r="G273" s="403">
        <v>46159.55</v>
      </c>
      <c r="H273" s="404">
        <v>0</v>
      </c>
    </row>
    <row r="274" spans="1:8" ht="89.25">
      <c r="A274" s="405" t="s">
        <v>566</v>
      </c>
      <c r="B274" s="406">
        <v>40</v>
      </c>
      <c r="C274" s="195">
        <v>5</v>
      </c>
      <c r="D274" s="196">
        <v>2</v>
      </c>
      <c r="E274" s="407">
        <v>5815411</v>
      </c>
      <c r="F274" s="408">
        <v>0</v>
      </c>
      <c r="G274" s="409">
        <v>456.1</v>
      </c>
      <c r="H274" s="410">
        <v>0</v>
      </c>
    </row>
    <row r="275" spans="1:8" ht="38.25">
      <c r="A275" s="399" t="s">
        <v>294</v>
      </c>
      <c r="B275" s="400">
        <v>40</v>
      </c>
      <c r="C275" s="201">
        <v>5</v>
      </c>
      <c r="D275" s="202">
        <v>2</v>
      </c>
      <c r="E275" s="401">
        <v>5815411</v>
      </c>
      <c r="F275" s="402" t="s">
        <v>295</v>
      </c>
      <c r="G275" s="403">
        <v>456.1</v>
      </c>
      <c r="H275" s="404">
        <v>0</v>
      </c>
    </row>
    <row r="276" spans="1:8" ht="89.25">
      <c r="A276" s="405" t="s">
        <v>567</v>
      </c>
      <c r="B276" s="406">
        <v>40</v>
      </c>
      <c r="C276" s="195">
        <v>5</v>
      </c>
      <c r="D276" s="196">
        <v>2</v>
      </c>
      <c r="E276" s="407">
        <v>5819001</v>
      </c>
      <c r="F276" s="408">
        <v>0</v>
      </c>
      <c r="G276" s="409">
        <v>45703.45</v>
      </c>
      <c r="H276" s="410">
        <v>0</v>
      </c>
    </row>
    <row r="277" spans="1:8" ht="38.25">
      <c r="A277" s="399" t="s">
        <v>294</v>
      </c>
      <c r="B277" s="400">
        <v>40</v>
      </c>
      <c r="C277" s="201">
        <v>5</v>
      </c>
      <c r="D277" s="202">
        <v>2</v>
      </c>
      <c r="E277" s="401">
        <v>5819001</v>
      </c>
      <c r="F277" s="402" t="s">
        <v>295</v>
      </c>
      <c r="G277" s="403">
        <v>45703.45</v>
      </c>
      <c r="H277" s="404">
        <v>0</v>
      </c>
    </row>
    <row r="278" spans="1:8" ht="63.75">
      <c r="A278" s="399" t="s">
        <v>545</v>
      </c>
      <c r="B278" s="400">
        <v>40</v>
      </c>
      <c r="C278" s="201">
        <v>5</v>
      </c>
      <c r="D278" s="202">
        <v>2</v>
      </c>
      <c r="E278" s="401">
        <v>5830000</v>
      </c>
      <c r="F278" s="402">
        <v>0</v>
      </c>
      <c r="G278" s="403">
        <v>2444.9</v>
      </c>
      <c r="H278" s="404">
        <v>0</v>
      </c>
    </row>
    <row r="279" spans="1:8" ht="76.5">
      <c r="A279" s="405" t="s">
        <v>547</v>
      </c>
      <c r="B279" s="406">
        <v>40</v>
      </c>
      <c r="C279" s="195">
        <v>5</v>
      </c>
      <c r="D279" s="196">
        <v>2</v>
      </c>
      <c r="E279" s="407">
        <v>5839001</v>
      </c>
      <c r="F279" s="408">
        <v>0</v>
      </c>
      <c r="G279" s="409">
        <v>2444.9</v>
      </c>
      <c r="H279" s="410">
        <v>0</v>
      </c>
    </row>
    <row r="280" spans="1:8" ht="38.25">
      <c r="A280" s="399" t="s">
        <v>294</v>
      </c>
      <c r="B280" s="400">
        <v>40</v>
      </c>
      <c r="C280" s="201">
        <v>5</v>
      </c>
      <c r="D280" s="202">
        <v>2</v>
      </c>
      <c r="E280" s="401">
        <v>5839001</v>
      </c>
      <c r="F280" s="402" t="s">
        <v>295</v>
      </c>
      <c r="G280" s="403">
        <v>2444.9</v>
      </c>
      <c r="H280" s="404">
        <v>0</v>
      </c>
    </row>
    <row r="281" spans="1:8" ht="63.75">
      <c r="A281" s="399" t="s">
        <v>569</v>
      </c>
      <c r="B281" s="400">
        <v>40</v>
      </c>
      <c r="C281" s="201">
        <v>5</v>
      </c>
      <c r="D281" s="202">
        <v>2</v>
      </c>
      <c r="E281" s="401">
        <v>5850000</v>
      </c>
      <c r="F281" s="402">
        <v>0</v>
      </c>
      <c r="G281" s="403">
        <v>577.70000000000005</v>
      </c>
      <c r="H281" s="404">
        <v>0</v>
      </c>
    </row>
    <row r="282" spans="1:8" ht="63.75">
      <c r="A282" s="405" t="s">
        <v>570</v>
      </c>
      <c r="B282" s="406">
        <v>40</v>
      </c>
      <c r="C282" s="195">
        <v>5</v>
      </c>
      <c r="D282" s="196">
        <v>2</v>
      </c>
      <c r="E282" s="407">
        <v>5859001</v>
      </c>
      <c r="F282" s="408">
        <v>0</v>
      </c>
      <c r="G282" s="409">
        <v>577.70000000000005</v>
      </c>
      <c r="H282" s="410">
        <v>0</v>
      </c>
    </row>
    <row r="283" spans="1:8" ht="25.5">
      <c r="A283" s="399" t="s">
        <v>768</v>
      </c>
      <c r="B283" s="400">
        <v>40</v>
      </c>
      <c r="C283" s="201">
        <v>5</v>
      </c>
      <c r="D283" s="202">
        <v>2</v>
      </c>
      <c r="E283" s="401">
        <v>5859001</v>
      </c>
      <c r="F283" s="402" t="s">
        <v>769</v>
      </c>
      <c r="G283" s="403">
        <v>577.70000000000005</v>
      </c>
      <c r="H283" s="404">
        <v>0</v>
      </c>
    </row>
    <row r="284" spans="1:8" ht="63.75">
      <c r="A284" s="399" t="s">
        <v>572</v>
      </c>
      <c r="B284" s="400">
        <v>40</v>
      </c>
      <c r="C284" s="201">
        <v>5</v>
      </c>
      <c r="D284" s="202">
        <v>2</v>
      </c>
      <c r="E284" s="401">
        <v>5870000</v>
      </c>
      <c r="F284" s="402">
        <v>0</v>
      </c>
      <c r="G284" s="403">
        <v>3411</v>
      </c>
      <c r="H284" s="404">
        <v>0</v>
      </c>
    </row>
    <row r="285" spans="1:8" ht="76.5">
      <c r="A285" s="405" t="s">
        <v>594</v>
      </c>
      <c r="B285" s="406">
        <v>40</v>
      </c>
      <c r="C285" s="195">
        <v>5</v>
      </c>
      <c r="D285" s="196">
        <v>2</v>
      </c>
      <c r="E285" s="407">
        <v>5879001</v>
      </c>
      <c r="F285" s="408">
        <v>0</v>
      </c>
      <c r="G285" s="409">
        <v>3411</v>
      </c>
      <c r="H285" s="410">
        <v>0</v>
      </c>
    </row>
    <row r="286" spans="1:8" ht="38.25">
      <c r="A286" s="399" t="s">
        <v>294</v>
      </c>
      <c r="B286" s="400">
        <v>40</v>
      </c>
      <c r="C286" s="201">
        <v>5</v>
      </c>
      <c r="D286" s="202">
        <v>2</v>
      </c>
      <c r="E286" s="401">
        <v>5879001</v>
      </c>
      <c r="F286" s="402" t="s">
        <v>295</v>
      </c>
      <c r="G286" s="403">
        <v>3411</v>
      </c>
      <c r="H286" s="404">
        <v>0</v>
      </c>
    </row>
    <row r="287" spans="1:8">
      <c r="A287" s="405" t="s">
        <v>150</v>
      </c>
      <c r="B287" s="406">
        <v>40</v>
      </c>
      <c r="C287" s="195">
        <v>5</v>
      </c>
      <c r="D287" s="196">
        <v>3</v>
      </c>
      <c r="E287" s="407">
        <v>0</v>
      </c>
      <c r="F287" s="408">
        <v>0</v>
      </c>
      <c r="G287" s="409">
        <v>114624.6</v>
      </c>
      <c r="H287" s="410">
        <v>0</v>
      </c>
    </row>
    <row r="288" spans="1:8" ht="63.75">
      <c r="A288" s="399" t="s">
        <v>501</v>
      </c>
      <c r="B288" s="400">
        <v>40</v>
      </c>
      <c r="C288" s="201">
        <v>5</v>
      </c>
      <c r="D288" s="202">
        <v>3</v>
      </c>
      <c r="E288" s="401">
        <v>5860000</v>
      </c>
      <c r="F288" s="402">
        <v>0</v>
      </c>
      <c r="G288" s="403">
        <v>114624.6</v>
      </c>
      <c r="H288" s="404">
        <v>0</v>
      </c>
    </row>
    <row r="289" spans="1:8" ht="63.75">
      <c r="A289" s="405" t="s">
        <v>596</v>
      </c>
      <c r="B289" s="406">
        <v>40</v>
      </c>
      <c r="C289" s="195">
        <v>5</v>
      </c>
      <c r="D289" s="196">
        <v>3</v>
      </c>
      <c r="E289" s="407">
        <v>5869001</v>
      </c>
      <c r="F289" s="408">
        <v>0</v>
      </c>
      <c r="G289" s="409">
        <v>114624.6</v>
      </c>
      <c r="H289" s="410">
        <v>0</v>
      </c>
    </row>
    <row r="290" spans="1:8" ht="25.5">
      <c r="A290" s="399" t="s">
        <v>768</v>
      </c>
      <c r="B290" s="400">
        <v>40</v>
      </c>
      <c r="C290" s="201">
        <v>5</v>
      </c>
      <c r="D290" s="202">
        <v>3</v>
      </c>
      <c r="E290" s="401">
        <v>5869001</v>
      </c>
      <c r="F290" s="402" t="s">
        <v>769</v>
      </c>
      <c r="G290" s="403">
        <v>111130.3</v>
      </c>
      <c r="H290" s="404">
        <v>0</v>
      </c>
    </row>
    <row r="291" spans="1:8" ht="38.25">
      <c r="A291" s="399" t="s">
        <v>294</v>
      </c>
      <c r="B291" s="400">
        <v>40</v>
      </c>
      <c r="C291" s="201">
        <v>5</v>
      </c>
      <c r="D291" s="202">
        <v>3</v>
      </c>
      <c r="E291" s="401">
        <v>5869001</v>
      </c>
      <c r="F291" s="402" t="s">
        <v>295</v>
      </c>
      <c r="G291" s="403">
        <v>3494.3</v>
      </c>
      <c r="H291" s="404">
        <v>0</v>
      </c>
    </row>
    <row r="292" spans="1:8" ht="25.5">
      <c r="A292" s="405" t="s">
        <v>176</v>
      </c>
      <c r="B292" s="406">
        <v>40</v>
      </c>
      <c r="C292" s="195">
        <v>5</v>
      </c>
      <c r="D292" s="196">
        <v>5</v>
      </c>
      <c r="E292" s="407">
        <v>0</v>
      </c>
      <c r="F292" s="408">
        <v>0</v>
      </c>
      <c r="G292" s="409">
        <v>25541.55</v>
      </c>
      <c r="H292" s="410">
        <v>0</v>
      </c>
    </row>
    <row r="293" spans="1:8" ht="63.75">
      <c r="A293" s="399" t="s">
        <v>569</v>
      </c>
      <c r="B293" s="400">
        <v>40</v>
      </c>
      <c r="C293" s="201">
        <v>5</v>
      </c>
      <c r="D293" s="202">
        <v>5</v>
      </c>
      <c r="E293" s="401">
        <v>5850000</v>
      </c>
      <c r="F293" s="402">
        <v>0</v>
      </c>
      <c r="G293" s="403">
        <v>25541.55</v>
      </c>
      <c r="H293" s="404">
        <v>0</v>
      </c>
    </row>
    <row r="294" spans="1:8" ht="76.5">
      <c r="A294" s="405" t="s">
        <v>600</v>
      </c>
      <c r="B294" s="406">
        <v>40</v>
      </c>
      <c r="C294" s="195">
        <v>5</v>
      </c>
      <c r="D294" s="196">
        <v>5</v>
      </c>
      <c r="E294" s="407">
        <v>5850058</v>
      </c>
      <c r="F294" s="408">
        <v>0</v>
      </c>
      <c r="G294" s="409">
        <v>25185.3</v>
      </c>
      <c r="H294" s="410">
        <v>0</v>
      </c>
    </row>
    <row r="295" spans="1:8" ht="25.5">
      <c r="A295" s="399" t="s">
        <v>795</v>
      </c>
      <c r="B295" s="400">
        <v>40</v>
      </c>
      <c r="C295" s="201">
        <v>5</v>
      </c>
      <c r="D295" s="202">
        <v>5</v>
      </c>
      <c r="E295" s="401">
        <v>5850058</v>
      </c>
      <c r="F295" s="402" t="s">
        <v>796</v>
      </c>
      <c r="G295" s="403">
        <v>22485</v>
      </c>
      <c r="H295" s="404">
        <v>0</v>
      </c>
    </row>
    <row r="296" spans="1:8" ht="25.5">
      <c r="A296" s="399" t="s">
        <v>797</v>
      </c>
      <c r="B296" s="400">
        <v>40</v>
      </c>
      <c r="C296" s="201">
        <v>5</v>
      </c>
      <c r="D296" s="202">
        <v>5</v>
      </c>
      <c r="E296" s="401">
        <v>5850058</v>
      </c>
      <c r="F296" s="402" t="s">
        <v>798</v>
      </c>
      <c r="G296" s="403">
        <v>610.4</v>
      </c>
      <c r="H296" s="404">
        <v>0</v>
      </c>
    </row>
    <row r="297" spans="1:8" ht="25.5">
      <c r="A297" s="399" t="s">
        <v>774</v>
      </c>
      <c r="B297" s="400">
        <v>40</v>
      </c>
      <c r="C297" s="201">
        <v>5</v>
      </c>
      <c r="D297" s="202">
        <v>5</v>
      </c>
      <c r="E297" s="401">
        <v>5850058</v>
      </c>
      <c r="F297" s="402" t="s">
        <v>775</v>
      </c>
      <c r="G297" s="403">
        <v>820.9</v>
      </c>
      <c r="H297" s="404">
        <v>0</v>
      </c>
    </row>
    <row r="298" spans="1:8" ht="25.5">
      <c r="A298" s="399" t="s">
        <v>768</v>
      </c>
      <c r="B298" s="400">
        <v>40</v>
      </c>
      <c r="C298" s="201">
        <v>5</v>
      </c>
      <c r="D298" s="202">
        <v>5</v>
      </c>
      <c r="E298" s="401">
        <v>5850058</v>
      </c>
      <c r="F298" s="402" t="s">
        <v>769</v>
      </c>
      <c r="G298" s="403">
        <v>1240</v>
      </c>
      <c r="H298" s="404">
        <v>0</v>
      </c>
    </row>
    <row r="299" spans="1:8">
      <c r="A299" s="399" t="s">
        <v>789</v>
      </c>
      <c r="B299" s="400">
        <v>40</v>
      </c>
      <c r="C299" s="201">
        <v>5</v>
      </c>
      <c r="D299" s="202">
        <v>5</v>
      </c>
      <c r="E299" s="401">
        <v>5850058</v>
      </c>
      <c r="F299" s="402" t="s">
        <v>790</v>
      </c>
      <c r="G299" s="403">
        <v>29</v>
      </c>
      <c r="H299" s="404">
        <v>0</v>
      </c>
    </row>
    <row r="300" spans="1:8" ht="76.5">
      <c r="A300" s="405" t="s">
        <v>602</v>
      </c>
      <c r="B300" s="406">
        <v>40</v>
      </c>
      <c r="C300" s="195">
        <v>5</v>
      </c>
      <c r="D300" s="196">
        <v>5</v>
      </c>
      <c r="E300" s="407">
        <v>5855605</v>
      </c>
      <c r="F300" s="408">
        <v>0</v>
      </c>
      <c r="G300" s="409">
        <v>356.25</v>
      </c>
      <c r="H300" s="410">
        <v>0</v>
      </c>
    </row>
    <row r="301" spans="1:8" ht="38.25">
      <c r="A301" s="399" t="s">
        <v>294</v>
      </c>
      <c r="B301" s="400">
        <v>40</v>
      </c>
      <c r="C301" s="201">
        <v>5</v>
      </c>
      <c r="D301" s="202">
        <v>5</v>
      </c>
      <c r="E301" s="401">
        <v>5855605</v>
      </c>
      <c r="F301" s="402" t="s">
        <v>295</v>
      </c>
      <c r="G301" s="403">
        <v>356.25</v>
      </c>
      <c r="H301" s="404">
        <v>0</v>
      </c>
    </row>
    <row r="302" spans="1:8">
      <c r="A302" s="399" t="s">
        <v>177</v>
      </c>
      <c r="B302" s="400">
        <v>40</v>
      </c>
      <c r="C302" s="201">
        <v>6</v>
      </c>
      <c r="D302" s="202">
        <v>0</v>
      </c>
      <c r="E302" s="401">
        <v>0</v>
      </c>
      <c r="F302" s="402">
        <v>0</v>
      </c>
      <c r="G302" s="403">
        <v>190</v>
      </c>
      <c r="H302" s="404">
        <v>0</v>
      </c>
    </row>
    <row r="303" spans="1:8">
      <c r="A303" s="405" t="s">
        <v>178</v>
      </c>
      <c r="B303" s="406">
        <v>40</v>
      </c>
      <c r="C303" s="195">
        <v>6</v>
      </c>
      <c r="D303" s="196">
        <v>5</v>
      </c>
      <c r="E303" s="407">
        <v>0</v>
      </c>
      <c r="F303" s="408">
        <v>0</v>
      </c>
      <c r="G303" s="409">
        <v>190</v>
      </c>
      <c r="H303" s="410">
        <v>0</v>
      </c>
    </row>
    <row r="304" spans="1:8" ht="25.5">
      <c r="A304" s="399" t="s">
        <v>603</v>
      </c>
      <c r="B304" s="400">
        <v>40</v>
      </c>
      <c r="C304" s="201">
        <v>6</v>
      </c>
      <c r="D304" s="202">
        <v>5</v>
      </c>
      <c r="E304" s="401">
        <v>6100000</v>
      </c>
      <c r="F304" s="402">
        <v>0</v>
      </c>
      <c r="G304" s="403">
        <v>190</v>
      </c>
      <c r="H304" s="404">
        <v>0</v>
      </c>
    </row>
    <row r="305" spans="1:8" ht="38.25">
      <c r="A305" s="405" t="s">
        <v>605</v>
      </c>
      <c r="B305" s="406">
        <v>40</v>
      </c>
      <c r="C305" s="195">
        <v>6</v>
      </c>
      <c r="D305" s="196">
        <v>5</v>
      </c>
      <c r="E305" s="407">
        <v>6109001</v>
      </c>
      <c r="F305" s="408">
        <v>0</v>
      </c>
      <c r="G305" s="409">
        <v>190</v>
      </c>
      <c r="H305" s="410">
        <v>0</v>
      </c>
    </row>
    <row r="306" spans="1:8" ht="25.5">
      <c r="A306" s="399" t="s">
        <v>768</v>
      </c>
      <c r="B306" s="400">
        <v>40</v>
      </c>
      <c r="C306" s="201">
        <v>6</v>
      </c>
      <c r="D306" s="202">
        <v>5</v>
      </c>
      <c r="E306" s="401">
        <v>6109001</v>
      </c>
      <c r="F306" s="402" t="s">
        <v>769</v>
      </c>
      <c r="G306" s="403">
        <v>190</v>
      </c>
      <c r="H306" s="404">
        <v>0</v>
      </c>
    </row>
    <row r="307" spans="1:8">
      <c r="A307" s="399" t="s">
        <v>179</v>
      </c>
      <c r="B307" s="400">
        <v>40</v>
      </c>
      <c r="C307" s="201">
        <v>7</v>
      </c>
      <c r="D307" s="202">
        <v>0</v>
      </c>
      <c r="E307" s="401">
        <v>0</v>
      </c>
      <c r="F307" s="402">
        <v>0</v>
      </c>
      <c r="G307" s="403">
        <v>242.3</v>
      </c>
      <c r="H307" s="404">
        <v>0</v>
      </c>
    </row>
    <row r="308" spans="1:8">
      <c r="A308" s="405" t="s">
        <v>181</v>
      </c>
      <c r="B308" s="406">
        <v>40</v>
      </c>
      <c r="C308" s="195">
        <v>7</v>
      </c>
      <c r="D308" s="196">
        <v>2</v>
      </c>
      <c r="E308" s="407">
        <v>0</v>
      </c>
      <c r="F308" s="408">
        <v>0</v>
      </c>
      <c r="G308" s="409">
        <v>242.3</v>
      </c>
      <c r="H308" s="410">
        <v>0</v>
      </c>
    </row>
    <row r="309" spans="1:8" ht="51">
      <c r="A309" s="399" t="s">
        <v>641</v>
      </c>
      <c r="B309" s="400">
        <v>40</v>
      </c>
      <c r="C309" s="201">
        <v>7</v>
      </c>
      <c r="D309" s="202">
        <v>2</v>
      </c>
      <c r="E309" s="401">
        <v>5510000</v>
      </c>
      <c r="F309" s="402">
        <v>0</v>
      </c>
      <c r="G309" s="403">
        <v>242.3</v>
      </c>
      <c r="H309" s="404">
        <v>0</v>
      </c>
    </row>
    <row r="310" spans="1:8" ht="76.5">
      <c r="A310" s="405" t="s">
        <v>645</v>
      </c>
      <c r="B310" s="406">
        <v>40</v>
      </c>
      <c r="C310" s="195">
        <v>7</v>
      </c>
      <c r="D310" s="196">
        <v>2</v>
      </c>
      <c r="E310" s="407">
        <v>5519003</v>
      </c>
      <c r="F310" s="408">
        <v>0</v>
      </c>
      <c r="G310" s="409">
        <v>242.3</v>
      </c>
      <c r="H310" s="410">
        <v>0</v>
      </c>
    </row>
    <row r="311" spans="1:8" ht="38.25">
      <c r="A311" s="399" t="s">
        <v>787</v>
      </c>
      <c r="B311" s="400">
        <v>40</v>
      </c>
      <c r="C311" s="201">
        <v>7</v>
      </c>
      <c r="D311" s="202">
        <v>2</v>
      </c>
      <c r="E311" s="401">
        <v>5519003</v>
      </c>
      <c r="F311" s="402" t="s">
        <v>788</v>
      </c>
      <c r="G311" s="403">
        <v>242.3</v>
      </c>
      <c r="H311" s="404">
        <v>0</v>
      </c>
    </row>
    <row r="312" spans="1:8" ht="63.75">
      <c r="A312" s="399" t="s">
        <v>816</v>
      </c>
      <c r="B312" s="400">
        <v>40</v>
      </c>
      <c r="C312" s="201">
        <v>7</v>
      </c>
      <c r="D312" s="202">
        <v>2</v>
      </c>
      <c r="E312" s="401">
        <v>5519003</v>
      </c>
      <c r="F312" s="402" t="s">
        <v>788</v>
      </c>
      <c r="G312" s="403">
        <v>242.3</v>
      </c>
      <c r="H312" s="404">
        <v>0</v>
      </c>
    </row>
    <row r="313" spans="1:8">
      <c r="A313" s="399" t="s">
        <v>184</v>
      </c>
      <c r="B313" s="400">
        <v>40</v>
      </c>
      <c r="C313" s="201">
        <v>8</v>
      </c>
      <c r="D313" s="202">
        <v>0</v>
      </c>
      <c r="E313" s="401">
        <v>0</v>
      </c>
      <c r="F313" s="402">
        <v>0</v>
      </c>
      <c r="G313" s="403">
        <v>11115.8</v>
      </c>
      <c r="H313" s="404">
        <v>0</v>
      </c>
    </row>
    <row r="314" spans="1:8">
      <c r="A314" s="405" t="s">
        <v>185</v>
      </c>
      <c r="B314" s="406">
        <v>40</v>
      </c>
      <c r="C314" s="195">
        <v>8</v>
      </c>
      <c r="D314" s="196">
        <v>1</v>
      </c>
      <c r="E314" s="407">
        <v>0</v>
      </c>
      <c r="F314" s="408">
        <v>0</v>
      </c>
      <c r="G314" s="409">
        <v>2458.8000000000002</v>
      </c>
      <c r="H314" s="410">
        <v>0</v>
      </c>
    </row>
    <row r="315" spans="1:8" ht="51">
      <c r="A315" s="399" t="s">
        <v>692</v>
      </c>
      <c r="B315" s="400">
        <v>40</v>
      </c>
      <c r="C315" s="201">
        <v>8</v>
      </c>
      <c r="D315" s="202">
        <v>1</v>
      </c>
      <c r="E315" s="401">
        <v>5430000</v>
      </c>
      <c r="F315" s="402">
        <v>0</v>
      </c>
      <c r="G315" s="403">
        <v>2458.8000000000002</v>
      </c>
      <c r="H315" s="404">
        <v>0</v>
      </c>
    </row>
    <row r="316" spans="1:8" ht="51">
      <c r="A316" s="405" t="s">
        <v>699</v>
      </c>
      <c r="B316" s="406">
        <v>40</v>
      </c>
      <c r="C316" s="195">
        <v>8</v>
      </c>
      <c r="D316" s="196">
        <v>1</v>
      </c>
      <c r="E316" s="407">
        <v>5439004</v>
      </c>
      <c r="F316" s="408">
        <v>0</v>
      </c>
      <c r="G316" s="409">
        <v>2458.8000000000002</v>
      </c>
      <c r="H316" s="410">
        <v>0</v>
      </c>
    </row>
    <row r="317" spans="1:8" ht="38.25">
      <c r="A317" s="399" t="s">
        <v>787</v>
      </c>
      <c r="B317" s="400">
        <v>40</v>
      </c>
      <c r="C317" s="201">
        <v>8</v>
      </c>
      <c r="D317" s="202">
        <v>1</v>
      </c>
      <c r="E317" s="401">
        <v>5439004</v>
      </c>
      <c r="F317" s="402" t="s">
        <v>788</v>
      </c>
      <c r="G317" s="403">
        <v>2458.8000000000002</v>
      </c>
      <c r="H317" s="404">
        <v>0</v>
      </c>
    </row>
    <row r="318" spans="1:8" ht="38.25">
      <c r="A318" s="399" t="s">
        <v>817</v>
      </c>
      <c r="B318" s="400">
        <v>40</v>
      </c>
      <c r="C318" s="201">
        <v>8</v>
      </c>
      <c r="D318" s="202">
        <v>1</v>
      </c>
      <c r="E318" s="401">
        <v>5439004</v>
      </c>
      <c r="F318" s="402" t="s">
        <v>788</v>
      </c>
      <c r="G318" s="403">
        <v>2458.8000000000002</v>
      </c>
      <c r="H318" s="404">
        <v>0</v>
      </c>
    </row>
    <row r="319" spans="1:8">
      <c r="A319" s="405" t="s">
        <v>186</v>
      </c>
      <c r="B319" s="406">
        <v>40</v>
      </c>
      <c r="C319" s="195">
        <v>8</v>
      </c>
      <c r="D319" s="196">
        <v>4</v>
      </c>
      <c r="E319" s="407">
        <v>0</v>
      </c>
      <c r="F319" s="408">
        <v>0</v>
      </c>
      <c r="G319" s="409">
        <v>8657</v>
      </c>
      <c r="H319" s="410">
        <v>0</v>
      </c>
    </row>
    <row r="320" spans="1:8" ht="38.25">
      <c r="A320" s="399" t="s">
        <v>703</v>
      </c>
      <c r="B320" s="400">
        <v>40</v>
      </c>
      <c r="C320" s="201">
        <v>8</v>
      </c>
      <c r="D320" s="202">
        <v>4</v>
      </c>
      <c r="E320" s="401">
        <v>5440000</v>
      </c>
      <c r="F320" s="402">
        <v>0</v>
      </c>
      <c r="G320" s="403">
        <v>8657</v>
      </c>
      <c r="H320" s="404">
        <v>0</v>
      </c>
    </row>
    <row r="321" spans="1:8" ht="63.75">
      <c r="A321" s="405" t="s">
        <v>705</v>
      </c>
      <c r="B321" s="406">
        <v>40</v>
      </c>
      <c r="C321" s="195">
        <v>8</v>
      </c>
      <c r="D321" s="196">
        <v>4</v>
      </c>
      <c r="E321" s="407">
        <v>5440204</v>
      </c>
      <c r="F321" s="408">
        <v>0</v>
      </c>
      <c r="G321" s="409">
        <v>8657</v>
      </c>
      <c r="H321" s="410">
        <v>0</v>
      </c>
    </row>
    <row r="322" spans="1:8" ht="38.25">
      <c r="A322" s="399" t="s">
        <v>776</v>
      </c>
      <c r="B322" s="400">
        <v>40</v>
      </c>
      <c r="C322" s="201">
        <v>8</v>
      </c>
      <c r="D322" s="202">
        <v>4</v>
      </c>
      <c r="E322" s="401">
        <v>5440204</v>
      </c>
      <c r="F322" s="402" t="s">
        <v>777</v>
      </c>
      <c r="G322" s="403">
        <v>8036</v>
      </c>
      <c r="H322" s="404">
        <v>0</v>
      </c>
    </row>
    <row r="323" spans="1:8" ht="38.25">
      <c r="A323" s="399" t="s">
        <v>772</v>
      </c>
      <c r="B323" s="400">
        <v>40</v>
      </c>
      <c r="C323" s="201">
        <v>8</v>
      </c>
      <c r="D323" s="202">
        <v>4</v>
      </c>
      <c r="E323" s="401">
        <v>5440204</v>
      </c>
      <c r="F323" s="402" t="s">
        <v>773</v>
      </c>
      <c r="G323" s="403">
        <v>304</v>
      </c>
      <c r="H323" s="404">
        <v>0</v>
      </c>
    </row>
    <row r="324" spans="1:8" ht="25.5">
      <c r="A324" s="399" t="s">
        <v>774</v>
      </c>
      <c r="B324" s="400">
        <v>40</v>
      </c>
      <c r="C324" s="201">
        <v>8</v>
      </c>
      <c r="D324" s="202">
        <v>4</v>
      </c>
      <c r="E324" s="401">
        <v>5440204</v>
      </c>
      <c r="F324" s="402" t="s">
        <v>775</v>
      </c>
      <c r="G324" s="403">
        <v>201</v>
      </c>
      <c r="H324" s="404">
        <v>0</v>
      </c>
    </row>
    <row r="325" spans="1:8" ht="25.5">
      <c r="A325" s="399" t="s">
        <v>768</v>
      </c>
      <c r="B325" s="400">
        <v>40</v>
      </c>
      <c r="C325" s="201">
        <v>8</v>
      </c>
      <c r="D325" s="202">
        <v>4</v>
      </c>
      <c r="E325" s="401">
        <v>5440204</v>
      </c>
      <c r="F325" s="402" t="s">
        <v>769</v>
      </c>
      <c r="G325" s="403">
        <v>115</v>
      </c>
      <c r="H325" s="404">
        <v>0</v>
      </c>
    </row>
    <row r="326" spans="1:8">
      <c r="A326" s="399" t="s">
        <v>789</v>
      </c>
      <c r="B326" s="400">
        <v>40</v>
      </c>
      <c r="C326" s="201">
        <v>8</v>
      </c>
      <c r="D326" s="202">
        <v>4</v>
      </c>
      <c r="E326" s="401">
        <v>5440204</v>
      </c>
      <c r="F326" s="402" t="s">
        <v>790</v>
      </c>
      <c r="G326" s="403">
        <v>1</v>
      </c>
      <c r="H326" s="404">
        <v>0</v>
      </c>
    </row>
    <row r="327" spans="1:8">
      <c r="A327" s="399" t="s">
        <v>187</v>
      </c>
      <c r="B327" s="400">
        <v>40</v>
      </c>
      <c r="C327" s="201">
        <v>9</v>
      </c>
      <c r="D327" s="202">
        <v>0</v>
      </c>
      <c r="E327" s="401">
        <v>0</v>
      </c>
      <c r="F327" s="402">
        <v>0</v>
      </c>
      <c r="G327" s="403">
        <v>37624.020250000001</v>
      </c>
      <c r="H327" s="404">
        <v>0</v>
      </c>
    </row>
    <row r="328" spans="1:8">
      <c r="A328" s="405" t="s">
        <v>188</v>
      </c>
      <c r="B328" s="406">
        <v>40</v>
      </c>
      <c r="C328" s="195">
        <v>9</v>
      </c>
      <c r="D328" s="196">
        <v>9</v>
      </c>
      <c r="E328" s="407">
        <v>0</v>
      </c>
      <c r="F328" s="408">
        <v>0</v>
      </c>
      <c r="G328" s="409">
        <v>37624.020250000001</v>
      </c>
      <c r="H328" s="410">
        <v>0</v>
      </c>
    </row>
    <row r="329" spans="1:8" ht="51">
      <c r="A329" s="399" t="s">
        <v>445</v>
      </c>
      <c r="B329" s="400">
        <v>40</v>
      </c>
      <c r="C329" s="201">
        <v>9</v>
      </c>
      <c r="D329" s="202">
        <v>9</v>
      </c>
      <c r="E329" s="401">
        <v>6730000</v>
      </c>
      <c r="F329" s="402">
        <v>0</v>
      </c>
      <c r="G329" s="403">
        <v>37140.12025</v>
      </c>
      <c r="H329" s="404">
        <v>0</v>
      </c>
    </row>
    <row r="330" spans="1:8" ht="51">
      <c r="A330" s="405" t="s">
        <v>707</v>
      </c>
      <c r="B330" s="406">
        <v>40</v>
      </c>
      <c r="C330" s="195">
        <v>9</v>
      </c>
      <c r="D330" s="196">
        <v>9</v>
      </c>
      <c r="E330" s="407">
        <v>6735422</v>
      </c>
      <c r="F330" s="408">
        <v>0</v>
      </c>
      <c r="G330" s="409">
        <v>35553.950250000002</v>
      </c>
      <c r="H330" s="410">
        <v>0</v>
      </c>
    </row>
    <row r="331" spans="1:8" ht="38.25">
      <c r="A331" s="399" t="s">
        <v>787</v>
      </c>
      <c r="B331" s="400">
        <v>40</v>
      </c>
      <c r="C331" s="201">
        <v>9</v>
      </c>
      <c r="D331" s="202">
        <v>9</v>
      </c>
      <c r="E331" s="401">
        <v>6735422</v>
      </c>
      <c r="F331" s="402" t="s">
        <v>788</v>
      </c>
      <c r="G331" s="403">
        <v>35553.950250000002</v>
      </c>
      <c r="H331" s="404">
        <v>0</v>
      </c>
    </row>
    <row r="332" spans="1:8" ht="40.5" customHeight="1">
      <c r="A332" s="399" t="s">
        <v>818</v>
      </c>
      <c r="B332" s="400">
        <v>40</v>
      </c>
      <c r="C332" s="201">
        <v>9</v>
      </c>
      <c r="D332" s="202">
        <v>9</v>
      </c>
      <c r="E332" s="401">
        <v>6735422</v>
      </c>
      <c r="F332" s="402" t="s">
        <v>788</v>
      </c>
      <c r="G332" s="403">
        <v>35553.950250000002</v>
      </c>
      <c r="H332" s="404">
        <v>0</v>
      </c>
    </row>
    <row r="333" spans="1:8" ht="51">
      <c r="A333" s="405" t="s">
        <v>446</v>
      </c>
      <c r="B333" s="406">
        <v>40</v>
      </c>
      <c r="C333" s="195">
        <v>9</v>
      </c>
      <c r="D333" s="196">
        <v>9</v>
      </c>
      <c r="E333" s="407">
        <v>6739001</v>
      </c>
      <c r="F333" s="408">
        <v>0</v>
      </c>
      <c r="G333" s="409">
        <v>1586.17</v>
      </c>
      <c r="H333" s="410">
        <v>0</v>
      </c>
    </row>
    <row r="334" spans="1:8" ht="25.5">
      <c r="A334" s="399" t="s">
        <v>791</v>
      </c>
      <c r="B334" s="400">
        <v>40</v>
      </c>
      <c r="C334" s="201">
        <v>9</v>
      </c>
      <c r="D334" s="202">
        <v>9</v>
      </c>
      <c r="E334" s="401">
        <v>6739001</v>
      </c>
      <c r="F334" s="402" t="s">
        <v>792</v>
      </c>
      <c r="G334" s="403">
        <v>170.7</v>
      </c>
      <c r="H334" s="404">
        <v>0</v>
      </c>
    </row>
    <row r="335" spans="1:8" ht="38.25">
      <c r="A335" s="399" t="s">
        <v>787</v>
      </c>
      <c r="B335" s="400">
        <v>40</v>
      </c>
      <c r="C335" s="201">
        <v>9</v>
      </c>
      <c r="D335" s="202">
        <v>9</v>
      </c>
      <c r="E335" s="401">
        <v>6739001</v>
      </c>
      <c r="F335" s="402" t="s">
        <v>788</v>
      </c>
      <c r="G335" s="403">
        <v>1415.47</v>
      </c>
      <c r="H335" s="404">
        <v>0</v>
      </c>
    </row>
    <row r="336" spans="1:8" ht="25.5">
      <c r="A336" s="399" t="s">
        <v>819</v>
      </c>
      <c r="B336" s="400">
        <v>40</v>
      </c>
      <c r="C336" s="201">
        <v>9</v>
      </c>
      <c r="D336" s="202">
        <v>9</v>
      </c>
      <c r="E336" s="401">
        <v>6739001</v>
      </c>
      <c r="F336" s="402" t="s">
        <v>788</v>
      </c>
      <c r="G336" s="403">
        <v>1415.47</v>
      </c>
      <c r="H336" s="404">
        <v>0</v>
      </c>
    </row>
    <row r="337" spans="1:8">
      <c r="A337" s="399" t="s">
        <v>497</v>
      </c>
      <c r="B337" s="400">
        <v>40</v>
      </c>
      <c r="C337" s="201">
        <v>9</v>
      </c>
      <c r="D337" s="202">
        <v>9</v>
      </c>
      <c r="E337" s="401">
        <v>9070000</v>
      </c>
      <c r="F337" s="402">
        <v>0</v>
      </c>
      <c r="G337" s="403">
        <v>483.9</v>
      </c>
      <c r="H337" s="404">
        <v>0</v>
      </c>
    </row>
    <row r="338" spans="1:8" ht="89.25">
      <c r="A338" s="405" t="s">
        <v>708</v>
      </c>
      <c r="B338" s="406">
        <v>40</v>
      </c>
      <c r="C338" s="195">
        <v>9</v>
      </c>
      <c r="D338" s="196">
        <v>9</v>
      </c>
      <c r="E338" s="407">
        <v>9075304</v>
      </c>
      <c r="F338" s="408">
        <v>0</v>
      </c>
      <c r="G338" s="409">
        <v>483.9</v>
      </c>
      <c r="H338" s="410">
        <v>0</v>
      </c>
    </row>
    <row r="339" spans="1:8" ht="38.25">
      <c r="A339" s="399" t="s">
        <v>776</v>
      </c>
      <c r="B339" s="400">
        <v>40</v>
      </c>
      <c r="C339" s="201">
        <v>9</v>
      </c>
      <c r="D339" s="202">
        <v>9</v>
      </c>
      <c r="E339" s="401">
        <v>9075304</v>
      </c>
      <c r="F339" s="402" t="s">
        <v>777</v>
      </c>
      <c r="G339" s="403">
        <v>483.9</v>
      </c>
      <c r="H339" s="404">
        <v>0</v>
      </c>
    </row>
    <row r="340" spans="1:8">
      <c r="A340" s="399" t="s">
        <v>152</v>
      </c>
      <c r="B340" s="400">
        <v>40</v>
      </c>
      <c r="C340" s="201">
        <v>10</v>
      </c>
      <c r="D340" s="202">
        <v>0</v>
      </c>
      <c r="E340" s="401">
        <v>0</v>
      </c>
      <c r="F340" s="402">
        <v>0</v>
      </c>
      <c r="G340" s="403">
        <v>150693.70000000001</v>
      </c>
      <c r="H340" s="404">
        <v>136334.79999999999</v>
      </c>
    </row>
    <row r="341" spans="1:8">
      <c r="A341" s="405" t="s">
        <v>189</v>
      </c>
      <c r="B341" s="406">
        <v>40</v>
      </c>
      <c r="C341" s="195">
        <v>10</v>
      </c>
      <c r="D341" s="196">
        <v>1</v>
      </c>
      <c r="E341" s="407">
        <v>0</v>
      </c>
      <c r="F341" s="408">
        <v>0</v>
      </c>
      <c r="G341" s="409">
        <v>2947.4</v>
      </c>
      <c r="H341" s="410">
        <v>0</v>
      </c>
    </row>
    <row r="342" spans="1:8">
      <c r="A342" s="399" t="s">
        <v>459</v>
      </c>
      <c r="B342" s="400">
        <v>40</v>
      </c>
      <c r="C342" s="201">
        <v>10</v>
      </c>
      <c r="D342" s="202">
        <v>1</v>
      </c>
      <c r="E342" s="401">
        <v>9030000</v>
      </c>
      <c r="F342" s="402">
        <v>0</v>
      </c>
      <c r="G342" s="403">
        <v>2947.4</v>
      </c>
      <c r="H342" s="404">
        <v>0</v>
      </c>
    </row>
    <row r="343" spans="1:8">
      <c r="A343" s="405" t="s">
        <v>461</v>
      </c>
      <c r="B343" s="406">
        <v>40</v>
      </c>
      <c r="C343" s="195">
        <v>10</v>
      </c>
      <c r="D343" s="196">
        <v>1</v>
      </c>
      <c r="E343" s="407">
        <v>9039001</v>
      </c>
      <c r="F343" s="408">
        <v>0</v>
      </c>
      <c r="G343" s="409">
        <v>2947.4</v>
      </c>
      <c r="H343" s="410">
        <v>0</v>
      </c>
    </row>
    <row r="344" spans="1:8" ht="25.5">
      <c r="A344" s="399" t="s">
        <v>778</v>
      </c>
      <c r="B344" s="400">
        <v>40</v>
      </c>
      <c r="C344" s="201">
        <v>10</v>
      </c>
      <c r="D344" s="202">
        <v>1</v>
      </c>
      <c r="E344" s="401">
        <v>9039001</v>
      </c>
      <c r="F344" s="402" t="s">
        <v>779</v>
      </c>
      <c r="G344" s="403">
        <v>2947.4</v>
      </c>
      <c r="H344" s="404">
        <v>0</v>
      </c>
    </row>
    <row r="345" spans="1:8">
      <c r="A345" s="405" t="s">
        <v>191</v>
      </c>
      <c r="B345" s="406">
        <v>40</v>
      </c>
      <c r="C345" s="195">
        <v>10</v>
      </c>
      <c r="D345" s="196">
        <v>4</v>
      </c>
      <c r="E345" s="407">
        <v>0</v>
      </c>
      <c r="F345" s="408">
        <v>0</v>
      </c>
      <c r="G345" s="409">
        <v>120890.1</v>
      </c>
      <c r="H345" s="410">
        <v>120890.1</v>
      </c>
    </row>
    <row r="346" spans="1:8" ht="25.5">
      <c r="A346" s="399" t="s">
        <v>427</v>
      </c>
      <c r="B346" s="400">
        <v>40</v>
      </c>
      <c r="C346" s="201">
        <v>10</v>
      </c>
      <c r="D346" s="202">
        <v>4</v>
      </c>
      <c r="E346" s="401">
        <v>9040000</v>
      </c>
      <c r="F346" s="402">
        <v>0</v>
      </c>
      <c r="G346" s="403">
        <v>120890.1</v>
      </c>
      <c r="H346" s="404">
        <v>120890.1</v>
      </c>
    </row>
    <row r="347" spans="1:8" ht="89.25">
      <c r="A347" s="405" t="s">
        <v>715</v>
      </c>
      <c r="B347" s="406">
        <v>40</v>
      </c>
      <c r="C347" s="195">
        <v>10</v>
      </c>
      <c r="D347" s="196">
        <v>4</v>
      </c>
      <c r="E347" s="407">
        <v>9045260</v>
      </c>
      <c r="F347" s="408">
        <v>0</v>
      </c>
      <c r="G347" s="409">
        <v>390.1</v>
      </c>
      <c r="H347" s="410">
        <v>390.1</v>
      </c>
    </row>
    <row r="348" spans="1:8" ht="25.5">
      <c r="A348" s="399" t="s">
        <v>770</v>
      </c>
      <c r="B348" s="400">
        <v>40</v>
      </c>
      <c r="C348" s="201">
        <v>10</v>
      </c>
      <c r="D348" s="202">
        <v>4</v>
      </c>
      <c r="E348" s="401">
        <v>9045260</v>
      </c>
      <c r="F348" s="402" t="s">
        <v>771</v>
      </c>
      <c r="G348" s="403">
        <v>390.1</v>
      </c>
      <c r="H348" s="404">
        <v>390.1</v>
      </c>
    </row>
    <row r="349" spans="1:8" ht="127.5">
      <c r="A349" s="405" t="s">
        <v>716</v>
      </c>
      <c r="B349" s="406">
        <v>40</v>
      </c>
      <c r="C349" s="195">
        <v>10</v>
      </c>
      <c r="D349" s="196">
        <v>4</v>
      </c>
      <c r="E349" s="407">
        <v>9045508</v>
      </c>
      <c r="F349" s="408">
        <v>0</v>
      </c>
      <c r="G349" s="409">
        <v>120500</v>
      </c>
      <c r="H349" s="410">
        <v>120500</v>
      </c>
    </row>
    <row r="350" spans="1:8" ht="25.5">
      <c r="A350" s="399" t="s">
        <v>770</v>
      </c>
      <c r="B350" s="400">
        <v>40</v>
      </c>
      <c r="C350" s="201">
        <v>10</v>
      </c>
      <c r="D350" s="202">
        <v>4</v>
      </c>
      <c r="E350" s="401">
        <v>9045508</v>
      </c>
      <c r="F350" s="402" t="s">
        <v>771</v>
      </c>
      <c r="G350" s="403">
        <v>120500</v>
      </c>
      <c r="H350" s="404">
        <v>120500</v>
      </c>
    </row>
    <row r="351" spans="1:8">
      <c r="A351" s="405" t="s">
        <v>153</v>
      </c>
      <c r="B351" s="406">
        <v>40</v>
      </c>
      <c r="C351" s="195">
        <v>10</v>
      </c>
      <c r="D351" s="196">
        <v>6</v>
      </c>
      <c r="E351" s="407">
        <v>0</v>
      </c>
      <c r="F351" s="408">
        <v>0</v>
      </c>
      <c r="G351" s="409">
        <v>26856.2</v>
      </c>
      <c r="H351" s="410">
        <v>15444.7</v>
      </c>
    </row>
    <row r="352" spans="1:8" ht="51">
      <c r="A352" s="399" t="s">
        <v>719</v>
      </c>
      <c r="B352" s="400">
        <v>40</v>
      </c>
      <c r="C352" s="201">
        <v>10</v>
      </c>
      <c r="D352" s="202">
        <v>6</v>
      </c>
      <c r="E352" s="401">
        <v>5210000</v>
      </c>
      <c r="F352" s="402">
        <v>0</v>
      </c>
      <c r="G352" s="403">
        <v>11092.5</v>
      </c>
      <c r="H352" s="404">
        <v>0</v>
      </c>
    </row>
    <row r="353" spans="1:8" ht="76.5">
      <c r="A353" s="405" t="s">
        <v>720</v>
      </c>
      <c r="B353" s="406">
        <v>40</v>
      </c>
      <c r="C353" s="195">
        <v>10</v>
      </c>
      <c r="D353" s="196">
        <v>6</v>
      </c>
      <c r="E353" s="407">
        <v>5215608</v>
      </c>
      <c r="F353" s="408">
        <v>0</v>
      </c>
      <c r="G353" s="409">
        <v>369</v>
      </c>
      <c r="H353" s="410">
        <v>0</v>
      </c>
    </row>
    <row r="354" spans="1:8" ht="25.5">
      <c r="A354" s="399" t="s">
        <v>778</v>
      </c>
      <c r="B354" s="400">
        <v>40</v>
      </c>
      <c r="C354" s="201">
        <v>10</v>
      </c>
      <c r="D354" s="202">
        <v>6</v>
      </c>
      <c r="E354" s="401">
        <v>5215608</v>
      </c>
      <c r="F354" s="402" t="s">
        <v>779</v>
      </c>
      <c r="G354" s="403">
        <v>369</v>
      </c>
      <c r="H354" s="404">
        <v>0</v>
      </c>
    </row>
    <row r="355" spans="1:8" ht="51">
      <c r="A355" s="405" t="s">
        <v>721</v>
      </c>
      <c r="B355" s="406">
        <v>40</v>
      </c>
      <c r="C355" s="195">
        <v>10</v>
      </c>
      <c r="D355" s="196">
        <v>6</v>
      </c>
      <c r="E355" s="407">
        <v>5219001</v>
      </c>
      <c r="F355" s="408">
        <v>0</v>
      </c>
      <c r="G355" s="409">
        <v>10723.5</v>
      </c>
      <c r="H355" s="410">
        <v>0</v>
      </c>
    </row>
    <row r="356" spans="1:8" ht="25.5">
      <c r="A356" s="399" t="s">
        <v>778</v>
      </c>
      <c r="B356" s="400">
        <v>40</v>
      </c>
      <c r="C356" s="201">
        <v>10</v>
      </c>
      <c r="D356" s="202">
        <v>6</v>
      </c>
      <c r="E356" s="401">
        <v>5219001</v>
      </c>
      <c r="F356" s="402" t="s">
        <v>779</v>
      </c>
      <c r="G356" s="403">
        <v>8922.1</v>
      </c>
      <c r="H356" s="404">
        <v>0</v>
      </c>
    </row>
    <row r="357" spans="1:8" ht="25.5">
      <c r="A357" s="399" t="s">
        <v>780</v>
      </c>
      <c r="B357" s="400">
        <v>40</v>
      </c>
      <c r="C357" s="201">
        <v>10</v>
      </c>
      <c r="D357" s="202">
        <v>6</v>
      </c>
      <c r="E357" s="401">
        <v>5219001</v>
      </c>
      <c r="F357" s="402" t="s">
        <v>781</v>
      </c>
      <c r="G357" s="403">
        <v>1139</v>
      </c>
      <c r="H357" s="404">
        <v>0</v>
      </c>
    </row>
    <row r="358" spans="1:8" ht="38.25">
      <c r="A358" s="399" t="s">
        <v>294</v>
      </c>
      <c r="B358" s="400">
        <v>40</v>
      </c>
      <c r="C358" s="201">
        <v>10</v>
      </c>
      <c r="D358" s="202">
        <v>6</v>
      </c>
      <c r="E358" s="401">
        <v>5219001</v>
      </c>
      <c r="F358" s="402" t="s">
        <v>295</v>
      </c>
      <c r="G358" s="403">
        <v>662.4</v>
      </c>
      <c r="H358" s="404">
        <v>0</v>
      </c>
    </row>
    <row r="359" spans="1:8" ht="51">
      <c r="A359" s="399" t="s">
        <v>723</v>
      </c>
      <c r="B359" s="400">
        <v>40</v>
      </c>
      <c r="C359" s="201">
        <v>10</v>
      </c>
      <c r="D359" s="202">
        <v>6</v>
      </c>
      <c r="E359" s="401">
        <v>5220000</v>
      </c>
      <c r="F359" s="402">
        <v>0</v>
      </c>
      <c r="G359" s="403">
        <v>319</v>
      </c>
      <c r="H359" s="404">
        <v>0</v>
      </c>
    </row>
    <row r="360" spans="1:8" ht="51">
      <c r="A360" s="405" t="s">
        <v>725</v>
      </c>
      <c r="B360" s="406">
        <v>40</v>
      </c>
      <c r="C360" s="195">
        <v>10</v>
      </c>
      <c r="D360" s="196">
        <v>6</v>
      </c>
      <c r="E360" s="407">
        <v>5229001</v>
      </c>
      <c r="F360" s="408">
        <v>0</v>
      </c>
      <c r="G360" s="409">
        <v>319</v>
      </c>
      <c r="H360" s="410">
        <v>0</v>
      </c>
    </row>
    <row r="361" spans="1:8" ht="25.5">
      <c r="A361" s="399" t="s">
        <v>768</v>
      </c>
      <c r="B361" s="400">
        <v>40</v>
      </c>
      <c r="C361" s="201">
        <v>10</v>
      </c>
      <c r="D361" s="202">
        <v>6</v>
      </c>
      <c r="E361" s="401">
        <v>5229001</v>
      </c>
      <c r="F361" s="402" t="s">
        <v>769</v>
      </c>
      <c r="G361" s="403">
        <v>15</v>
      </c>
      <c r="H361" s="404">
        <v>0</v>
      </c>
    </row>
    <row r="362" spans="1:8" ht="25.5">
      <c r="A362" s="399" t="s">
        <v>778</v>
      </c>
      <c r="B362" s="400">
        <v>40</v>
      </c>
      <c r="C362" s="201">
        <v>10</v>
      </c>
      <c r="D362" s="202">
        <v>6</v>
      </c>
      <c r="E362" s="401">
        <v>5229001</v>
      </c>
      <c r="F362" s="402" t="s">
        <v>779</v>
      </c>
      <c r="G362" s="403">
        <v>293</v>
      </c>
      <c r="H362" s="404">
        <v>0</v>
      </c>
    </row>
    <row r="363" spans="1:8" ht="25.5">
      <c r="A363" s="399" t="s">
        <v>780</v>
      </c>
      <c r="B363" s="400">
        <v>40</v>
      </c>
      <c r="C363" s="201">
        <v>10</v>
      </c>
      <c r="D363" s="202">
        <v>6</v>
      </c>
      <c r="E363" s="401">
        <v>5229001</v>
      </c>
      <c r="F363" s="402" t="s">
        <v>781</v>
      </c>
      <c r="G363" s="403">
        <v>11</v>
      </c>
      <c r="H363" s="404">
        <v>0</v>
      </c>
    </row>
    <row r="364" spans="1:8" ht="25.5">
      <c r="A364" s="399" t="s">
        <v>420</v>
      </c>
      <c r="B364" s="400">
        <v>40</v>
      </c>
      <c r="C364" s="201">
        <v>10</v>
      </c>
      <c r="D364" s="202">
        <v>6</v>
      </c>
      <c r="E364" s="401">
        <v>9010000</v>
      </c>
      <c r="F364" s="402">
        <v>0</v>
      </c>
      <c r="G364" s="403">
        <v>15444.7</v>
      </c>
      <c r="H364" s="404">
        <v>15444.7</v>
      </c>
    </row>
    <row r="365" spans="1:8" ht="63.75">
      <c r="A365" s="405" t="s">
        <v>735</v>
      </c>
      <c r="B365" s="406">
        <v>40</v>
      </c>
      <c r="C365" s="195">
        <v>10</v>
      </c>
      <c r="D365" s="196">
        <v>6</v>
      </c>
      <c r="E365" s="407">
        <v>9015509</v>
      </c>
      <c r="F365" s="408">
        <v>0</v>
      </c>
      <c r="G365" s="409">
        <v>15444.7</v>
      </c>
      <c r="H365" s="410">
        <v>15444.7</v>
      </c>
    </row>
    <row r="366" spans="1:8" ht="38.25">
      <c r="A366" s="399" t="s">
        <v>776</v>
      </c>
      <c r="B366" s="400">
        <v>40</v>
      </c>
      <c r="C366" s="201">
        <v>10</v>
      </c>
      <c r="D366" s="202">
        <v>6</v>
      </c>
      <c r="E366" s="401">
        <v>9015509</v>
      </c>
      <c r="F366" s="402" t="s">
        <v>777</v>
      </c>
      <c r="G366" s="403">
        <v>12827.7</v>
      </c>
      <c r="H366" s="404">
        <v>12827.7</v>
      </c>
    </row>
    <row r="367" spans="1:8" ht="38.25">
      <c r="A367" s="399" t="s">
        <v>772</v>
      </c>
      <c r="B367" s="400">
        <v>40</v>
      </c>
      <c r="C367" s="201">
        <v>10</v>
      </c>
      <c r="D367" s="202">
        <v>6</v>
      </c>
      <c r="E367" s="401">
        <v>9015509</v>
      </c>
      <c r="F367" s="402" t="s">
        <v>773</v>
      </c>
      <c r="G367" s="403">
        <v>793</v>
      </c>
      <c r="H367" s="404">
        <v>793</v>
      </c>
    </row>
    <row r="368" spans="1:8" ht="25.5">
      <c r="A368" s="399" t="s">
        <v>774</v>
      </c>
      <c r="B368" s="400">
        <v>40</v>
      </c>
      <c r="C368" s="201">
        <v>10</v>
      </c>
      <c r="D368" s="202">
        <v>6</v>
      </c>
      <c r="E368" s="401">
        <v>9015509</v>
      </c>
      <c r="F368" s="402" t="s">
        <v>775</v>
      </c>
      <c r="G368" s="403">
        <v>589</v>
      </c>
      <c r="H368" s="404">
        <v>589</v>
      </c>
    </row>
    <row r="369" spans="1:8" ht="25.5">
      <c r="A369" s="399" t="s">
        <v>768</v>
      </c>
      <c r="B369" s="400">
        <v>40</v>
      </c>
      <c r="C369" s="201">
        <v>10</v>
      </c>
      <c r="D369" s="202">
        <v>6</v>
      </c>
      <c r="E369" s="401">
        <v>9015509</v>
      </c>
      <c r="F369" s="402" t="s">
        <v>769</v>
      </c>
      <c r="G369" s="403">
        <v>1226</v>
      </c>
      <c r="H369" s="404">
        <v>1226</v>
      </c>
    </row>
    <row r="370" spans="1:8">
      <c r="A370" s="399" t="s">
        <v>789</v>
      </c>
      <c r="B370" s="400">
        <v>40</v>
      </c>
      <c r="C370" s="201">
        <v>10</v>
      </c>
      <c r="D370" s="202">
        <v>6</v>
      </c>
      <c r="E370" s="401">
        <v>9015509</v>
      </c>
      <c r="F370" s="402" t="s">
        <v>790</v>
      </c>
      <c r="G370" s="403">
        <v>9</v>
      </c>
      <c r="H370" s="404">
        <v>9</v>
      </c>
    </row>
    <row r="371" spans="1:8">
      <c r="A371" s="399" t="s">
        <v>192</v>
      </c>
      <c r="B371" s="400">
        <v>40</v>
      </c>
      <c r="C371" s="201">
        <v>11</v>
      </c>
      <c r="D371" s="202">
        <v>0</v>
      </c>
      <c r="E371" s="401">
        <v>0</v>
      </c>
      <c r="F371" s="402">
        <v>0</v>
      </c>
      <c r="G371" s="403">
        <v>10199.799999999999</v>
      </c>
      <c r="H371" s="404">
        <v>0</v>
      </c>
    </row>
    <row r="372" spans="1:8">
      <c r="A372" s="405" t="s">
        <v>193</v>
      </c>
      <c r="B372" s="406">
        <v>40</v>
      </c>
      <c r="C372" s="195">
        <v>11</v>
      </c>
      <c r="D372" s="196">
        <v>1</v>
      </c>
      <c r="E372" s="407">
        <v>0</v>
      </c>
      <c r="F372" s="408">
        <v>0</v>
      </c>
      <c r="G372" s="409">
        <v>1521.8</v>
      </c>
      <c r="H372" s="410">
        <v>0</v>
      </c>
    </row>
    <row r="373" spans="1:8" ht="51">
      <c r="A373" s="399" t="s">
        <v>641</v>
      </c>
      <c r="B373" s="400">
        <v>40</v>
      </c>
      <c r="C373" s="201">
        <v>11</v>
      </c>
      <c r="D373" s="202">
        <v>1</v>
      </c>
      <c r="E373" s="401">
        <v>5510000</v>
      </c>
      <c r="F373" s="402">
        <v>0</v>
      </c>
      <c r="G373" s="403">
        <v>1521.8</v>
      </c>
      <c r="H373" s="404">
        <v>0</v>
      </c>
    </row>
    <row r="374" spans="1:8" ht="76.5">
      <c r="A374" s="405" t="s">
        <v>645</v>
      </c>
      <c r="B374" s="406">
        <v>40</v>
      </c>
      <c r="C374" s="195">
        <v>11</v>
      </c>
      <c r="D374" s="196">
        <v>1</v>
      </c>
      <c r="E374" s="407">
        <v>5519003</v>
      </c>
      <c r="F374" s="408">
        <v>0</v>
      </c>
      <c r="G374" s="409">
        <v>1521.8</v>
      </c>
      <c r="H374" s="410">
        <v>0</v>
      </c>
    </row>
    <row r="375" spans="1:8" ht="25.5">
      <c r="A375" s="399" t="s">
        <v>791</v>
      </c>
      <c r="B375" s="400">
        <v>40</v>
      </c>
      <c r="C375" s="201">
        <v>11</v>
      </c>
      <c r="D375" s="202">
        <v>1</v>
      </c>
      <c r="E375" s="401">
        <v>5519003</v>
      </c>
      <c r="F375" s="402" t="s">
        <v>792</v>
      </c>
      <c r="G375" s="403">
        <v>1521.8</v>
      </c>
      <c r="H375" s="404">
        <v>0</v>
      </c>
    </row>
    <row r="376" spans="1:8">
      <c r="A376" s="405" t="s">
        <v>195</v>
      </c>
      <c r="B376" s="406">
        <v>40</v>
      </c>
      <c r="C376" s="195">
        <v>11</v>
      </c>
      <c r="D376" s="196">
        <v>5</v>
      </c>
      <c r="E376" s="407">
        <v>0</v>
      </c>
      <c r="F376" s="408">
        <v>0</v>
      </c>
      <c r="G376" s="409">
        <v>8678</v>
      </c>
      <c r="H376" s="410">
        <v>0</v>
      </c>
    </row>
    <row r="377" spans="1:8" ht="51">
      <c r="A377" s="399" t="s">
        <v>742</v>
      </c>
      <c r="B377" s="400">
        <v>40</v>
      </c>
      <c r="C377" s="201">
        <v>11</v>
      </c>
      <c r="D377" s="202">
        <v>5</v>
      </c>
      <c r="E377" s="401">
        <v>5540000</v>
      </c>
      <c r="F377" s="402">
        <v>0</v>
      </c>
      <c r="G377" s="403">
        <v>8678</v>
      </c>
      <c r="H377" s="404">
        <v>0</v>
      </c>
    </row>
    <row r="378" spans="1:8" ht="76.5">
      <c r="A378" s="405" t="s">
        <v>744</v>
      </c>
      <c r="B378" s="406">
        <v>40</v>
      </c>
      <c r="C378" s="195">
        <v>11</v>
      </c>
      <c r="D378" s="196">
        <v>5</v>
      </c>
      <c r="E378" s="407">
        <v>5540204</v>
      </c>
      <c r="F378" s="408">
        <v>0</v>
      </c>
      <c r="G378" s="409">
        <v>8678</v>
      </c>
      <c r="H378" s="410">
        <v>0</v>
      </c>
    </row>
    <row r="379" spans="1:8" ht="38.25">
      <c r="A379" s="399" t="s">
        <v>776</v>
      </c>
      <c r="B379" s="400">
        <v>40</v>
      </c>
      <c r="C379" s="201">
        <v>11</v>
      </c>
      <c r="D379" s="202">
        <v>5</v>
      </c>
      <c r="E379" s="401">
        <v>5540204</v>
      </c>
      <c r="F379" s="402" t="s">
        <v>777</v>
      </c>
      <c r="G379" s="403">
        <v>7950</v>
      </c>
      <c r="H379" s="404">
        <v>0</v>
      </c>
    </row>
    <row r="380" spans="1:8" ht="38.25">
      <c r="A380" s="399" t="s">
        <v>772</v>
      </c>
      <c r="B380" s="400">
        <v>40</v>
      </c>
      <c r="C380" s="201">
        <v>11</v>
      </c>
      <c r="D380" s="202">
        <v>5</v>
      </c>
      <c r="E380" s="401">
        <v>5540204</v>
      </c>
      <c r="F380" s="402" t="s">
        <v>773</v>
      </c>
      <c r="G380" s="403">
        <v>257</v>
      </c>
      <c r="H380" s="404">
        <v>0</v>
      </c>
    </row>
    <row r="381" spans="1:8" ht="25.5">
      <c r="A381" s="399" t="s">
        <v>774</v>
      </c>
      <c r="B381" s="400">
        <v>40</v>
      </c>
      <c r="C381" s="201">
        <v>11</v>
      </c>
      <c r="D381" s="202">
        <v>5</v>
      </c>
      <c r="E381" s="401">
        <v>5540204</v>
      </c>
      <c r="F381" s="402" t="s">
        <v>775</v>
      </c>
      <c r="G381" s="403">
        <v>396</v>
      </c>
      <c r="H381" s="404">
        <v>0</v>
      </c>
    </row>
    <row r="382" spans="1:8" ht="25.5">
      <c r="A382" s="399" t="s">
        <v>768</v>
      </c>
      <c r="B382" s="400">
        <v>40</v>
      </c>
      <c r="C382" s="201">
        <v>11</v>
      </c>
      <c r="D382" s="202">
        <v>5</v>
      </c>
      <c r="E382" s="401">
        <v>5540204</v>
      </c>
      <c r="F382" s="402" t="s">
        <v>769</v>
      </c>
      <c r="G382" s="403">
        <v>74</v>
      </c>
      <c r="H382" s="404">
        <v>0</v>
      </c>
    </row>
    <row r="383" spans="1:8">
      <c r="A383" s="399" t="s">
        <v>789</v>
      </c>
      <c r="B383" s="400">
        <v>40</v>
      </c>
      <c r="C383" s="201">
        <v>11</v>
      </c>
      <c r="D383" s="202">
        <v>5</v>
      </c>
      <c r="E383" s="401">
        <v>5540204</v>
      </c>
      <c r="F383" s="402" t="s">
        <v>790</v>
      </c>
      <c r="G383" s="403">
        <v>1</v>
      </c>
      <c r="H383" s="404">
        <v>0</v>
      </c>
    </row>
    <row r="384" spans="1:8">
      <c r="A384" s="399" t="s">
        <v>196</v>
      </c>
      <c r="B384" s="400">
        <v>40</v>
      </c>
      <c r="C384" s="201">
        <v>12</v>
      </c>
      <c r="D384" s="202">
        <v>0</v>
      </c>
      <c r="E384" s="401">
        <v>0</v>
      </c>
      <c r="F384" s="402">
        <v>0</v>
      </c>
      <c r="G384" s="403">
        <v>18194.400000000001</v>
      </c>
      <c r="H384" s="404">
        <v>0</v>
      </c>
    </row>
    <row r="385" spans="1:8">
      <c r="A385" s="405" t="s">
        <v>197</v>
      </c>
      <c r="B385" s="406">
        <v>40</v>
      </c>
      <c r="C385" s="195">
        <v>12</v>
      </c>
      <c r="D385" s="196">
        <v>1</v>
      </c>
      <c r="E385" s="407">
        <v>0</v>
      </c>
      <c r="F385" s="408">
        <v>0</v>
      </c>
      <c r="G385" s="409">
        <v>7592.4</v>
      </c>
      <c r="H385" s="410">
        <v>0</v>
      </c>
    </row>
    <row r="386" spans="1:8" ht="25.5">
      <c r="A386" s="399" t="s">
        <v>530</v>
      </c>
      <c r="B386" s="400">
        <v>40</v>
      </c>
      <c r="C386" s="201">
        <v>12</v>
      </c>
      <c r="D386" s="202">
        <v>1</v>
      </c>
      <c r="E386" s="401">
        <v>6600000</v>
      </c>
      <c r="F386" s="402">
        <v>0</v>
      </c>
      <c r="G386" s="403">
        <v>7592.4</v>
      </c>
      <c r="H386" s="404">
        <v>0</v>
      </c>
    </row>
    <row r="387" spans="1:8" ht="25.5">
      <c r="A387" s="405" t="s">
        <v>532</v>
      </c>
      <c r="B387" s="406">
        <v>40</v>
      </c>
      <c r="C387" s="195">
        <v>12</v>
      </c>
      <c r="D387" s="196">
        <v>1</v>
      </c>
      <c r="E387" s="407">
        <v>6609001</v>
      </c>
      <c r="F387" s="408">
        <v>0</v>
      </c>
      <c r="G387" s="409">
        <v>7592.4</v>
      </c>
      <c r="H387" s="410">
        <v>0</v>
      </c>
    </row>
    <row r="388" spans="1:8" ht="25.5">
      <c r="A388" s="399" t="s">
        <v>768</v>
      </c>
      <c r="B388" s="400">
        <v>40</v>
      </c>
      <c r="C388" s="201">
        <v>12</v>
      </c>
      <c r="D388" s="202">
        <v>1</v>
      </c>
      <c r="E388" s="401">
        <v>6609001</v>
      </c>
      <c r="F388" s="402" t="s">
        <v>769</v>
      </c>
      <c r="G388" s="403">
        <v>7592.4</v>
      </c>
      <c r="H388" s="404">
        <v>0</v>
      </c>
    </row>
    <row r="389" spans="1:8">
      <c r="A389" s="405" t="s">
        <v>198</v>
      </c>
      <c r="B389" s="406">
        <v>40</v>
      </c>
      <c r="C389" s="195">
        <v>12</v>
      </c>
      <c r="D389" s="196">
        <v>2</v>
      </c>
      <c r="E389" s="407">
        <v>0</v>
      </c>
      <c r="F389" s="408">
        <v>0</v>
      </c>
      <c r="G389" s="409">
        <v>8587</v>
      </c>
      <c r="H389" s="410">
        <v>0</v>
      </c>
    </row>
    <row r="390" spans="1:8" ht="25.5">
      <c r="A390" s="399" t="s">
        <v>530</v>
      </c>
      <c r="B390" s="400">
        <v>40</v>
      </c>
      <c r="C390" s="201">
        <v>12</v>
      </c>
      <c r="D390" s="202">
        <v>2</v>
      </c>
      <c r="E390" s="401">
        <v>6600000</v>
      </c>
      <c r="F390" s="402">
        <v>0</v>
      </c>
      <c r="G390" s="403">
        <v>8587</v>
      </c>
      <c r="H390" s="404">
        <v>0</v>
      </c>
    </row>
    <row r="391" spans="1:8" ht="25.5">
      <c r="A391" s="405" t="s">
        <v>532</v>
      </c>
      <c r="B391" s="406">
        <v>40</v>
      </c>
      <c r="C391" s="195">
        <v>12</v>
      </c>
      <c r="D391" s="196">
        <v>2</v>
      </c>
      <c r="E391" s="407">
        <v>6609001</v>
      </c>
      <c r="F391" s="408">
        <v>0</v>
      </c>
      <c r="G391" s="409">
        <v>8587</v>
      </c>
      <c r="H391" s="410">
        <v>0</v>
      </c>
    </row>
    <row r="392" spans="1:8" ht="25.5">
      <c r="A392" s="399" t="s">
        <v>768</v>
      </c>
      <c r="B392" s="400">
        <v>40</v>
      </c>
      <c r="C392" s="201">
        <v>12</v>
      </c>
      <c r="D392" s="202">
        <v>2</v>
      </c>
      <c r="E392" s="401">
        <v>6609001</v>
      </c>
      <c r="F392" s="402" t="s">
        <v>769</v>
      </c>
      <c r="G392" s="403">
        <v>8587</v>
      </c>
      <c r="H392" s="404">
        <v>0</v>
      </c>
    </row>
    <row r="393" spans="1:8">
      <c r="A393" s="405" t="s">
        <v>199</v>
      </c>
      <c r="B393" s="406">
        <v>40</v>
      </c>
      <c r="C393" s="195">
        <v>12</v>
      </c>
      <c r="D393" s="196">
        <v>4</v>
      </c>
      <c r="E393" s="407">
        <v>0</v>
      </c>
      <c r="F393" s="408">
        <v>0</v>
      </c>
      <c r="G393" s="409">
        <v>2015</v>
      </c>
      <c r="H393" s="410">
        <v>0</v>
      </c>
    </row>
    <row r="394" spans="1:8" ht="25.5">
      <c r="A394" s="399" t="s">
        <v>530</v>
      </c>
      <c r="B394" s="400">
        <v>40</v>
      </c>
      <c r="C394" s="201">
        <v>12</v>
      </c>
      <c r="D394" s="202">
        <v>4</v>
      </c>
      <c r="E394" s="401">
        <v>6600000</v>
      </c>
      <c r="F394" s="402">
        <v>0</v>
      </c>
      <c r="G394" s="403">
        <v>1895</v>
      </c>
      <c r="H394" s="404">
        <v>0</v>
      </c>
    </row>
    <row r="395" spans="1:8" ht="25.5">
      <c r="A395" s="405" t="s">
        <v>532</v>
      </c>
      <c r="B395" s="406">
        <v>40</v>
      </c>
      <c r="C395" s="195">
        <v>12</v>
      </c>
      <c r="D395" s="196">
        <v>4</v>
      </c>
      <c r="E395" s="407">
        <v>6609001</v>
      </c>
      <c r="F395" s="408">
        <v>0</v>
      </c>
      <c r="G395" s="409">
        <v>1895</v>
      </c>
      <c r="H395" s="410">
        <v>0</v>
      </c>
    </row>
    <row r="396" spans="1:8" ht="25.5">
      <c r="A396" s="399" t="s">
        <v>768</v>
      </c>
      <c r="B396" s="400">
        <v>40</v>
      </c>
      <c r="C396" s="201">
        <v>12</v>
      </c>
      <c r="D396" s="202">
        <v>4</v>
      </c>
      <c r="E396" s="401">
        <v>6609001</v>
      </c>
      <c r="F396" s="402" t="s">
        <v>769</v>
      </c>
      <c r="G396" s="403">
        <v>1895</v>
      </c>
      <c r="H396" s="404">
        <v>0</v>
      </c>
    </row>
    <row r="397" spans="1:8" ht="38.25">
      <c r="A397" s="399" t="s">
        <v>662</v>
      </c>
      <c r="B397" s="400">
        <v>40</v>
      </c>
      <c r="C397" s="201">
        <v>12</v>
      </c>
      <c r="D397" s="202">
        <v>4</v>
      </c>
      <c r="E397" s="401">
        <v>6800000</v>
      </c>
      <c r="F397" s="402">
        <v>0</v>
      </c>
      <c r="G397" s="403">
        <v>120</v>
      </c>
      <c r="H397" s="404">
        <v>0</v>
      </c>
    </row>
    <row r="398" spans="1:8" ht="51">
      <c r="A398" s="405" t="s">
        <v>664</v>
      </c>
      <c r="B398" s="406">
        <v>40</v>
      </c>
      <c r="C398" s="195">
        <v>12</v>
      </c>
      <c r="D398" s="196">
        <v>4</v>
      </c>
      <c r="E398" s="407">
        <v>6809001</v>
      </c>
      <c r="F398" s="408">
        <v>0</v>
      </c>
      <c r="G398" s="409">
        <v>120</v>
      </c>
      <c r="H398" s="410">
        <v>0</v>
      </c>
    </row>
    <row r="399" spans="1:8" ht="25.5">
      <c r="A399" s="399" t="s">
        <v>768</v>
      </c>
      <c r="B399" s="400">
        <v>40</v>
      </c>
      <c r="C399" s="201">
        <v>12</v>
      </c>
      <c r="D399" s="202">
        <v>4</v>
      </c>
      <c r="E399" s="401">
        <v>6809001</v>
      </c>
      <c r="F399" s="402" t="s">
        <v>769</v>
      </c>
      <c r="G399" s="403">
        <v>120</v>
      </c>
      <c r="H399" s="404">
        <v>0</v>
      </c>
    </row>
    <row r="400" spans="1:8" ht="25.5">
      <c r="A400" s="399" t="s">
        <v>200</v>
      </c>
      <c r="B400" s="400">
        <v>40</v>
      </c>
      <c r="C400" s="201">
        <v>13</v>
      </c>
      <c r="D400" s="202">
        <v>0</v>
      </c>
      <c r="E400" s="401">
        <v>0</v>
      </c>
      <c r="F400" s="402">
        <v>0</v>
      </c>
      <c r="G400" s="403">
        <v>300</v>
      </c>
      <c r="H400" s="404">
        <v>0</v>
      </c>
    </row>
    <row r="401" spans="1:8" ht="25.5">
      <c r="A401" s="405" t="s">
        <v>201</v>
      </c>
      <c r="B401" s="406">
        <v>40</v>
      </c>
      <c r="C401" s="195">
        <v>13</v>
      </c>
      <c r="D401" s="196">
        <v>1</v>
      </c>
      <c r="E401" s="407">
        <v>0</v>
      </c>
      <c r="F401" s="408">
        <v>0</v>
      </c>
      <c r="G401" s="409">
        <v>300</v>
      </c>
      <c r="H401" s="410">
        <v>0</v>
      </c>
    </row>
    <row r="402" spans="1:8" ht="51">
      <c r="A402" s="399" t="s">
        <v>746</v>
      </c>
      <c r="B402" s="400">
        <v>40</v>
      </c>
      <c r="C402" s="201">
        <v>13</v>
      </c>
      <c r="D402" s="202">
        <v>1</v>
      </c>
      <c r="E402" s="401">
        <v>6520000</v>
      </c>
      <c r="F402" s="402">
        <v>0</v>
      </c>
      <c r="G402" s="403">
        <v>300</v>
      </c>
      <c r="H402" s="404">
        <v>0</v>
      </c>
    </row>
    <row r="403" spans="1:8" ht="63.75">
      <c r="A403" s="405" t="s">
        <v>748</v>
      </c>
      <c r="B403" s="406">
        <v>40</v>
      </c>
      <c r="C403" s="195">
        <v>13</v>
      </c>
      <c r="D403" s="196">
        <v>1</v>
      </c>
      <c r="E403" s="407">
        <v>6529001</v>
      </c>
      <c r="F403" s="408">
        <v>0</v>
      </c>
      <c r="G403" s="409">
        <v>300</v>
      </c>
      <c r="H403" s="410">
        <v>0</v>
      </c>
    </row>
    <row r="404" spans="1:8">
      <c r="A404" s="399" t="s">
        <v>752</v>
      </c>
      <c r="B404" s="400">
        <v>40</v>
      </c>
      <c r="C404" s="201">
        <v>13</v>
      </c>
      <c r="D404" s="202">
        <v>1</v>
      </c>
      <c r="E404" s="401">
        <v>6529001</v>
      </c>
      <c r="F404" s="402" t="s">
        <v>753</v>
      </c>
      <c r="G404" s="403">
        <v>300</v>
      </c>
      <c r="H404" s="404">
        <v>0</v>
      </c>
    </row>
    <row r="405" spans="1:8">
      <c r="A405" s="405" t="s">
        <v>799</v>
      </c>
      <c r="B405" s="406">
        <v>50</v>
      </c>
      <c r="C405" s="195">
        <v>0</v>
      </c>
      <c r="D405" s="196">
        <v>0</v>
      </c>
      <c r="E405" s="407">
        <v>0</v>
      </c>
      <c r="F405" s="408">
        <v>0</v>
      </c>
      <c r="G405" s="409">
        <v>2627.1</v>
      </c>
      <c r="H405" s="410">
        <v>0</v>
      </c>
    </row>
    <row r="406" spans="1:8" ht="25.5">
      <c r="A406" s="399" t="s">
        <v>200</v>
      </c>
      <c r="B406" s="400">
        <v>50</v>
      </c>
      <c r="C406" s="201">
        <v>13</v>
      </c>
      <c r="D406" s="202">
        <v>0</v>
      </c>
      <c r="E406" s="401">
        <v>0</v>
      </c>
      <c r="F406" s="402">
        <v>0</v>
      </c>
      <c r="G406" s="403">
        <v>2627.1</v>
      </c>
      <c r="H406" s="404">
        <v>0</v>
      </c>
    </row>
    <row r="407" spans="1:8" ht="25.5">
      <c r="A407" s="405" t="s">
        <v>201</v>
      </c>
      <c r="B407" s="406">
        <v>50</v>
      </c>
      <c r="C407" s="195">
        <v>13</v>
      </c>
      <c r="D407" s="196">
        <v>1</v>
      </c>
      <c r="E407" s="407">
        <v>0</v>
      </c>
      <c r="F407" s="408">
        <v>0</v>
      </c>
      <c r="G407" s="409">
        <v>2627.1</v>
      </c>
      <c r="H407" s="410">
        <v>0</v>
      </c>
    </row>
    <row r="408" spans="1:8" ht="51">
      <c r="A408" s="399" t="s">
        <v>746</v>
      </c>
      <c r="B408" s="400">
        <v>50</v>
      </c>
      <c r="C408" s="201">
        <v>13</v>
      </c>
      <c r="D408" s="202">
        <v>1</v>
      </c>
      <c r="E408" s="401">
        <v>6520000</v>
      </c>
      <c r="F408" s="402">
        <v>0</v>
      </c>
      <c r="G408" s="403">
        <v>2627.1</v>
      </c>
      <c r="H408" s="404">
        <v>0</v>
      </c>
    </row>
    <row r="409" spans="1:8" ht="63.75">
      <c r="A409" s="405" t="s">
        <v>748</v>
      </c>
      <c r="B409" s="406">
        <v>50</v>
      </c>
      <c r="C409" s="195">
        <v>13</v>
      </c>
      <c r="D409" s="196">
        <v>1</v>
      </c>
      <c r="E409" s="407">
        <v>6529001</v>
      </c>
      <c r="F409" s="408">
        <v>0</v>
      </c>
      <c r="G409" s="409">
        <v>2627.1</v>
      </c>
      <c r="H409" s="410">
        <v>0</v>
      </c>
    </row>
    <row r="410" spans="1:8">
      <c r="A410" s="399" t="s">
        <v>752</v>
      </c>
      <c r="B410" s="400">
        <v>50</v>
      </c>
      <c r="C410" s="201">
        <v>13</v>
      </c>
      <c r="D410" s="202">
        <v>1</v>
      </c>
      <c r="E410" s="401">
        <v>6529001</v>
      </c>
      <c r="F410" s="402" t="s">
        <v>753</v>
      </c>
      <c r="G410" s="403">
        <v>2627.1</v>
      </c>
      <c r="H410" s="404">
        <v>0</v>
      </c>
    </row>
    <row r="411" spans="1:8" ht="25.5">
      <c r="A411" s="405" t="s">
        <v>785</v>
      </c>
      <c r="B411" s="406">
        <v>70</v>
      </c>
      <c r="C411" s="195">
        <v>0</v>
      </c>
      <c r="D411" s="196">
        <v>0</v>
      </c>
      <c r="E411" s="407">
        <v>0</v>
      </c>
      <c r="F411" s="408">
        <v>0</v>
      </c>
      <c r="G411" s="409">
        <v>113143.73019999999</v>
      </c>
      <c r="H411" s="410">
        <v>14641.477000000001</v>
      </c>
    </row>
    <row r="412" spans="1:8">
      <c r="A412" s="399" t="s">
        <v>163</v>
      </c>
      <c r="B412" s="400">
        <v>70</v>
      </c>
      <c r="C412" s="201">
        <v>1</v>
      </c>
      <c r="D412" s="202">
        <v>0</v>
      </c>
      <c r="E412" s="401">
        <v>0</v>
      </c>
      <c r="F412" s="402">
        <v>0</v>
      </c>
      <c r="G412" s="403">
        <v>9548.5283199999994</v>
      </c>
      <c r="H412" s="404">
        <v>0</v>
      </c>
    </row>
    <row r="413" spans="1:8">
      <c r="A413" s="405" t="s">
        <v>169</v>
      </c>
      <c r="B413" s="406">
        <v>70</v>
      </c>
      <c r="C413" s="195">
        <v>1</v>
      </c>
      <c r="D413" s="196">
        <v>13</v>
      </c>
      <c r="E413" s="407">
        <v>0</v>
      </c>
      <c r="F413" s="408">
        <v>0</v>
      </c>
      <c r="G413" s="409">
        <v>9548.5283199999994</v>
      </c>
      <c r="H413" s="410">
        <v>0</v>
      </c>
    </row>
    <row r="414" spans="1:8" ht="63.75">
      <c r="A414" s="399" t="s">
        <v>438</v>
      </c>
      <c r="B414" s="400">
        <v>70</v>
      </c>
      <c r="C414" s="201">
        <v>1</v>
      </c>
      <c r="D414" s="202">
        <v>13</v>
      </c>
      <c r="E414" s="401">
        <v>6710000</v>
      </c>
      <c r="F414" s="402">
        <v>0</v>
      </c>
      <c r="G414" s="403">
        <v>5548.5283200000003</v>
      </c>
      <c r="H414" s="404">
        <v>0</v>
      </c>
    </row>
    <row r="415" spans="1:8" ht="63.75">
      <c r="A415" s="405" t="s">
        <v>439</v>
      </c>
      <c r="B415" s="406">
        <v>70</v>
      </c>
      <c r="C415" s="195">
        <v>1</v>
      </c>
      <c r="D415" s="196">
        <v>13</v>
      </c>
      <c r="E415" s="407">
        <v>6719001</v>
      </c>
      <c r="F415" s="408">
        <v>0</v>
      </c>
      <c r="G415" s="409">
        <v>5548.5283200000003</v>
      </c>
      <c r="H415" s="410">
        <v>0</v>
      </c>
    </row>
    <row r="416" spans="1:8" ht="25.5">
      <c r="A416" s="399" t="s">
        <v>774</v>
      </c>
      <c r="B416" s="400">
        <v>70</v>
      </c>
      <c r="C416" s="201">
        <v>1</v>
      </c>
      <c r="D416" s="202">
        <v>13</v>
      </c>
      <c r="E416" s="401">
        <v>6719001</v>
      </c>
      <c r="F416" s="402" t="s">
        <v>775</v>
      </c>
      <c r="G416" s="403">
        <v>107.5</v>
      </c>
      <c r="H416" s="404">
        <v>0</v>
      </c>
    </row>
    <row r="417" spans="1:8" ht="25.5">
      <c r="A417" s="399" t="s">
        <v>791</v>
      </c>
      <c r="B417" s="400">
        <v>70</v>
      </c>
      <c r="C417" s="201">
        <v>1</v>
      </c>
      <c r="D417" s="202">
        <v>13</v>
      </c>
      <c r="E417" s="401">
        <v>6719001</v>
      </c>
      <c r="F417" s="402" t="s">
        <v>792</v>
      </c>
      <c r="G417" s="403">
        <v>367.5</v>
      </c>
      <c r="H417" s="404">
        <v>0</v>
      </c>
    </row>
    <row r="418" spans="1:8" ht="25.5">
      <c r="A418" s="399" t="s">
        <v>768</v>
      </c>
      <c r="B418" s="400">
        <v>70</v>
      </c>
      <c r="C418" s="201">
        <v>1</v>
      </c>
      <c r="D418" s="202">
        <v>13</v>
      </c>
      <c r="E418" s="401">
        <v>6719001</v>
      </c>
      <c r="F418" s="402" t="s">
        <v>769</v>
      </c>
      <c r="G418" s="403">
        <v>4776</v>
      </c>
      <c r="H418" s="404">
        <v>0</v>
      </c>
    </row>
    <row r="419" spans="1:8">
      <c r="A419" s="399" t="s">
        <v>789</v>
      </c>
      <c r="B419" s="400">
        <v>70</v>
      </c>
      <c r="C419" s="201">
        <v>1</v>
      </c>
      <c r="D419" s="202">
        <v>13</v>
      </c>
      <c r="E419" s="401">
        <v>6719001</v>
      </c>
      <c r="F419" s="402" t="s">
        <v>790</v>
      </c>
      <c r="G419" s="403">
        <v>297.52832000000001</v>
      </c>
      <c r="H419" s="404">
        <v>0</v>
      </c>
    </row>
    <row r="420" spans="1:8" ht="51">
      <c r="A420" s="399" t="s">
        <v>445</v>
      </c>
      <c r="B420" s="400">
        <v>70</v>
      </c>
      <c r="C420" s="201">
        <v>1</v>
      </c>
      <c r="D420" s="202">
        <v>13</v>
      </c>
      <c r="E420" s="401">
        <v>6730000</v>
      </c>
      <c r="F420" s="402">
        <v>0</v>
      </c>
      <c r="G420" s="403">
        <v>4000</v>
      </c>
      <c r="H420" s="404">
        <v>0</v>
      </c>
    </row>
    <row r="421" spans="1:8" ht="51">
      <c r="A421" s="405" t="s">
        <v>446</v>
      </c>
      <c r="B421" s="406">
        <v>70</v>
      </c>
      <c r="C421" s="195">
        <v>1</v>
      </c>
      <c r="D421" s="196">
        <v>13</v>
      </c>
      <c r="E421" s="407">
        <v>6739001</v>
      </c>
      <c r="F421" s="408">
        <v>0</v>
      </c>
      <c r="G421" s="409">
        <v>4000</v>
      </c>
      <c r="H421" s="410">
        <v>0</v>
      </c>
    </row>
    <row r="422" spans="1:8" ht="25.5">
      <c r="A422" s="399" t="s">
        <v>768</v>
      </c>
      <c r="B422" s="400">
        <v>70</v>
      </c>
      <c r="C422" s="201">
        <v>1</v>
      </c>
      <c r="D422" s="202">
        <v>13</v>
      </c>
      <c r="E422" s="401">
        <v>6739001</v>
      </c>
      <c r="F422" s="402" t="s">
        <v>769</v>
      </c>
      <c r="G422" s="403">
        <v>4000</v>
      </c>
      <c r="H422" s="404">
        <v>0</v>
      </c>
    </row>
    <row r="423" spans="1:8" ht="25.5">
      <c r="A423" s="399" t="s">
        <v>123</v>
      </c>
      <c r="B423" s="400">
        <v>70</v>
      </c>
      <c r="C423" s="201">
        <v>3</v>
      </c>
      <c r="D423" s="202">
        <v>0</v>
      </c>
      <c r="E423" s="401">
        <v>0</v>
      </c>
      <c r="F423" s="402">
        <v>0</v>
      </c>
      <c r="G423" s="403">
        <v>8127.8</v>
      </c>
      <c r="H423" s="404">
        <v>0</v>
      </c>
    </row>
    <row r="424" spans="1:8" ht="38.25">
      <c r="A424" s="405" t="s">
        <v>171</v>
      </c>
      <c r="B424" s="406">
        <v>70</v>
      </c>
      <c r="C424" s="195">
        <v>3</v>
      </c>
      <c r="D424" s="196">
        <v>9</v>
      </c>
      <c r="E424" s="407">
        <v>0</v>
      </c>
      <c r="F424" s="408">
        <v>0</v>
      </c>
      <c r="G424" s="409">
        <v>8127.8</v>
      </c>
      <c r="H424" s="410">
        <v>0</v>
      </c>
    </row>
    <row r="425" spans="1:8" ht="63.75">
      <c r="A425" s="399" t="s">
        <v>473</v>
      </c>
      <c r="B425" s="400">
        <v>70</v>
      </c>
      <c r="C425" s="201">
        <v>3</v>
      </c>
      <c r="D425" s="202">
        <v>9</v>
      </c>
      <c r="E425" s="401">
        <v>6010000</v>
      </c>
      <c r="F425" s="402">
        <v>0</v>
      </c>
      <c r="G425" s="403">
        <v>2844.6</v>
      </c>
      <c r="H425" s="404">
        <v>0</v>
      </c>
    </row>
    <row r="426" spans="1:8" ht="76.5">
      <c r="A426" s="405" t="s">
        <v>474</v>
      </c>
      <c r="B426" s="406">
        <v>70</v>
      </c>
      <c r="C426" s="195">
        <v>3</v>
      </c>
      <c r="D426" s="196">
        <v>9</v>
      </c>
      <c r="E426" s="407">
        <v>6019001</v>
      </c>
      <c r="F426" s="408">
        <v>0</v>
      </c>
      <c r="G426" s="409">
        <v>2844.6</v>
      </c>
      <c r="H426" s="410">
        <v>0</v>
      </c>
    </row>
    <row r="427" spans="1:8" ht="25.5">
      <c r="A427" s="399" t="s">
        <v>768</v>
      </c>
      <c r="B427" s="400">
        <v>70</v>
      </c>
      <c r="C427" s="201">
        <v>3</v>
      </c>
      <c r="D427" s="202">
        <v>9</v>
      </c>
      <c r="E427" s="401">
        <v>6019001</v>
      </c>
      <c r="F427" s="402" t="s">
        <v>769</v>
      </c>
      <c r="G427" s="403">
        <v>2844.6</v>
      </c>
      <c r="H427" s="404">
        <v>0</v>
      </c>
    </row>
    <row r="428" spans="1:8" ht="63.75">
      <c r="A428" s="399" t="s">
        <v>438</v>
      </c>
      <c r="B428" s="400">
        <v>70</v>
      </c>
      <c r="C428" s="201">
        <v>3</v>
      </c>
      <c r="D428" s="202">
        <v>9</v>
      </c>
      <c r="E428" s="401">
        <v>6710000</v>
      </c>
      <c r="F428" s="402">
        <v>0</v>
      </c>
      <c r="G428" s="403">
        <v>5283.2</v>
      </c>
      <c r="H428" s="404">
        <v>0</v>
      </c>
    </row>
    <row r="429" spans="1:8" ht="76.5">
      <c r="A429" s="405" t="s">
        <v>480</v>
      </c>
      <c r="B429" s="406">
        <v>70</v>
      </c>
      <c r="C429" s="195">
        <v>3</v>
      </c>
      <c r="D429" s="196">
        <v>9</v>
      </c>
      <c r="E429" s="407">
        <v>6715420</v>
      </c>
      <c r="F429" s="408">
        <v>0</v>
      </c>
      <c r="G429" s="409">
        <v>4153.6000000000004</v>
      </c>
      <c r="H429" s="410">
        <v>0</v>
      </c>
    </row>
    <row r="430" spans="1:8" ht="25.5">
      <c r="A430" s="399" t="s">
        <v>768</v>
      </c>
      <c r="B430" s="400">
        <v>70</v>
      </c>
      <c r="C430" s="201">
        <v>3</v>
      </c>
      <c r="D430" s="202">
        <v>9</v>
      </c>
      <c r="E430" s="401">
        <v>6715420</v>
      </c>
      <c r="F430" s="402" t="s">
        <v>769</v>
      </c>
      <c r="G430" s="403">
        <v>4153.6000000000004</v>
      </c>
      <c r="H430" s="404">
        <v>0</v>
      </c>
    </row>
    <row r="431" spans="1:8" ht="63.75">
      <c r="A431" s="405" t="s">
        <v>439</v>
      </c>
      <c r="B431" s="406">
        <v>70</v>
      </c>
      <c r="C431" s="195">
        <v>3</v>
      </c>
      <c r="D431" s="196">
        <v>9</v>
      </c>
      <c r="E431" s="407">
        <v>6719001</v>
      </c>
      <c r="F431" s="408">
        <v>0</v>
      </c>
      <c r="G431" s="409">
        <v>1129.5999999999999</v>
      </c>
      <c r="H431" s="410">
        <v>0</v>
      </c>
    </row>
    <row r="432" spans="1:8" ht="25.5">
      <c r="A432" s="399" t="s">
        <v>768</v>
      </c>
      <c r="B432" s="400">
        <v>70</v>
      </c>
      <c r="C432" s="201">
        <v>3</v>
      </c>
      <c r="D432" s="202">
        <v>9</v>
      </c>
      <c r="E432" s="401">
        <v>6719001</v>
      </c>
      <c r="F432" s="402" t="s">
        <v>769</v>
      </c>
      <c r="G432" s="403">
        <v>1129.5999999999999</v>
      </c>
      <c r="H432" s="404">
        <v>0</v>
      </c>
    </row>
    <row r="433" spans="1:8">
      <c r="A433" s="399" t="s">
        <v>128</v>
      </c>
      <c r="B433" s="400">
        <v>70</v>
      </c>
      <c r="C433" s="201">
        <v>4</v>
      </c>
      <c r="D433" s="202">
        <v>0</v>
      </c>
      <c r="E433" s="401">
        <v>0</v>
      </c>
      <c r="F433" s="402">
        <v>0</v>
      </c>
      <c r="G433" s="403">
        <v>1852.5</v>
      </c>
      <c r="H433" s="404">
        <v>0</v>
      </c>
    </row>
    <row r="434" spans="1:8">
      <c r="A434" s="405" t="s">
        <v>174</v>
      </c>
      <c r="B434" s="406">
        <v>70</v>
      </c>
      <c r="C434" s="195">
        <v>4</v>
      </c>
      <c r="D434" s="196">
        <v>7</v>
      </c>
      <c r="E434" s="407">
        <v>0</v>
      </c>
      <c r="F434" s="408">
        <v>0</v>
      </c>
      <c r="G434" s="409">
        <v>199</v>
      </c>
      <c r="H434" s="410">
        <v>0</v>
      </c>
    </row>
    <row r="435" spans="1:8" ht="63.75">
      <c r="A435" s="399" t="s">
        <v>438</v>
      </c>
      <c r="B435" s="400">
        <v>70</v>
      </c>
      <c r="C435" s="201">
        <v>4</v>
      </c>
      <c r="D435" s="202">
        <v>7</v>
      </c>
      <c r="E435" s="401">
        <v>6710000</v>
      </c>
      <c r="F435" s="402">
        <v>0</v>
      </c>
      <c r="G435" s="403">
        <v>199</v>
      </c>
      <c r="H435" s="404">
        <v>0</v>
      </c>
    </row>
    <row r="436" spans="1:8" ht="63.75">
      <c r="A436" s="405" t="s">
        <v>439</v>
      </c>
      <c r="B436" s="406">
        <v>70</v>
      </c>
      <c r="C436" s="195">
        <v>4</v>
      </c>
      <c r="D436" s="196">
        <v>7</v>
      </c>
      <c r="E436" s="407">
        <v>6719001</v>
      </c>
      <c r="F436" s="408">
        <v>0</v>
      </c>
      <c r="G436" s="409">
        <v>199</v>
      </c>
      <c r="H436" s="410">
        <v>0</v>
      </c>
    </row>
    <row r="437" spans="1:8" ht="25.5">
      <c r="A437" s="399" t="s">
        <v>768</v>
      </c>
      <c r="B437" s="400">
        <v>70</v>
      </c>
      <c r="C437" s="201">
        <v>4</v>
      </c>
      <c r="D437" s="202">
        <v>7</v>
      </c>
      <c r="E437" s="401">
        <v>6719001</v>
      </c>
      <c r="F437" s="402" t="s">
        <v>769</v>
      </c>
      <c r="G437" s="403">
        <v>199</v>
      </c>
      <c r="H437" s="404">
        <v>0</v>
      </c>
    </row>
    <row r="438" spans="1:8">
      <c r="A438" s="405" t="s">
        <v>133</v>
      </c>
      <c r="B438" s="406">
        <v>70</v>
      </c>
      <c r="C438" s="195">
        <v>4</v>
      </c>
      <c r="D438" s="196">
        <v>12</v>
      </c>
      <c r="E438" s="407">
        <v>0</v>
      </c>
      <c r="F438" s="408">
        <v>0</v>
      </c>
      <c r="G438" s="409">
        <v>1653.5</v>
      </c>
      <c r="H438" s="410">
        <v>0</v>
      </c>
    </row>
    <row r="439" spans="1:8" ht="63.75">
      <c r="A439" s="399" t="s">
        <v>438</v>
      </c>
      <c r="B439" s="400">
        <v>70</v>
      </c>
      <c r="C439" s="201">
        <v>4</v>
      </c>
      <c r="D439" s="202">
        <v>12</v>
      </c>
      <c r="E439" s="401">
        <v>6710000</v>
      </c>
      <c r="F439" s="402">
        <v>0</v>
      </c>
      <c r="G439" s="403">
        <v>1653.5</v>
      </c>
      <c r="H439" s="404">
        <v>0</v>
      </c>
    </row>
    <row r="440" spans="1:8" ht="63.75">
      <c r="A440" s="405" t="s">
        <v>439</v>
      </c>
      <c r="B440" s="406">
        <v>70</v>
      </c>
      <c r="C440" s="195">
        <v>4</v>
      </c>
      <c r="D440" s="196">
        <v>12</v>
      </c>
      <c r="E440" s="407">
        <v>6719001</v>
      </c>
      <c r="F440" s="408">
        <v>0</v>
      </c>
      <c r="G440" s="409">
        <v>1653.5</v>
      </c>
      <c r="H440" s="410">
        <v>0</v>
      </c>
    </row>
    <row r="441" spans="1:8" ht="25.5">
      <c r="A441" s="399" t="s">
        <v>774</v>
      </c>
      <c r="B441" s="400">
        <v>70</v>
      </c>
      <c r="C441" s="201">
        <v>4</v>
      </c>
      <c r="D441" s="202">
        <v>12</v>
      </c>
      <c r="E441" s="401">
        <v>6719001</v>
      </c>
      <c r="F441" s="402" t="s">
        <v>775</v>
      </c>
      <c r="G441" s="403">
        <v>321.8</v>
      </c>
      <c r="H441" s="404">
        <v>0</v>
      </c>
    </row>
    <row r="442" spans="1:8" ht="25.5">
      <c r="A442" s="399" t="s">
        <v>768</v>
      </c>
      <c r="B442" s="400">
        <v>70</v>
      </c>
      <c r="C442" s="201">
        <v>4</v>
      </c>
      <c r="D442" s="202">
        <v>12</v>
      </c>
      <c r="E442" s="401">
        <v>6719001</v>
      </c>
      <c r="F442" s="402" t="s">
        <v>769</v>
      </c>
      <c r="G442" s="403">
        <v>1331.7</v>
      </c>
      <c r="H442" s="404">
        <v>0</v>
      </c>
    </row>
    <row r="443" spans="1:8">
      <c r="A443" s="399" t="s">
        <v>138</v>
      </c>
      <c r="B443" s="400">
        <v>70</v>
      </c>
      <c r="C443" s="201">
        <v>5</v>
      </c>
      <c r="D443" s="202">
        <v>0</v>
      </c>
      <c r="E443" s="401">
        <v>0</v>
      </c>
      <c r="F443" s="402">
        <v>0</v>
      </c>
      <c r="G443" s="403">
        <v>67356.738379999995</v>
      </c>
      <c r="H443" s="404">
        <v>8.3450000000000006</v>
      </c>
    </row>
    <row r="444" spans="1:8">
      <c r="A444" s="405" t="s">
        <v>139</v>
      </c>
      <c r="B444" s="406">
        <v>70</v>
      </c>
      <c r="C444" s="195">
        <v>5</v>
      </c>
      <c r="D444" s="196">
        <v>1</v>
      </c>
      <c r="E444" s="407">
        <v>0</v>
      </c>
      <c r="F444" s="408">
        <v>0</v>
      </c>
      <c r="G444" s="409">
        <v>46348.393380000001</v>
      </c>
      <c r="H444" s="410">
        <v>0</v>
      </c>
    </row>
    <row r="445" spans="1:8" ht="51">
      <c r="A445" s="399" t="s">
        <v>535</v>
      </c>
      <c r="B445" s="400">
        <v>70</v>
      </c>
      <c r="C445" s="201">
        <v>5</v>
      </c>
      <c r="D445" s="202">
        <v>1</v>
      </c>
      <c r="E445" s="401">
        <v>5760000</v>
      </c>
      <c r="F445" s="402">
        <v>0</v>
      </c>
      <c r="G445" s="403">
        <v>3413</v>
      </c>
      <c r="H445" s="404">
        <v>0</v>
      </c>
    </row>
    <row r="446" spans="1:8" ht="63.75">
      <c r="A446" s="405" t="s">
        <v>537</v>
      </c>
      <c r="B446" s="406">
        <v>70</v>
      </c>
      <c r="C446" s="195">
        <v>5</v>
      </c>
      <c r="D446" s="196">
        <v>1</v>
      </c>
      <c r="E446" s="407">
        <v>5769001</v>
      </c>
      <c r="F446" s="408">
        <v>0</v>
      </c>
      <c r="G446" s="409">
        <v>3413</v>
      </c>
      <c r="H446" s="410">
        <v>0</v>
      </c>
    </row>
    <row r="447" spans="1:8" ht="38.25">
      <c r="A447" s="399" t="s">
        <v>793</v>
      </c>
      <c r="B447" s="400">
        <v>70</v>
      </c>
      <c r="C447" s="201">
        <v>5</v>
      </c>
      <c r="D447" s="202">
        <v>1</v>
      </c>
      <c r="E447" s="401">
        <v>5769001</v>
      </c>
      <c r="F447" s="402" t="s">
        <v>794</v>
      </c>
      <c r="G447" s="403">
        <v>3413</v>
      </c>
      <c r="H447" s="404">
        <v>0</v>
      </c>
    </row>
    <row r="448" spans="1:8" ht="63.75">
      <c r="A448" s="399" t="s">
        <v>438</v>
      </c>
      <c r="B448" s="400">
        <v>70</v>
      </c>
      <c r="C448" s="201">
        <v>5</v>
      </c>
      <c r="D448" s="202">
        <v>1</v>
      </c>
      <c r="E448" s="401">
        <v>6710000</v>
      </c>
      <c r="F448" s="402">
        <v>0</v>
      </c>
      <c r="G448" s="403">
        <v>1744.1</v>
      </c>
      <c r="H448" s="404">
        <v>0</v>
      </c>
    </row>
    <row r="449" spans="1:8" ht="63.75">
      <c r="A449" s="405" t="s">
        <v>439</v>
      </c>
      <c r="B449" s="406">
        <v>70</v>
      </c>
      <c r="C449" s="195">
        <v>5</v>
      </c>
      <c r="D449" s="196">
        <v>1</v>
      </c>
      <c r="E449" s="407">
        <v>6719001</v>
      </c>
      <c r="F449" s="408">
        <v>0</v>
      </c>
      <c r="G449" s="409">
        <v>1744.1</v>
      </c>
      <c r="H449" s="410">
        <v>0</v>
      </c>
    </row>
    <row r="450" spans="1:8" ht="25.5">
      <c r="A450" s="399" t="s">
        <v>791</v>
      </c>
      <c r="B450" s="400">
        <v>70</v>
      </c>
      <c r="C450" s="201">
        <v>5</v>
      </c>
      <c r="D450" s="202">
        <v>1</v>
      </c>
      <c r="E450" s="401">
        <v>6719001</v>
      </c>
      <c r="F450" s="402" t="s">
        <v>792</v>
      </c>
      <c r="G450" s="403">
        <v>1744.1</v>
      </c>
      <c r="H450" s="404">
        <v>0</v>
      </c>
    </row>
    <row r="451" spans="1:8" ht="51">
      <c r="A451" s="399" t="s">
        <v>557</v>
      </c>
      <c r="B451" s="400">
        <v>70</v>
      </c>
      <c r="C451" s="201">
        <v>5</v>
      </c>
      <c r="D451" s="202">
        <v>1</v>
      </c>
      <c r="E451" s="401">
        <v>9060000</v>
      </c>
      <c r="F451" s="402">
        <v>0</v>
      </c>
      <c r="G451" s="403">
        <v>41191.293380000003</v>
      </c>
      <c r="H451" s="404">
        <v>0</v>
      </c>
    </row>
    <row r="452" spans="1:8" ht="102">
      <c r="A452" s="405" t="s">
        <v>558</v>
      </c>
      <c r="B452" s="406">
        <v>70</v>
      </c>
      <c r="C452" s="195">
        <v>5</v>
      </c>
      <c r="D452" s="196">
        <v>1</v>
      </c>
      <c r="E452" s="407">
        <v>9065410</v>
      </c>
      <c r="F452" s="408">
        <v>0</v>
      </c>
      <c r="G452" s="409">
        <v>37072.163700000005</v>
      </c>
      <c r="H452" s="410">
        <v>0</v>
      </c>
    </row>
    <row r="453" spans="1:8" ht="38.25">
      <c r="A453" s="399" t="s">
        <v>793</v>
      </c>
      <c r="B453" s="400">
        <v>70</v>
      </c>
      <c r="C453" s="201">
        <v>5</v>
      </c>
      <c r="D453" s="202">
        <v>1</v>
      </c>
      <c r="E453" s="401">
        <v>9065410</v>
      </c>
      <c r="F453" s="402" t="s">
        <v>794</v>
      </c>
      <c r="G453" s="403">
        <v>37072.163700000005</v>
      </c>
      <c r="H453" s="404">
        <v>0</v>
      </c>
    </row>
    <row r="454" spans="1:8" ht="38.25">
      <c r="A454" s="405" t="s">
        <v>559</v>
      </c>
      <c r="B454" s="406">
        <v>70</v>
      </c>
      <c r="C454" s="195">
        <v>5</v>
      </c>
      <c r="D454" s="196">
        <v>1</v>
      </c>
      <c r="E454" s="407">
        <v>9069001</v>
      </c>
      <c r="F454" s="408">
        <v>0</v>
      </c>
      <c r="G454" s="409">
        <v>4119.12968</v>
      </c>
      <c r="H454" s="410">
        <v>0</v>
      </c>
    </row>
    <row r="455" spans="1:8" ht="38.25">
      <c r="A455" s="399" t="s">
        <v>793</v>
      </c>
      <c r="B455" s="400">
        <v>70</v>
      </c>
      <c r="C455" s="201">
        <v>5</v>
      </c>
      <c r="D455" s="202">
        <v>1</v>
      </c>
      <c r="E455" s="401">
        <v>9069001</v>
      </c>
      <c r="F455" s="402" t="s">
        <v>794</v>
      </c>
      <c r="G455" s="403">
        <v>4119.12968</v>
      </c>
      <c r="H455" s="404">
        <v>0</v>
      </c>
    </row>
    <row r="456" spans="1:8">
      <c r="A456" s="405" t="s">
        <v>143</v>
      </c>
      <c r="B456" s="406">
        <v>70</v>
      </c>
      <c r="C456" s="195">
        <v>5</v>
      </c>
      <c r="D456" s="196">
        <v>2</v>
      </c>
      <c r="E456" s="407">
        <v>0</v>
      </c>
      <c r="F456" s="408">
        <v>0</v>
      </c>
      <c r="G456" s="409">
        <v>21000</v>
      </c>
      <c r="H456" s="410">
        <v>0</v>
      </c>
    </row>
    <row r="457" spans="1:8" ht="63.75">
      <c r="A457" s="399" t="s">
        <v>438</v>
      </c>
      <c r="B457" s="400">
        <v>70</v>
      </c>
      <c r="C457" s="201">
        <v>5</v>
      </c>
      <c r="D457" s="202">
        <v>2</v>
      </c>
      <c r="E457" s="401">
        <v>6710000</v>
      </c>
      <c r="F457" s="402">
        <v>0</v>
      </c>
      <c r="G457" s="403">
        <v>21000</v>
      </c>
      <c r="H457" s="404">
        <v>0</v>
      </c>
    </row>
    <row r="458" spans="1:8" ht="63.75">
      <c r="A458" s="405" t="s">
        <v>439</v>
      </c>
      <c r="B458" s="406">
        <v>70</v>
      </c>
      <c r="C458" s="195">
        <v>5</v>
      </c>
      <c r="D458" s="196">
        <v>2</v>
      </c>
      <c r="E458" s="407">
        <v>6719001</v>
      </c>
      <c r="F458" s="408">
        <v>0</v>
      </c>
      <c r="G458" s="409">
        <v>21000</v>
      </c>
      <c r="H458" s="410">
        <v>0</v>
      </c>
    </row>
    <row r="459" spans="1:8" ht="38.25">
      <c r="A459" s="399" t="s">
        <v>294</v>
      </c>
      <c r="B459" s="400">
        <v>70</v>
      </c>
      <c r="C459" s="201">
        <v>5</v>
      </c>
      <c r="D459" s="202">
        <v>2</v>
      </c>
      <c r="E459" s="401">
        <v>6719001</v>
      </c>
      <c r="F459" s="402" t="s">
        <v>295</v>
      </c>
      <c r="G459" s="403">
        <v>21000</v>
      </c>
      <c r="H459" s="404">
        <v>0</v>
      </c>
    </row>
    <row r="460" spans="1:8" ht="25.5">
      <c r="A460" s="405" t="s">
        <v>176</v>
      </c>
      <c r="B460" s="406">
        <v>70</v>
      </c>
      <c r="C460" s="195">
        <v>5</v>
      </c>
      <c r="D460" s="196">
        <v>5</v>
      </c>
      <c r="E460" s="407">
        <v>0</v>
      </c>
      <c r="F460" s="408">
        <v>0</v>
      </c>
      <c r="G460" s="409">
        <v>8.3450000000000006</v>
      </c>
      <c r="H460" s="410">
        <v>8.3450000000000006</v>
      </c>
    </row>
    <row r="461" spans="1:8" ht="51">
      <c r="A461" s="399" t="s">
        <v>598</v>
      </c>
      <c r="B461" s="400">
        <v>70</v>
      </c>
      <c r="C461" s="201">
        <v>5</v>
      </c>
      <c r="D461" s="202">
        <v>5</v>
      </c>
      <c r="E461" s="401">
        <v>5750000</v>
      </c>
      <c r="F461" s="402">
        <v>0</v>
      </c>
      <c r="G461" s="403">
        <v>8.3450000000000006</v>
      </c>
      <c r="H461" s="404">
        <v>8.3450000000000006</v>
      </c>
    </row>
    <row r="462" spans="1:8" ht="178.5">
      <c r="A462" s="405" t="s">
        <v>599</v>
      </c>
      <c r="B462" s="406">
        <v>70</v>
      </c>
      <c r="C462" s="195">
        <v>5</v>
      </c>
      <c r="D462" s="196">
        <v>5</v>
      </c>
      <c r="E462" s="407">
        <v>5755529</v>
      </c>
      <c r="F462" s="408">
        <v>0</v>
      </c>
      <c r="G462" s="409">
        <v>8.3450000000000006</v>
      </c>
      <c r="H462" s="410">
        <v>8.3450000000000006</v>
      </c>
    </row>
    <row r="463" spans="1:8" ht="25.5">
      <c r="A463" s="399" t="s">
        <v>768</v>
      </c>
      <c r="B463" s="400">
        <v>70</v>
      </c>
      <c r="C463" s="201">
        <v>5</v>
      </c>
      <c r="D463" s="202">
        <v>5</v>
      </c>
      <c r="E463" s="401">
        <v>5755529</v>
      </c>
      <c r="F463" s="402" t="s">
        <v>769</v>
      </c>
      <c r="G463" s="403">
        <v>8.3450000000000006</v>
      </c>
      <c r="H463" s="404">
        <v>8.3450000000000006</v>
      </c>
    </row>
    <row r="464" spans="1:8">
      <c r="A464" s="399" t="s">
        <v>152</v>
      </c>
      <c r="B464" s="400">
        <v>70</v>
      </c>
      <c r="C464" s="201">
        <v>10</v>
      </c>
      <c r="D464" s="202">
        <v>0</v>
      </c>
      <c r="E464" s="401">
        <v>0</v>
      </c>
      <c r="F464" s="402">
        <v>0</v>
      </c>
      <c r="G464" s="403">
        <v>26228.163499999999</v>
      </c>
      <c r="H464" s="404">
        <v>14633.132</v>
      </c>
    </row>
    <row r="465" spans="1:8">
      <c r="A465" s="405" t="s">
        <v>190</v>
      </c>
      <c r="B465" s="406">
        <v>70</v>
      </c>
      <c r="C465" s="195">
        <v>10</v>
      </c>
      <c r="D465" s="196">
        <v>3</v>
      </c>
      <c r="E465" s="407">
        <v>0</v>
      </c>
      <c r="F465" s="408">
        <v>0</v>
      </c>
      <c r="G465" s="409">
        <v>12470.663500000001</v>
      </c>
      <c r="H465" s="410">
        <v>5875.6319999999996</v>
      </c>
    </row>
    <row r="466" spans="1:8" ht="51">
      <c r="A466" s="399" t="s">
        <v>598</v>
      </c>
      <c r="B466" s="400">
        <v>70</v>
      </c>
      <c r="C466" s="201">
        <v>10</v>
      </c>
      <c r="D466" s="202">
        <v>3</v>
      </c>
      <c r="E466" s="401">
        <v>5750000</v>
      </c>
      <c r="F466" s="402">
        <v>0</v>
      </c>
      <c r="G466" s="403">
        <v>1799.4</v>
      </c>
      <c r="H466" s="404">
        <v>0</v>
      </c>
    </row>
    <row r="467" spans="1:8" ht="102">
      <c r="A467" s="405" t="s">
        <v>710</v>
      </c>
      <c r="B467" s="406">
        <v>70</v>
      </c>
      <c r="C467" s="195">
        <v>10</v>
      </c>
      <c r="D467" s="196">
        <v>3</v>
      </c>
      <c r="E467" s="407">
        <v>5755020</v>
      </c>
      <c r="F467" s="408">
        <v>0</v>
      </c>
      <c r="G467" s="409">
        <v>180</v>
      </c>
      <c r="H467" s="410">
        <v>0</v>
      </c>
    </row>
    <row r="468" spans="1:8">
      <c r="A468" s="399" t="s">
        <v>783</v>
      </c>
      <c r="B468" s="400">
        <v>70</v>
      </c>
      <c r="C468" s="201">
        <v>10</v>
      </c>
      <c r="D468" s="202">
        <v>3</v>
      </c>
      <c r="E468" s="401">
        <v>5755020</v>
      </c>
      <c r="F468" s="402" t="s">
        <v>784</v>
      </c>
      <c r="G468" s="403">
        <v>180</v>
      </c>
      <c r="H468" s="404">
        <v>0</v>
      </c>
    </row>
    <row r="469" spans="1:8" ht="102">
      <c r="A469" s="405" t="s">
        <v>711</v>
      </c>
      <c r="B469" s="406">
        <v>70</v>
      </c>
      <c r="C469" s="195">
        <v>10</v>
      </c>
      <c r="D469" s="196">
        <v>3</v>
      </c>
      <c r="E469" s="407">
        <v>5755440</v>
      </c>
      <c r="F469" s="408">
        <v>0</v>
      </c>
      <c r="G469" s="409">
        <v>1529.4</v>
      </c>
      <c r="H469" s="410">
        <v>0</v>
      </c>
    </row>
    <row r="470" spans="1:8">
      <c r="A470" s="399" t="s">
        <v>783</v>
      </c>
      <c r="B470" s="400">
        <v>70</v>
      </c>
      <c r="C470" s="201">
        <v>10</v>
      </c>
      <c r="D470" s="202">
        <v>3</v>
      </c>
      <c r="E470" s="401">
        <v>5755440</v>
      </c>
      <c r="F470" s="402" t="s">
        <v>784</v>
      </c>
      <c r="G470" s="403">
        <v>1529.4</v>
      </c>
      <c r="H470" s="404">
        <v>0</v>
      </c>
    </row>
    <row r="471" spans="1:8" ht="102">
      <c r="A471" s="405" t="s">
        <v>712</v>
      </c>
      <c r="B471" s="406">
        <v>70</v>
      </c>
      <c r="C471" s="195">
        <v>10</v>
      </c>
      <c r="D471" s="196">
        <v>3</v>
      </c>
      <c r="E471" s="407">
        <v>5759011</v>
      </c>
      <c r="F471" s="408">
        <v>0</v>
      </c>
      <c r="G471" s="409">
        <v>90</v>
      </c>
      <c r="H471" s="410">
        <v>0</v>
      </c>
    </row>
    <row r="472" spans="1:8">
      <c r="A472" s="399" t="s">
        <v>783</v>
      </c>
      <c r="B472" s="400">
        <v>70</v>
      </c>
      <c r="C472" s="201">
        <v>10</v>
      </c>
      <c r="D472" s="202">
        <v>3</v>
      </c>
      <c r="E472" s="401">
        <v>5759011</v>
      </c>
      <c r="F472" s="402" t="s">
        <v>784</v>
      </c>
      <c r="G472" s="403">
        <v>90</v>
      </c>
      <c r="H472" s="404">
        <v>0</v>
      </c>
    </row>
    <row r="473" spans="1:8" ht="25.5">
      <c r="A473" s="399" t="s">
        <v>427</v>
      </c>
      <c r="B473" s="400">
        <v>70</v>
      </c>
      <c r="C473" s="201">
        <v>10</v>
      </c>
      <c r="D473" s="202">
        <v>3</v>
      </c>
      <c r="E473" s="401">
        <v>9040000</v>
      </c>
      <c r="F473" s="402">
        <v>0</v>
      </c>
      <c r="G473" s="403">
        <v>5875.6319999999996</v>
      </c>
      <c r="H473" s="404">
        <v>5875.6319999999996</v>
      </c>
    </row>
    <row r="474" spans="1:8" ht="153">
      <c r="A474" s="405" t="s">
        <v>714</v>
      </c>
      <c r="B474" s="406">
        <v>70</v>
      </c>
      <c r="C474" s="195">
        <v>10</v>
      </c>
      <c r="D474" s="196">
        <v>3</v>
      </c>
      <c r="E474" s="407">
        <v>9045135</v>
      </c>
      <c r="F474" s="408">
        <v>0</v>
      </c>
      <c r="G474" s="409">
        <v>5875.6319999999996</v>
      </c>
      <c r="H474" s="410">
        <v>5875.6319999999996</v>
      </c>
    </row>
    <row r="475" spans="1:8">
      <c r="A475" s="399" t="s">
        <v>783</v>
      </c>
      <c r="B475" s="400">
        <v>70</v>
      </c>
      <c r="C475" s="201">
        <v>10</v>
      </c>
      <c r="D475" s="202">
        <v>3</v>
      </c>
      <c r="E475" s="401">
        <v>9045135</v>
      </c>
      <c r="F475" s="402" t="s">
        <v>784</v>
      </c>
      <c r="G475" s="403">
        <v>5875.6319999999996</v>
      </c>
      <c r="H475" s="404">
        <v>5875.6319999999996</v>
      </c>
    </row>
    <row r="476" spans="1:8" ht="51">
      <c r="A476" s="399" t="s">
        <v>557</v>
      </c>
      <c r="B476" s="400">
        <v>70</v>
      </c>
      <c r="C476" s="201">
        <v>10</v>
      </c>
      <c r="D476" s="202">
        <v>3</v>
      </c>
      <c r="E476" s="401">
        <v>9060000</v>
      </c>
      <c r="F476" s="402">
        <v>0</v>
      </c>
      <c r="G476" s="403">
        <v>4795.6315000000004</v>
      </c>
      <c r="H476" s="404">
        <v>0</v>
      </c>
    </row>
    <row r="477" spans="1:8" ht="102">
      <c r="A477" s="405" t="s">
        <v>558</v>
      </c>
      <c r="B477" s="406">
        <v>70</v>
      </c>
      <c r="C477" s="195">
        <v>10</v>
      </c>
      <c r="D477" s="196">
        <v>3</v>
      </c>
      <c r="E477" s="407">
        <v>9065410</v>
      </c>
      <c r="F477" s="408">
        <v>0</v>
      </c>
      <c r="G477" s="409">
        <v>4315.9894999999997</v>
      </c>
      <c r="H477" s="410">
        <v>0</v>
      </c>
    </row>
    <row r="478" spans="1:8">
      <c r="A478" s="399" t="s">
        <v>783</v>
      </c>
      <c r="B478" s="400">
        <v>70</v>
      </c>
      <c r="C478" s="201">
        <v>10</v>
      </c>
      <c r="D478" s="202">
        <v>3</v>
      </c>
      <c r="E478" s="401">
        <v>9065410</v>
      </c>
      <c r="F478" s="402" t="s">
        <v>784</v>
      </c>
      <c r="G478" s="403">
        <v>4315.9894999999997</v>
      </c>
      <c r="H478" s="404">
        <v>0</v>
      </c>
    </row>
    <row r="479" spans="1:8" ht="38.25">
      <c r="A479" s="405" t="s">
        <v>559</v>
      </c>
      <c r="B479" s="406">
        <v>70</v>
      </c>
      <c r="C479" s="195">
        <v>10</v>
      </c>
      <c r="D479" s="196">
        <v>3</v>
      </c>
      <c r="E479" s="407">
        <v>9069001</v>
      </c>
      <c r="F479" s="408">
        <v>0</v>
      </c>
      <c r="G479" s="409">
        <v>479.642</v>
      </c>
      <c r="H479" s="410">
        <v>0</v>
      </c>
    </row>
    <row r="480" spans="1:8">
      <c r="A480" s="399" t="s">
        <v>783</v>
      </c>
      <c r="B480" s="400">
        <v>70</v>
      </c>
      <c r="C480" s="201">
        <v>10</v>
      </c>
      <c r="D480" s="202">
        <v>3</v>
      </c>
      <c r="E480" s="401">
        <v>9069001</v>
      </c>
      <c r="F480" s="402" t="s">
        <v>784</v>
      </c>
      <c r="G480" s="403">
        <v>479.642</v>
      </c>
      <c r="H480" s="404">
        <v>0</v>
      </c>
    </row>
    <row r="481" spans="1:8">
      <c r="A481" s="405" t="s">
        <v>191</v>
      </c>
      <c r="B481" s="406">
        <v>70</v>
      </c>
      <c r="C481" s="195">
        <v>10</v>
      </c>
      <c r="D481" s="196">
        <v>4</v>
      </c>
      <c r="E481" s="407">
        <v>0</v>
      </c>
      <c r="F481" s="408">
        <v>0</v>
      </c>
      <c r="G481" s="409">
        <v>8757.5</v>
      </c>
      <c r="H481" s="410">
        <v>8757.5</v>
      </c>
    </row>
    <row r="482" spans="1:8" ht="25.5">
      <c r="A482" s="399" t="s">
        <v>427</v>
      </c>
      <c r="B482" s="400">
        <v>70</v>
      </c>
      <c r="C482" s="201">
        <v>10</v>
      </c>
      <c r="D482" s="202">
        <v>4</v>
      </c>
      <c r="E482" s="401">
        <v>9040000</v>
      </c>
      <c r="F482" s="402">
        <v>0</v>
      </c>
      <c r="G482" s="403">
        <v>8757.5</v>
      </c>
      <c r="H482" s="404">
        <v>8757.5</v>
      </c>
    </row>
    <row r="483" spans="1:8" ht="114.75">
      <c r="A483" s="405" t="s">
        <v>717</v>
      </c>
      <c r="B483" s="406">
        <v>70</v>
      </c>
      <c r="C483" s="195">
        <v>10</v>
      </c>
      <c r="D483" s="196">
        <v>4</v>
      </c>
      <c r="E483" s="407">
        <v>9045511</v>
      </c>
      <c r="F483" s="408">
        <v>0</v>
      </c>
      <c r="G483" s="409">
        <v>8757.5</v>
      </c>
      <c r="H483" s="410">
        <v>8757.5</v>
      </c>
    </row>
    <row r="484" spans="1:8" ht="25.5">
      <c r="A484" s="399" t="s">
        <v>780</v>
      </c>
      <c r="B484" s="400">
        <v>70</v>
      </c>
      <c r="C484" s="201">
        <v>10</v>
      </c>
      <c r="D484" s="202">
        <v>4</v>
      </c>
      <c r="E484" s="401">
        <v>9045511</v>
      </c>
      <c r="F484" s="402" t="s">
        <v>781</v>
      </c>
      <c r="G484" s="403">
        <v>8757.5</v>
      </c>
      <c r="H484" s="404">
        <v>8757.5</v>
      </c>
    </row>
    <row r="485" spans="1:8">
      <c r="A485" s="405" t="s">
        <v>153</v>
      </c>
      <c r="B485" s="406">
        <v>70</v>
      </c>
      <c r="C485" s="195">
        <v>10</v>
      </c>
      <c r="D485" s="196">
        <v>6</v>
      </c>
      <c r="E485" s="407">
        <v>0</v>
      </c>
      <c r="F485" s="408">
        <v>0</v>
      </c>
      <c r="G485" s="409">
        <v>5000</v>
      </c>
      <c r="H485" s="410">
        <v>0</v>
      </c>
    </row>
    <row r="486" spans="1:8" ht="51">
      <c r="A486" s="399" t="s">
        <v>727</v>
      </c>
      <c r="B486" s="400">
        <v>70</v>
      </c>
      <c r="C486" s="201">
        <v>10</v>
      </c>
      <c r="D486" s="202">
        <v>6</v>
      </c>
      <c r="E486" s="401">
        <v>5230000</v>
      </c>
      <c r="F486" s="402">
        <v>0</v>
      </c>
      <c r="G486" s="403">
        <v>5000</v>
      </c>
      <c r="H486" s="404">
        <v>0</v>
      </c>
    </row>
    <row r="487" spans="1:8" ht="51">
      <c r="A487" s="405" t="s">
        <v>729</v>
      </c>
      <c r="B487" s="406">
        <v>70</v>
      </c>
      <c r="C487" s="195">
        <v>10</v>
      </c>
      <c r="D487" s="196">
        <v>6</v>
      </c>
      <c r="E487" s="407">
        <v>5239001</v>
      </c>
      <c r="F487" s="408">
        <v>0</v>
      </c>
      <c r="G487" s="409">
        <v>5000</v>
      </c>
      <c r="H487" s="410">
        <v>0</v>
      </c>
    </row>
    <row r="488" spans="1:8">
      <c r="A488" s="399" t="s">
        <v>783</v>
      </c>
      <c r="B488" s="400">
        <v>70</v>
      </c>
      <c r="C488" s="201">
        <v>10</v>
      </c>
      <c r="D488" s="202">
        <v>6</v>
      </c>
      <c r="E488" s="401">
        <v>5239001</v>
      </c>
      <c r="F488" s="402" t="s">
        <v>784</v>
      </c>
      <c r="G488" s="403">
        <v>5000</v>
      </c>
      <c r="H488" s="404">
        <v>0</v>
      </c>
    </row>
    <row r="489" spans="1:8">
      <c r="A489" s="399" t="s">
        <v>196</v>
      </c>
      <c r="B489" s="400">
        <v>70</v>
      </c>
      <c r="C489" s="201">
        <v>12</v>
      </c>
      <c r="D489" s="202">
        <v>0</v>
      </c>
      <c r="E489" s="401">
        <v>0</v>
      </c>
      <c r="F489" s="402">
        <v>0</v>
      </c>
      <c r="G489" s="403">
        <v>30</v>
      </c>
      <c r="H489" s="404">
        <v>0</v>
      </c>
    </row>
    <row r="490" spans="1:8">
      <c r="A490" s="405" t="s">
        <v>197</v>
      </c>
      <c r="B490" s="406">
        <v>70</v>
      </c>
      <c r="C490" s="195">
        <v>12</v>
      </c>
      <c r="D490" s="196">
        <v>1</v>
      </c>
      <c r="E490" s="407">
        <v>0</v>
      </c>
      <c r="F490" s="408">
        <v>0</v>
      </c>
      <c r="G490" s="409">
        <v>30</v>
      </c>
      <c r="H490" s="410">
        <v>0</v>
      </c>
    </row>
    <row r="491" spans="1:8" ht="25.5">
      <c r="A491" s="399" t="s">
        <v>530</v>
      </c>
      <c r="B491" s="400">
        <v>70</v>
      </c>
      <c r="C491" s="201">
        <v>12</v>
      </c>
      <c r="D491" s="202">
        <v>1</v>
      </c>
      <c r="E491" s="401">
        <v>6600000</v>
      </c>
      <c r="F491" s="402">
        <v>0</v>
      </c>
      <c r="G491" s="403">
        <v>30</v>
      </c>
      <c r="H491" s="404">
        <v>0</v>
      </c>
    </row>
    <row r="492" spans="1:8" ht="25.5">
      <c r="A492" s="405" t="s">
        <v>532</v>
      </c>
      <c r="B492" s="406">
        <v>70</v>
      </c>
      <c r="C492" s="195">
        <v>12</v>
      </c>
      <c r="D492" s="196">
        <v>1</v>
      </c>
      <c r="E492" s="407">
        <v>6609001</v>
      </c>
      <c r="F492" s="408">
        <v>0</v>
      </c>
      <c r="G492" s="409">
        <v>30</v>
      </c>
      <c r="H492" s="410">
        <v>0</v>
      </c>
    </row>
    <row r="493" spans="1:8" ht="25.5">
      <c r="A493" s="399" t="s">
        <v>768</v>
      </c>
      <c r="B493" s="400">
        <v>70</v>
      </c>
      <c r="C493" s="201">
        <v>12</v>
      </c>
      <c r="D493" s="202">
        <v>1</v>
      </c>
      <c r="E493" s="401">
        <v>6609001</v>
      </c>
      <c r="F493" s="402" t="s">
        <v>769</v>
      </c>
      <c r="G493" s="403">
        <v>30</v>
      </c>
      <c r="H493" s="404">
        <v>0</v>
      </c>
    </row>
    <row r="494" spans="1:8" ht="25.5">
      <c r="A494" s="405" t="s">
        <v>761</v>
      </c>
      <c r="B494" s="406">
        <v>231</v>
      </c>
      <c r="C494" s="195">
        <v>0</v>
      </c>
      <c r="D494" s="196">
        <v>0</v>
      </c>
      <c r="E494" s="407">
        <v>0</v>
      </c>
      <c r="F494" s="408">
        <v>0</v>
      </c>
      <c r="G494" s="409">
        <v>1388520.92</v>
      </c>
      <c r="H494" s="410">
        <v>885431.8</v>
      </c>
    </row>
    <row r="495" spans="1:8">
      <c r="A495" s="399" t="s">
        <v>128</v>
      </c>
      <c r="B495" s="400">
        <v>231</v>
      </c>
      <c r="C495" s="201">
        <v>4</v>
      </c>
      <c r="D495" s="202">
        <v>0</v>
      </c>
      <c r="E495" s="401">
        <v>0</v>
      </c>
      <c r="F495" s="402">
        <v>0</v>
      </c>
      <c r="G495" s="403">
        <v>10355.700000000001</v>
      </c>
      <c r="H495" s="404">
        <v>0</v>
      </c>
    </row>
    <row r="496" spans="1:8">
      <c r="A496" s="405" t="s">
        <v>172</v>
      </c>
      <c r="B496" s="406">
        <v>231</v>
      </c>
      <c r="C496" s="195">
        <v>4</v>
      </c>
      <c r="D496" s="196">
        <v>1</v>
      </c>
      <c r="E496" s="407">
        <v>0</v>
      </c>
      <c r="F496" s="408">
        <v>0</v>
      </c>
      <c r="G496" s="409">
        <v>10355.700000000001</v>
      </c>
      <c r="H496" s="410">
        <v>0</v>
      </c>
    </row>
    <row r="497" spans="1:8" ht="51">
      <c r="A497" s="399" t="s">
        <v>493</v>
      </c>
      <c r="B497" s="400">
        <v>231</v>
      </c>
      <c r="C497" s="201">
        <v>4</v>
      </c>
      <c r="D497" s="202">
        <v>1</v>
      </c>
      <c r="E497" s="401">
        <v>5130000</v>
      </c>
      <c r="F497" s="402">
        <v>0</v>
      </c>
      <c r="G497" s="403">
        <v>10167.1</v>
      </c>
      <c r="H497" s="404">
        <v>0</v>
      </c>
    </row>
    <row r="498" spans="1:8" ht="76.5">
      <c r="A498" s="405" t="s">
        <v>494</v>
      </c>
      <c r="B498" s="406">
        <v>231</v>
      </c>
      <c r="C498" s="195">
        <v>4</v>
      </c>
      <c r="D498" s="196">
        <v>1</v>
      </c>
      <c r="E498" s="407">
        <v>5135604</v>
      </c>
      <c r="F498" s="408">
        <v>0</v>
      </c>
      <c r="G498" s="409">
        <v>4610.1000000000004</v>
      </c>
      <c r="H498" s="410">
        <v>0</v>
      </c>
    </row>
    <row r="499" spans="1:8">
      <c r="A499" s="399" t="s">
        <v>766</v>
      </c>
      <c r="B499" s="400">
        <v>231</v>
      </c>
      <c r="C499" s="201">
        <v>4</v>
      </c>
      <c r="D499" s="202">
        <v>1</v>
      </c>
      <c r="E499" s="401">
        <v>5135604</v>
      </c>
      <c r="F499" s="402" t="s">
        <v>767</v>
      </c>
      <c r="G499" s="403">
        <v>4610.1000000000004</v>
      </c>
      <c r="H499" s="404">
        <v>0</v>
      </c>
    </row>
    <row r="500" spans="1:8" ht="63.75">
      <c r="A500" s="405" t="s">
        <v>495</v>
      </c>
      <c r="B500" s="406">
        <v>231</v>
      </c>
      <c r="C500" s="195">
        <v>4</v>
      </c>
      <c r="D500" s="196">
        <v>1</v>
      </c>
      <c r="E500" s="407">
        <v>5139001</v>
      </c>
      <c r="F500" s="408">
        <v>0</v>
      </c>
      <c r="G500" s="409">
        <v>5557</v>
      </c>
      <c r="H500" s="410">
        <v>0</v>
      </c>
    </row>
    <row r="501" spans="1:8">
      <c r="A501" s="399" t="s">
        <v>766</v>
      </c>
      <c r="B501" s="400">
        <v>231</v>
      </c>
      <c r="C501" s="201">
        <v>4</v>
      </c>
      <c r="D501" s="202">
        <v>1</v>
      </c>
      <c r="E501" s="401">
        <v>5139001</v>
      </c>
      <c r="F501" s="402" t="s">
        <v>767</v>
      </c>
      <c r="G501" s="403">
        <v>5557</v>
      </c>
      <c r="H501" s="404">
        <v>0</v>
      </c>
    </row>
    <row r="502" spans="1:8">
      <c r="A502" s="399" t="s">
        <v>497</v>
      </c>
      <c r="B502" s="400">
        <v>231</v>
      </c>
      <c r="C502" s="201">
        <v>4</v>
      </c>
      <c r="D502" s="202">
        <v>1</v>
      </c>
      <c r="E502" s="401">
        <v>9070000</v>
      </c>
      <c r="F502" s="402">
        <v>0</v>
      </c>
      <c r="G502" s="403">
        <v>188.6</v>
      </c>
      <c r="H502" s="404">
        <v>0</v>
      </c>
    </row>
    <row r="503" spans="1:8" ht="102">
      <c r="A503" s="405" t="s">
        <v>498</v>
      </c>
      <c r="B503" s="406">
        <v>231</v>
      </c>
      <c r="C503" s="195">
        <v>4</v>
      </c>
      <c r="D503" s="196">
        <v>1</v>
      </c>
      <c r="E503" s="407">
        <v>9075083</v>
      </c>
      <c r="F503" s="408">
        <v>0</v>
      </c>
      <c r="G503" s="409">
        <v>69.3</v>
      </c>
      <c r="H503" s="410">
        <v>0</v>
      </c>
    </row>
    <row r="504" spans="1:8">
      <c r="A504" s="399" t="s">
        <v>766</v>
      </c>
      <c r="B504" s="400">
        <v>231</v>
      </c>
      <c r="C504" s="201">
        <v>4</v>
      </c>
      <c r="D504" s="202">
        <v>1</v>
      </c>
      <c r="E504" s="401">
        <v>9075083</v>
      </c>
      <c r="F504" s="402" t="s">
        <v>767</v>
      </c>
      <c r="G504" s="403">
        <v>69.3</v>
      </c>
      <c r="H504" s="404">
        <v>0</v>
      </c>
    </row>
    <row r="505" spans="1:8" ht="89.25">
      <c r="A505" s="405" t="s">
        <v>499</v>
      </c>
      <c r="B505" s="406">
        <v>231</v>
      </c>
      <c r="C505" s="195">
        <v>4</v>
      </c>
      <c r="D505" s="196">
        <v>1</v>
      </c>
      <c r="E505" s="407">
        <v>9075683</v>
      </c>
      <c r="F505" s="408">
        <v>0</v>
      </c>
      <c r="G505" s="409">
        <v>119.3</v>
      </c>
      <c r="H505" s="410">
        <v>0</v>
      </c>
    </row>
    <row r="506" spans="1:8">
      <c r="A506" s="399" t="s">
        <v>762</v>
      </c>
      <c r="B506" s="400">
        <v>231</v>
      </c>
      <c r="C506" s="201">
        <v>4</v>
      </c>
      <c r="D506" s="202">
        <v>1</v>
      </c>
      <c r="E506" s="401">
        <v>9075683</v>
      </c>
      <c r="F506" s="402" t="s">
        <v>763</v>
      </c>
      <c r="G506" s="403">
        <v>69.3</v>
      </c>
      <c r="H506" s="404">
        <v>0</v>
      </c>
    </row>
    <row r="507" spans="1:8">
      <c r="A507" s="399" t="s">
        <v>766</v>
      </c>
      <c r="B507" s="400">
        <v>231</v>
      </c>
      <c r="C507" s="201">
        <v>4</v>
      </c>
      <c r="D507" s="202">
        <v>1</v>
      </c>
      <c r="E507" s="401">
        <v>9075683</v>
      </c>
      <c r="F507" s="402" t="s">
        <v>767</v>
      </c>
      <c r="G507" s="403">
        <v>50</v>
      </c>
      <c r="H507" s="404">
        <v>0</v>
      </c>
    </row>
    <row r="508" spans="1:8">
      <c r="A508" s="399" t="s">
        <v>177</v>
      </c>
      <c r="B508" s="400">
        <v>231</v>
      </c>
      <c r="C508" s="201">
        <v>6</v>
      </c>
      <c r="D508" s="202">
        <v>0</v>
      </c>
      <c r="E508" s="401">
        <v>0</v>
      </c>
      <c r="F508" s="402">
        <v>0</v>
      </c>
      <c r="G508" s="403">
        <v>80</v>
      </c>
      <c r="H508" s="404">
        <v>0</v>
      </c>
    </row>
    <row r="509" spans="1:8">
      <c r="A509" s="405" t="s">
        <v>178</v>
      </c>
      <c r="B509" s="406">
        <v>231</v>
      </c>
      <c r="C509" s="195">
        <v>6</v>
      </c>
      <c r="D509" s="196">
        <v>5</v>
      </c>
      <c r="E509" s="407">
        <v>0</v>
      </c>
      <c r="F509" s="408">
        <v>0</v>
      </c>
      <c r="G509" s="409">
        <v>80</v>
      </c>
      <c r="H509" s="410">
        <v>0</v>
      </c>
    </row>
    <row r="510" spans="1:8" ht="25.5">
      <c r="A510" s="399" t="s">
        <v>603</v>
      </c>
      <c r="B510" s="400">
        <v>231</v>
      </c>
      <c r="C510" s="201">
        <v>6</v>
      </c>
      <c r="D510" s="202">
        <v>5</v>
      </c>
      <c r="E510" s="401">
        <v>6100000</v>
      </c>
      <c r="F510" s="402">
        <v>0</v>
      </c>
      <c r="G510" s="403">
        <v>80</v>
      </c>
      <c r="H510" s="404">
        <v>0</v>
      </c>
    </row>
    <row r="511" spans="1:8" ht="38.25">
      <c r="A511" s="405" t="s">
        <v>605</v>
      </c>
      <c r="B511" s="406">
        <v>231</v>
      </c>
      <c r="C511" s="195">
        <v>6</v>
      </c>
      <c r="D511" s="196">
        <v>5</v>
      </c>
      <c r="E511" s="407">
        <v>6109001</v>
      </c>
      <c r="F511" s="408">
        <v>0</v>
      </c>
      <c r="G511" s="409">
        <v>80</v>
      </c>
      <c r="H511" s="410">
        <v>0</v>
      </c>
    </row>
    <row r="512" spans="1:8">
      <c r="A512" s="399" t="s">
        <v>762</v>
      </c>
      <c r="B512" s="400">
        <v>231</v>
      </c>
      <c r="C512" s="201">
        <v>6</v>
      </c>
      <c r="D512" s="202">
        <v>5</v>
      </c>
      <c r="E512" s="401">
        <v>6109001</v>
      </c>
      <c r="F512" s="402" t="s">
        <v>763</v>
      </c>
      <c r="G512" s="403">
        <v>39.1</v>
      </c>
      <c r="H512" s="404">
        <v>0</v>
      </c>
    </row>
    <row r="513" spans="1:8">
      <c r="A513" s="399" t="s">
        <v>766</v>
      </c>
      <c r="B513" s="400">
        <v>231</v>
      </c>
      <c r="C513" s="201">
        <v>6</v>
      </c>
      <c r="D513" s="202">
        <v>5</v>
      </c>
      <c r="E513" s="401">
        <v>6109001</v>
      </c>
      <c r="F513" s="402" t="s">
        <v>767</v>
      </c>
      <c r="G513" s="403">
        <v>40.9</v>
      </c>
      <c r="H513" s="404">
        <v>0</v>
      </c>
    </row>
    <row r="514" spans="1:8">
      <c r="A514" s="399" t="s">
        <v>179</v>
      </c>
      <c r="B514" s="400">
        <v>231</v>
      </c>
      <c r="C514" s="201">
        <v>7</v>
      </c>
      <c r="D514" s="202">
        <v>0</v>
      </c>
      <c r="E514" s="401">
        <v>0</v>
      </c>
      <c r="F514" s="402">
        <v>0</v>
      </c>
      <c r="G514" s="403">
        <v>1358460.43</v>
      </c>
      <c r="H514" s="404">
        <v>866901.8</v>
      </c>
    </row>
    <row r="515" spans="1:8">
      <c r="A515" s="405" t="s">
        <v>180</v>
      </c>
      <c r="B515" s="406">
        <v>231</v>
      </c>
      <c r="C515" s="195">
        <v>7</v>
      </c>
      <c r="D515" s="196">
        <v>1</v>
      </c>
      <c r="E515" s="407">
        <v>0</v>
      </c>
      <c r="F515" s="408">
        <v>0</v>
      </c>
      <c r="G515" s="409">
        <v>583525.84882999992</v>
      </c>
      <c r="H515" s="410">
        <v>270764</v>
      </c>
    </row>
    <row r="516" spans="1:8" ht="38.25">
      <c r="A516" s="399" t="s">
        <v>607</v>
      </c>
      <c r="B516" s="400">
        <v>231</v>
      </c>
      <c r="C516" s="201">
        <v>7</v>
      </c>
      <c r="D516" s="202">
        <v>1</v>
      </c>
      <c r="E516" s="401">
        <v>5110000</v>
      </c>
      <c r="F516" s="402">
        <v>0</v>
      </c>
      <c r="G516" s="403">
        <v>583237.14882999996</v>
      </c>
      <c r="H516" s="404">
        <v>270764</v>
      </c>
    </row>
    <row r="517" spans="1:8" ht="76.5">
      <c r="A517" s="405" t="s">
        <v>608</v>
      </c>
      <c r="B517" s="406">
        <v>231</v>
      </c>
      <c r="C517" s="195">
        <v>7</v>
      </c>
      <c r="D517" s="196">
        <v>1</v>
      </c>
      <c r="E517" s="407">
        <v>5110159</v>
      </c>
      <c r="F517" s="408">
        <v>0</v>
      </c>
      <c r="G517" s="409">
        <v>303853.5</v>
      </c>
      <c r="H517" s="410">
        <v>0</v>
      </c>
    </row>
    <row r="518" spans="1:8" ht="63.75">
      <c r="A518" s="399" t="s">
        <v>759</v>
      </c>
      <c r="B518" s="400">
        <v>231</v>
      </c>
      <c r="C518" s="201">
        <v>7</v>
      </c>
      <c r="D518" s="202">
        <v>1</v>
      </c>
      <c r="E518" s="401">
        <v>5110159</v>
      </c>
      <c r="F518" s="402" t="s">
        <v>760</v>
      </c>
      <c r="G518" s="403">
        <v>77063.100000000006</v>
      </c>
      <c r="H518" s="404">
        <v>0</v>
      </c>
    </row>
    <row r="519" spans="1:8">
      <c r="A519" s="399" t="s">
        <v>762</v>
      </c>
      <c r="B519" s="400">
        <v>231</v>
      </c>
      <c r="C519" s="201">
        <v>7</v>
      </c>
      <c r="D519" s="202">
        <v>1</v>
      </c>
      <c r="E519" s="401">
        <v>5110159</v>
      </c>
      <c r="F519" s="402" t="s">
        <v>763</v>
      </c>
      <c r="G519" s="403">
        <v>3519.2</v>
      </c>
      <c r="H519" s="404">
        <v>0</v>
      </c>
    </row>
    <row r="520" spans="1:8" ht="63.75">
      <c r="A520" s="399" t="s">
        <v>764</v>
      </c>
      <c r="B520" s="400">
        <v>231</v>
      </c>
      <c r="C520" s="201">
        <v>7</v>
      </c>
      <c r="D520" s="202">
        <v>1</v>
      </c>
      <c r="E520" s="401">
        <v>5110159</v>
      </c>
      <c r="F520" s="402" t="s">
        <v>765</v>
      </c>
      <c r="G520" s="403">
        <v>212215.4</v>
      </c>
      <c r="H520" s="404">
        <v>0</v>
      </c>
    </row>
    <row r="521" spans="1:8">
      <c r="A521" s="399" t="s">
        <v>766</v>
      </c>
      <c r="B521" s="400">
        <v>231</v>
      </c>
      <c r="C521" s="201">
        <v>7</v>
      </c>
      <c r="D521" s="202">
        <v>1</v>
      </c>
      <c r="E521" s="401">
        <v>5110159</v>
      </c>
      <c r="F521" s="402" t="s">
        <v>767</v>
      </c>
      <c r="G521" s="403">
        <v>11055.8</v>
      </c>
      <c r="H521" s="404">
        <v>0</v>
      </c>
    </row>
    <row r="522" spans="1:8" ht="87.75" customHeight="1">
      <c r="A522" s="405" t="s">
        <v>610</v>
      </c>
      <c r="B522" s="406">
        <v>231</v>
      </c>
      <c r="C522" s="195">
        <v>7</v>
      </c>
      <c r="D522" s="196">
        <v>1</v>
      </c>
      <c r="E522" s="407">
        <v>5115425</v>
      </c>
      <c r="F522" s="408">
        <v>0</v>
      </c>
      <c r="G522" s="409">
        <v>1201</v>
      </c>
      <c r="H522" s="410">
        <v>0</v>
      </c>
    </row>
    <row r="523" spans="1:8" ht="25.5">
      <c r="A523" s="399" t="s">
        <v>768</v>
      </c>
      <c r="B523" s="400">
        <v>231</v>
      </c>
      <c r="C523" s="201">
        <v>7</v>
      </c>
      <c r="D523" s="202">
        <v>1</v>
      </c>
      <c r="E523" s="401">
        <v>5115425</v>
      </c>
      <c r="F523" s="402" t="s">
        <v>769</v>
      </c>
      <c r="G523" s="403">
        <v>189.3</v>
      </c>
      <c r="H523" s="404">
        <v>0</v>
      </c>
    </row>
    <row r="524" spans="1:8">
      <c r="A524" s="399" t="s">
        <v>762</v>
      </c>
      <c r="B524" s="400">
        <v>231</v>
      </c>
      <c r="C524" s="201">
        <v>7</v>
      </c>
      <c r="D524" s="202">
        <v>1</v>
      </c>
      <c r="E524" s="401">
        <v>5115425</v>
      </c>
      <c r="F524" s="402" t="s">
        <v>763</v>
      </c>
      <c r="G524" s="403">
        <v>266.8</v>
      </c>
      <c r="H524" s="404">
        <v>0</v>
      </c>
    </row>
    <row r="525" spans="1:8">
      <c r="A525" s="399" t="s">
        <v>766</v>
      </c>
      <c r="B525" s="400">
        <v>231</v>
      </c>
      <c r="C525" s="201">
        <v>7</v>
      </c>
      <c r="D525" s="202">
        <v>1</v>
      </c>
      <c r="E525" s="401">
        <v>5115425</v>
      </c>
      <c r="F525" s="402" t="s">
        <v>767</v>
      </c>
      <c r="G525" s="403">
        <v>744.9</v>
      </c>
      <c r="H525" s="404">
        <v>0</v>
      </c>
    </row>
    <row r="526" spans="1:8" ht="78" customHeight="1">
      <c r="A526" s="405" t="s">
        <v>611</v>
      </c>
      <c r="B526" s="406">
        <v>231</v>
      </c>
      <c r="C526" s="195">
        <v>7</v>
      </c>
      <c r="D526" s="196">
        <v>1</v>
      </c>
      <c r="E526" s="407">
        <v>5115503</v>
      </c>
      <c r="F526" s="408">
        <v>0</v>
      </c>
      <c r="G526" s="409">
        <v>269187</v>
      </c>
      <c r="H526" s="410">
        <v>269187</v>
      </c>
    </row>
    <row r="527" spans="1:8" ht="51">
      <c r="A527" s="411" t="s">
        <v>820</v>
      </c>
      <c r="B527" s="400">
        <v>231</v>
      </c>
      <c r="C527" s="201">
        <v>7</v>
      </c>
      <c r="D527" s="202">
        <v>1</v>
      </c>
      <c r="E527" s="401">
        <v>5115503</v>
      </c>
      <c r="F527" s="402" t="s">
        <v>760</v>
      </c>
      <c r="G527" s="403">
        <v>68634.2</v>
      </c>
      <c r="H527" s="404">
        <v>68634.2</v>
      </c>
    </row>
    <row r="528" spans="1:8" ht="51">
      <c r="A528" s="411" t="s">
        <v>821</v>
      </c>
      <c r="B528" s="400">
        <v>231</v>
      </c>
      <c r="C528" s="201">
        <v>7</v>
      </c>
      <c r="D528" s="202">
        <v>1</v>
      </c>
      <c r="E528" s="401">
        <v>5115503</v>
      </c>
      <c r="F528" s="402" t="s">
        <v>765</v>
      </c>
      <c r="G528" s="403">
        <v>200552.8</v>
      </c>
      <c r="H528" s="404">
        <v>200552.8</v>
      </c>
    </row>
    <row r="529" spans="1:8" ht="89.25">
      <c r="A529" s="405" t="s">
        <v>612</v>
      </c>
      <c r="B529" s="406">
        <v>231</v>
      </c>
      <c r="C529" s="195">
        <v>7</v>
      </c>
      <c r="D529" s="196">
        <v>1</v>
      </c>
      <c r="E529" s="407">
        <v>5115507</v>
      </c>
      <c r="F529" s="408">
        <v>0</v>
      </c>
      <c r="G529" s="409">
        <v>1577</v>
      </c>
      <c r="H529" s="410">
        <v>1577</v>
      </c>
    </row>
    <row r="530" spans="1:8">
      <c r="A530" s="399" t="s">
        <v>762</v>
      </c>
      <c r="B530" s="400">
        <v>231</v>
      </c>
      <c r="C530" s="201">
        <v>7</v>
      </c>
      <c r="D530" s="202">
        <v>1</v>
      </c>
      <c r="E530" s="401">
        <v>5115507</v>
      </c>
      <c r="F530" s="402" t="s">
        <v>763</v>
      </c>
      <c r="G530" s="403">
        <v>408</v>
      </c>
      <c r="H530" s="404">
        <v>408</v>
      </c>
    </row>
    <row r="531" spans="1:8">
      <c r="A531" s="399" t="s">
        <v>766</v>
      </c>
      <c r="B531" s="400">
        <v>231</v>
      </c>
      <c r="C531" s="201">
        <v>7</v>
      </c>
      <c r="D531" s="202">
        <v>1</v>
      </c>
      <c r="E531" s="401">
        <v>5115507</v>
      </c>
      <c r="F531" s="402" t="s">
        <v>767</v>
      </c>
      <c r="G531" s="403">
        <v>1169</v>
      </c>
      <c r="H531" s="404">
        <v>1169</v>
      </c>
    </row>
    <row r="532" spans="1:8" ht="63.75">
      <c r="A532" s="405" t="s">
        <v>613</v>
      </c>
      <c r="B532" s="406">
        <v>231</v>
      </c>
      <c r="C532" s="195">
        <v>7</v>
      </c>
      <c r="D532" s="196">
        <v>1</v>
      </c>
      <c r="E532" s="407">
        <v>5119003</v>
      </c>
      <c r="F532" s="408">
        <v>0</v>
      </c>
      <c r="G532" s="409">
        <v>7418.6488300000001</v>
      </c>
      <c r="H532" s="410">
        <v>0</v>
      </c>
    </row>
    <row r="533" spans="1:8">
      <c r="A533" s="399" t="s">
        <v>762</v>
      </c>
      <c r="B533" s="400">
        <v>231</v>
      </c>
      <c r="C533" s="201">
        <v>7</v>
      </c>
      <c r="D533" s="202">
        <v>1</v>
      </c>
      <c r="E533" s="401">
        <v>5119003</v>
      </c>
      <c r="F533" s="402" t="s">
        <v>763</v>
      </c>
      <c r="G533" s="403">
        <v>279</v>
      </c>
      <c r="H533" s="404">
        <v>0</v>
      </c>
    </row>
    <row r="534" spans="1:8">
      <c r="A534" s="399" t="s">
        <v>766</v>
      </c>
      <c r="B534" s="400">
        <v>231</v>
      </c>
      <c r="C534" s="201">
        <v>7</v>
      </c>
      <c r="D534" s="202">
        <v>1</v>
      </c>
      <c r="E534" s="401">
        <v>5119003</v>
      </c>
      <c r="F534" s="402" t="s">
        <v>767</v>
      </c>
      <c r="G534" s="403">
        <v>7139.6488300000001</v>
      </c>
      <c r="H534" s="404">
        <v>0</v>
      </c>
    </row>
    <row r="535" spans="1:8" ht="63.75">
      <c r="A535" s="399" t="s">
        <v>476</v>
      </c>
      <c r="B535" s="400">
        <v>231</v>
      </c>
      <c r="C535" s="201">
        <v>7</v>
      </c>
      <c r="D535" s="202">
        <v>1</v>
      </c>
      <c r="E535" s="401">
        <v>6020000</v>
      </c>
      <c r="F535" s="402">
        <v>0</v>
      </c>
      <c r="G535" s="403">
        <v>288.7</v>
      </c>
      <c r="H535" s="404">
        <v>0</v>
      </c>
    </row>
    <row r="536" spans="1:8" ht="63.75" customHeight="1">
      <c r="A536" s="405" t="s">
        <v>478</v>
      </c>
      <c r="B536" s="406">
        <v>231</v>
      </c>
      <c r="C536" s="195">
        <v>7</v>
      </c>
      <c r="D536" s="196">
        <v>1</v>
      </c>
      <c r="E536" s="407">
        <v>6029001</v>
      </c>
      <c r="F536" s="408">
        <v>0</v>
      </c>
      <c r="G536" s="409">
        <v>288.7</v>
      </c>
      <c r="H536" s="410">
        <v>0</v>
      </c>
    </row>
    <row r="537" spans="1:8">
      <c r="A537" s="399" t="s">
        <v>762</v>
      </c>
      <c r="B537" s="400">
        <v>231</v>
      </c>
      <c r="C537" s="201">
        <v>7</v>
      </c>
      <c r="D537" s="202">
        <v>1</v>
      </c>
      <c r="E537" s="401">
        <v>6029001</v>
      </c>
      <c r="F537" s="402" t="s">
        <v>763</v>
      </c>
      <c r="G537" s="403">
        <v>66.099999999999994</v>
      </c>
      <c r="H537" s="404">
        <v>0</v>
      </c>
    </row>
    <row r="538" spans="1:8">
      <c r="A538" s="399" t="s">
        <v>766</v>
      </c>
      <c r="B538" s="400">
        <v>231</v>
      </c>
      <c r="C538" s="201">
        <v>7</v>
      </c>
      <c r="D538" s="202">
        <v>1</v>
      </c>
      <c r="E538" s="401">
        <v>6029001</v>
      </c>
      <c r="F538" s="402" t="s">
        <v>767</v>
      </c>
      <c r="G538" s="403">
        <v>222.6</v>
      </c>
      <c r="H538" s="404">
        <v>0</v>
      </c>
    </row>
    <row r="539" spans="1:8">
      <c r="A539" s="405" t="s">
        <v>181</v>
      </c>
      <c r="B539" s="406">
        <v>231</v>
      </c>
      <c r="C539" s="195">
        <v>7</v>
      </c>
      <c r="D539" s="196">
        <v>2</v>
      </c>
      <c r="E539" s="407">
        <v>0</v>
      </c>
      <c r="F539" s="408">
        <v>0</v>
      </c>
      <c r="G539" s="409">
        <v>678244.63116999995</v>
      </c>
      <c r="H539" s="410">
        <v>591680.19999999995</v>
      </c>
    </row>
    <row r="540" spans="1:8" ht="38.25">
      <c r="A540" s="399" t="s">
        <v>607</v>
      </c>
      <c r="B540" s="400">
        <v>231</v>
      </c>
      <c r="C540" s="201">
        <v>7</v>
      </c>
      <c r="D540" s="202">
        <v>2</v>
      </c>
      <c r="E540" s="401">
        <v>5110000</v>
      </c>
      <c r="F540" s="402">
        <v>0</v>
      </c>
      <c r="G540" s="403">
        <v>678054.3311699999</v>
      </c>
      <c r="H540" s="404">
        <v>591680.19999999995</v>
      </c>
    </row>
    <row r="541" spans="1:8" ht="64.5" customHeight="1">
      <c r="A541" s="405" t="s">
        <v>615</v>
      </c>
      <c r="B541" s="406">
        <v>231</v>
      </c>
      <c r="C541" s="195">
        <v>7</v>
      </c>
      <c r="D541" s="196">
        <v>2</v>
      </c>
      <c r="E541" s="407">
        <v>5110259</v>
      </c>
      <c r="F541" s="408">
        <v>0</v>
      </c>
      <c r="G541" s="409">
        <v>48592.08</v>
      </c>
      <c r="H541" s="410">
        <v>0</v>
      </c>
    </row>
    <row r="542" spans="1:8" ht="63.75">
      <c r="A542" s="399" t="s">
        <v>759</v>
      </c>
      <c r="B542" s="400">
        <v>231</v>
      </c>
      <c r="C542" s="201">
        <v>7</v>
      </c>
      <c r="D542" s="202">
        <v>2</v>
      </c>
      <c r="E542" s="401">
        <v>5110259</v>
      </c>
      <c r="F542" s="402" t="s">
        <v>760</v>
      </c>
      <c r="G542" s="403">
        <v>34126.1</v>
      </c>
      <c r="H542" s="404">
        <v>0</v>
      </c>
    </row>
    <row r="543" spans="1:8">
      <c r="A543" s="399" t="s">
        <v>762</v>
      </c>
      <c r="B543" s="400">
        <v>231</v>
      </c>
      <c r="C543" s="201">
        <v>7</v>
      </c>
      <c r="D543" s="202">
        <v>2</v>
      </c>
      <c r="E543" s="401">
        <v>5110259</v>
      </c>
      <c r="F543" s="402" t="s">
        <v>763</v>
      </c>
      <c r="G543" s="403">
        <v>14465.98</v>
      </c>
      <c r="H543" s="404">
        <v>0</v>
      </c>
    </row>
    <row r="544" spans="1:8" ht="76.5">
      <c r="A544" s="405" t="s">
        <v>617</v>
      </c>
      <c r="B544" s="406">
        <v>231</v>
      </c>
      <c r="C544" s="195">
        <v>7</v>
      </c>
      <c r="D544" s="196">
        <v>2</v>
      </c>
      <c r="E544" s="407">
        <v>5110359</v>
      </c>
      <c r="F544" s="408">
        <v>0</v>
      </c>
      <c r="G544" s="409">
        <v>24310.5</v>
      </c>
      <c r="H544" s="410">
        <v>0</v>
      </c>
    </row>
    <row r="545" spans="1:8" ht="51">
      <c r="A545" s="411" t="s">
        <v>821</v>
      </c>
      <c r="B545" s="400">
        <v>231</v>
      </c>
      <c r="C545" s="201">
        <v>7</v>
      </c>
      <c r="D545" s="202">
        <v>2</v>
      </c>
      <c r="E545" s="401">
        <v>5110359</v>
      </c>
      <c r="F545" s="402" t="s">
        <v>765</v>
      </c>
      <c r="G545" s="403">
        <v>23728.9</v>
      </c>
      <c r="H545" s="404">
        <v>0</v>
      </c>
    </row>
    <row r="546" spans="1:8">
      <c r="A546" s="399" t="s">
        <v>766</v>
      </c>
      <c r="B546" s="400">
        <v>231</v>
      </c>
      <c r="C546" s="201">
        <v>7</v>
      </c>
      <c r="D546" s="202">
        <v>2</v>
      </c>
      <c r="E546" s="401">
        <v>5110359</v>
      </c>
      <c r="F546" s="402" t="s">
        <v>767</v>
      </c>
      <c r="G546" s="403">
        <v>581.6</v>
      </c>
      <c r="H546" s="404">
        <v>0</v>
      </c>
    </row>
    <row r="547" spans="1:8" ht="63.75">
      <c r="A547" s="405" t="s">
        <v>619</v>
      </c>
      <c r="B547" s="406">
        <v>231</v>
      </c>
      <c r="C547" s="195">
        <v>7</v>
      </c>
      <c r="D547" s="196">
        <v>2</v>
      </c>
      <c r="E547" s="407">
        <v>5115502</v>
      </c>
      <c r="F547" s="408">
        <v>0</v>
      </c>
      <c r="G547" s="409">
        <v>541037.19999999995</v>
      </c>
      <c r="H547" s="410">
        <v>541037.19999999995</v>
      </c>
    </row>
    <row r="548" spans="1:8" ht="51">
      <c r="A548" s="411" t="s">
        <v>820</v>
      </c>
      <c r="B548" s="400">
        <v>231</v>
      </c>
      <c r="C548" s="201">
        <v>7</v>
      </c>
      <c r="D548" s="202">
        <v>2</v>
      </c>
      <c r="E548" s="401">
        <v>5115502</v>
      </c>
      <c r="F548" s="402" t="s">
        <v>760</v>
      </c>
      <c r="G548" s="403">
        <v>533234.19999999995</v>
      </c>
      <c r="H548" s="404">
        <v>533234.19999999995</v>
      </c>
    </row>
    <row r="549" spans="1:8">
      <c r="A549" s="399" t="s">
        <v>762</v>
      </c>
      <c r="B549" s="400">
        <v>231</v>
      </c>
      <c r="C549" s="201">
        <v>7</v>
      </c>
      <c r="D549" s="202">
        <v>2</v>
      </c>
      <c r="E549" s="401">
        <v>5115502</v>
      </c>
      <c r="F549" s="402" t="s">
        <v>763</v>
      </c>
      <c r="G549" s="403">
        <v>7803</v>
      </c>
      <c r="H549" s="404">
        <v>7803</v>
      </c>
    </row>
    <row r="550" spans="1:8" ht="105" customHeight="1">
      <c r="A550" s="405" t="s">
        <v>620</v>
      </c>
      <c r="B550" s="406">
        <v>231</v>
      </c>
      <c r="C550" s="195">
        <v>7</v>
      </c>
      <c r="D550" s="196">
        <v>2</v>
      </c>
      <c r="E550" s="407">
        <v>5115504</v>
      </c>
      <c r="F550" s="408">
        <v>0</v>
      </c>
      <c r="G550" s="409">
        <v>49988</v>
      </c>
      <c r="H550" s="410">
        <v>49988</v>
      </c>
    </row>
    <row r="551" spans="1:8">
      <c r="A551" s="399" t="s">
        <v>762</v>
      </c>
      <c r="B551" s="400">
        <v>231</v>
      </c>
      <c r="C551" s="201">
        <v>7</v>
      </c>
      <c r="D551" s="202">
        <v>2</v>
      </c>
      <c r="E551" s="401">
        <v>5115504</v>
      </c>
      <c r="F551" s="402" t="s">
        <v>763</v>
      </c>
      <c r="G551" s="403">
        <v>49988</v>
      </c>
      <c r="H551" s="404">
        <v>49988</v>
      </c>
    </row>
    <row r="552" spans="1:8" ht="75" customHeight="1">
      <c r="A552" s="405" t="s">
        <v>621</v>
      </c>
      <c r="B552" s="406">
        <v>231</v>
      </c>
      <c r="C552" s="195">
        <v>7</v>
      </c>
      <c r="D552" s="196">
        <v>2</v>
      </c>
      <c r="E552" s="407">
        <v>5115506</v>
      </c>
      <c r="F552" s="408">
        <v>0</v>
      </c>
      <c r="G552" s="409">
        <v>655</v>
      </c>
      <c r="H552" s="410">
        <v>655</v>
      </c>
    </row>
    <row r="553" spans="1:8" ht="25.5">
      <c r="A553" s="399" t="s">
        <v>768</v>
      </c>
      <c r="B553" s="400">
        <v>231</v>
      </c>
      <c r="C553" s="201">
        <v>7</v>
      </c>
      <c r="D553" s="202">
        <v>2</v>
      </c>
      <c r="E553" s="401">
        <v>5115506</v>
      </c>
      <c r="F553" s="402" t="s">
        <v>769</v>
      </c>
      <c r="G553" s="403">
        <v>40.9</v>
      </c>
      <c r="H553" s="404">
        <v>40.9</v>
      </c>
    </row>
    <row r="554" spans="1:8">
      <c r="A554" s="399" t="s">
        <v>762</v>
      </c>
      <c r="B554" s="400">
        <v>231</v>
      </c>
      <c r="C554" s="201">
        <v>7</v>
      </c>
      <c r="D554" s="202">
        <v>2</v>
      </c>
      <c r="E554" s="401">
        <v>5115506</v>
      </c>
      <c r="F554" s="402" t="s">
        <v>763</v>
      </c>
      <c r="G554" s="403">
        <v>614.1</v>
      </c>
      <c r="H554" s="404">
        <v>614.1</v>
      </c>
    </row>
    <row r="555" spans="1:8" ht="76.5">
      <c r="A555" s="405" t="s">
        <v>622</v>
      </c>
      <c r="B555" s="406">
        <v>231</v>
      </c>
      <c r="C555" s="195">
        <v>7</v>
      </c>
      <c r="D555" s="196">
        <v>2</v>
      </c>
      <c r="E555" s="407">
        <v>5115608</v>
      </c>
      <c r="F555" s="408">
        <v>0</v>
      </c>
      <c r="G555" s="409">
        <v>49.5</v>
      </c>
      <c r="H555" s="410">
        <v>0</v>
      </c>
    </row>
    <row r="556" spans="1:8">
      <c r="A556" s="399" t="s">
        <v>762</v>
      </c>
      <c r="B556" s="400">
        <v>231</v>
      </c>
      <c r="C556" s="201">
        <v>7</v>
      </c>
      <c r="D556" s="202">
        <v>2</v>
      </c>
      <c r="E556" s="401">
        <v>5115608</v>
      </c>
      <c r="F556" s="402" t="s">
        <v>763</v>
      </c>
      <c r="G556" s="403">
        <v>49.5</v>
      </c>
      <c r="H556" s="404">
        <v>0</v>
      </c>
    </row>
    <row r="557" spans="1:8" ht="63.75">
      <c r="A557" s="405" t="s">
        <v>623</v>
      </c>
      <c r="B557" s="406">
        <v>231</v>
      </c>
      <c r="C557" s="195">
        <v>7</v>
      </c>
      <c r="D557" s="196">
        <v>2</v>
      </c>
      <c r="E557" s="407">
        <v>5119002</v>
      </c>
      <c r="F557" s="408">
        <v>0</v>
      </c>
      <c r="G557" s="409">
        <v>2100</v>
      </c>
      <c r="H557" s="410">
        <v>0</v>
      </c>
    </row>
    <row r="558" spans="1:8">
      <c r="A558" s="399" t="s">
        <v>762</v>
      </c>
      <c r="B558" s="400">
        <v>231</v>
      </c>
      <c r="C558" s="201">
        <v>7</v>
      </c>
      <c r="D558" s="202">
        <v>2</v>
      </c>
      <c r="E558" s="401">
        <v>5119002</v>
      </c>
      <c r="F558" s="402" t="s">
        <v>763</v>
      </c>
      <c r="G558" s="403">
        <v>2100</v>
      </c>
      <c r="H558" s="404">
        <v>0</v>
      </c>
    </row>
    <row r="559" spans="1:8" ht="63.75">
      <c r="A559" s="405" t="s">
        <v>613</v>
      </c>
      <c r="B559" s="406">
        <v>231</v>
      </c>
      <c r="C559" s="195">
        <v>7</v>
      </c>
      <c r="D559" s="196">
        <v>2</v>
      </c>
      <c r="E559" s="407">
        <v>5119003</v>
      </c>
      <c r="F559" s="408">
        <v>0</v>
      </c>
      <c r="G559" s="409">
        <v>11322.051170000001</v>
      </c>
      <c r="H559" s="410">
        <v>0</v>
      </c>
    </row>
    <row r="560" spans="1:8">
      <c r="A560" s="399" t="s">
        <v>762</v>
      </c>
      <c r="B560" s="400">
        <v>231</v>
      </c>
      <c r="C560" s="201">
        <v>7</v>
      </c>
      <c r="D560" s="202">
        <v>2</v>
      </c>
      <c r="E560" s="401">
        <v>5119003</v>
      </c>
      <c r="F560" s="402" t="s">
        <v>763</v>
      </c>
      <c r="G560" s="403">
        <v>10438.051170000001</v>
      </c>
      <c r="H560" s="404">
        <v>0</v>
      </c>
    </row>
    <row r="561" spans="1:8">
      <c r="A561" s="399" t="s">
        <v>766</v>
      </c>
      <c r="B561" s="400">
        <v>231</v>
      </c>
      <c r="C561" s="201">
        <v>7</v>
      </c>
      <c r="D561" s="202">
        <v>2</v>
      </c>
      <c r="E561" s="401">
        <v>5119003</v>
      </c>
      <c r="F561" s="402" t="s">
        <v>767</v>
      </c>
      <c r="G561" s="403">
        <v>884</v>
      </c>
      <c r="H561" s="404">
        <v>0</v>
      </c>
    </row>
    <row r="562" spans="1:8" ht="63.75">
      <c r="A562" s="399" t="s">
        <v>476</v>
      </c>
      <c r="B562" s="400">
        <v>231</v>
      </c>
      <c r="C562" s="201">
        <v>7</v>
      </c>
      <c r="D562" s="202">
        <v>2</v>
      </c>
      <c r="E562" s="401">
        <v>6020000</v>
      </c>
      <c r="F562" s="402">
        <v>0</v>
      </c>
      <c r="G562" s="403">
        <v>190.3</v>
      </c>
      <c r="H562" s="404">
        <v>0</v>
      </c>
    </row>
    <row r="563" spans="1:8" ht="66" customHeight="1">
      <c r="A563" s="405" t="s">
        <v>478</v>
      </c>
      <c r="B563" s="406">
        <v>231</v>
      </c>
      <c r="C563" s="195">
        <v>7</v>
      </c>
      <c r="D563" s="196">
        <v>2</v>
      </c>
      <c r="E563" s="407">
        <v>6029001</v>
      </c>
      <c r="F563" s="408">
        <v>0</v>
      </c>
      <c r="G563" s="409">
        <v>190.3</v>
      </c>
      <c r="H563" s="410">
        <v>0</v>
      </c>
    </row>
    <row r="564" spans="1:8">
      <c r="A564" s="399" t="s">
        <v>762</v>
      </c>
      <c r="B564" s="400">
        <v>231</v>
      </c>
      <c r="C564" s="201">
        <v>7</v>
      </c>
      <c r="D564" s="202">
        <v>2</v>
      </c>
      <c r="E564" s="401">
        <v>6029001</v>
      </c>
      <c r="F564" s="402" t="s">
        <v>763</v>
      </c>
      <c r="G564" s="403">
        <v>190.3</v>
      </c>
      <c r="H564" s="404">
        <v>0</v>
      </c>
    </row>
    <row r="565" spans="1:8">
      <c r="A565" s="405" t="s">
        <v>182</v>
      </c>
      <c r="B565" s="406">
        <v>231</v>
      </c>
      <c r="C565" s="195">
        <v>7</v>
      </c>
      <c r="D565" s="196">
        <v>7</v>
      </c>
      <c r="E565" s="407">
        <v>0</v>
      </c>
      <c r="F565" s="408">
        <v>0</v>
      </c>
      <c r="G565" s="409">
        <v>45771.25</v>
      </c>
      <c r="H565" s="410">
        <v>4457.6000000000004</v>
      </c>
    </row>
    <row r="566" spans="1:8" ht="38.25">
      <c r="A566" s="399" t="s">
        <v>653</v>
      </c>
      <c r="B566" s="400">
        <v>231</v>
      </c>
      <c r="C566" s="201">
        <v>7</v>
      </c>
      <c r="D566" s="202">
        <v>7</v>
      </c>
      <c r="E566" s="401">
        <v>5120000</v>
      </c>
      <c r="F566" s="402">
        <v>0</v>
      </c>
      <c r="G566" s="403">
        <v>29792.45</v>
      </c>
      <c r="H566" s="404">
        <v>0</v>
      </c>
    </row>
    <row r="567" spans="1:8" ht="63.75">
      <c r="A567" s="405" t="s">
        <v>654</v>
      </c>
      <c r="B567" s="406">
        <v>231</v>
      </c>
      <c r="C567" s="195">
        <v>7</v>
      </c>
      <c r="D567" s="196">
        <v>7</v>
      </c>
      <c r="E567" s="407">
        <v>5120659</v>
      </c>
      <c r="F567" s="408">
        <v>0</v>
      </c>
      <c r="G567" s="409">
        <v>19057.849999999999</v>
      </c>
      <c r="H567" s="410">
        <v>0</v>
      </c>
    </row>
    <row r="568" spans="1:8" ht="51">
      <c r="A568" s="411" t="s">
        <v>822</v>
      </c>
      <c r="B568" s="400">
        <v>231</v>
      </c>
      <c r="C568" s="201">
        <v>7</v>
      </c>
      <c r="D568" s="202">
        <v>7</v>
      </c>
      <c r="E568" s="401">
        <v>5120659</v>
      </c>
      <c r="F568" s="402" t="s">
        <v>765</v>
      </c>
      <c r="G568" s="403">
        <v>18419.45</v>
      </c>
      <c r="H568" s="404">
        <v>0</v>
      </c>
    </row>
    <row r="569" spans="1:8">
      <c r="A569" s="399" t="s">
        <v>766</v>
      </c>
      <c r="B569" s="400">
        <v>231</v>
      </c>
      <c r="C569" s="201">
        <v>7</v>
      </c>
      <c r="D569" s="202">
        <v>7</v>
      </c>
      <c r="E569" s="401">
        <v>5120659</v>
      </c>
      <c r="F569" s="402" t="s">
        <v>767</v>
      </c>
      <c r="G569" s="403">
        <v>638.4</v>
      </c>
      <c r="H569" s="404">
        <v>0</v>
      </c>
    </row>
    <row r="570" spans="1:8" ht="51">
      <c r="A570" s="405" t="s">
        <v>656</v>
      </c>
      <c r="B570" s="406">
        <v>231</v>
      </c>
      <c r="C570" s="195">
        <v>7</v>
      </c>
      <c r="D570" s="196">
        <v>7</v>
      </c>
      <c r="E570" s="407">
        <v>5125602</v>
      </c>
      <c r="F570" s="408">
        <v>0</v>
      </c>
      <c r="G570" s="409">
        <v>332</v>
      </c>
      <c r="H570" s="410">
        <v>0</v>
      </c>
    </row>
    <row r="571" spans="1:8">
      <c r="A571" s="399" t="s">
        <v>762</v>
      </c>
      <c r="B571" s="400">
        <v>231</v>
      </c>
      <c r="C571" s="201">
        <v>7</v>
      </c>
      <c r="D571" s="202">
        <v>7</v>
      </c>
      <c r="E571" s="401">
        <v>5125602</v>
      </c>
      <c r="F571" s="402" t="s">
        <v>763</v>
      </c>
      <c r="G571" s="403">
        <v>181</v>
      </c>
      <c r="H571" s="404">
        <v>0</v>
      </c>
    </row>
    <row r="572" spans="1:8">
      <c r="A572" s="399" t="s">
        <v>766</v>
      </c>
      <c r="B572" s="400">
        <v>231</v>
      </c>
      <c r="C572" s="201">
        <v>7</v>
      </c>
      <c r="D572" s="202">
        <v>7</v>
      </c>
      <c r="E572" s="401">
        <v>5125602</v>
      </c>
      <c r="F572" s="402" t="s">
        <v>767</v>
      </c>
      <c r="G572" s="403">
        <v>151</v>
      </c>
      <c r="H572" s="404">
        <v>0</v>
      </c>
    </row>
    <row r="573" spans="1:8" ht="63.75">
      <c r="A573" s="405" t="s">
        <v>657</v>
      </c>
      <c r="B573" s="406">
        <v>231</v>
      </c>
      <c r="C573" s="195">
        <v>7</v>
      </c>
      <c r="D573" s="196">
        <v>7</v>
      </c>
      <c r="E573" s="407">
        <v>5125608</v>
      </c>
      <c r="F573" s="408">
        <v>0</v>
      </c>
      <c r="G573" s="409">
        <v>150</v>
      </c>
      <c r="H573" s="410">
        <v>0</v>
      </c>
    </row>
    <row r="574" spans="1:8">
      <c r="A574" s="399" t="s">
        <v>766</v>
      </c>
      <c r="B574" s="400">
        <v>231</v>
      </c>
      <c r="C574" s="201">
        <v>7</v>
      </c>
      <c r="D574" s="202">
        <v>7</v>
      </c>
      <c r="E574" s="401">
        <v>5125608</v>
      </c>
      <c r="F574" s="402" t="s">
        <v>767</v>
      </c>
      <c r="G574" s="403">
        <v>150</v>
      </c>
      <c r="H574" s="404">
        <v>0</v>
      </c>
    </row>
    <row r="575" spans="1:8" ht="38.25">
      <c r="A575" s="405" t="s">
        <v>658</v>
      </c>
      <c r="B575" s="406">
        <v>231</v>
      </c>
      <c r="C575" s="195">
        <v>7</v>
      </c>
      <c r="D575" s="196">
        <v>7</v>
      </c>
      <c r="E575" s="407">
        <v>5129001</v>
      </c>
      <c r="F575" s="408">
        <v>0</v>
      </c>
      <c r="G575" s="409">
        <v>7744.6</v>
      </c>
      <c r="H575" s="410">
        <v>0</v>
      </c>
    </row>
    <row r="576" spans="1:8" ht="30" customHeight="1">
      <c r="A576" s="411" t="s">
        <v>772</v>
      </c>
      <c r="B576" s="400">
        <v>231</v>
      </c>
      <c r="C576" s="201">
        <v>7</v>
      </c>
      <c r="D576" s="202">
        <v>7</v>
      </c>
      <c r="E576" s="401">
        <v>5129001</v>
      </c>
      <c r="F576" s="402" t="s">
        <v>773</v>
      </c>
      <c r="G576" s="403">
        <v>40</v>
      </c>
      <c r="H576" s="404">
        <v>0</v>
      </c>
    </row>
    <row r="577" spans="1:8">
      <c r="A577" s="399" t="s">
        <v>766</v>
      </c>
      <c r="B577" s="400">
        <v>231</v>
      </c>
      <c r="C577" s="201">
        <v>7</v>
      </c>
      <c r="D577" s="202">
        <v>7</v>
      </c>
      <c r="E577" s="401">
        <v>5129001</v>
      </c>
      <c r="F577" s="402" t="s">
        <v>767</v>
      </c>
      <c r="G577" s="403">
        <v>7704.6</v>
      </c>
      <c r="H577" s="404">
        <v>0</v>
      </c>
    </row>
    <row r="578" spans="1:8" ht="51">
      <c r="A578" s="405" t="s">
        <v>660</v>
      </c>
      <c r="B578" s="406">
        <v>231</v>
      </c>
      <c r="C578" s="195">
        <v>7</v>
      </c>
      <c r="D578" s="196">
        <v>7</v>
      </c>
      <c r="E578" s="407">
        <v>5129003</v>
      </c>
      <c r="F578" s="408">
        <v>0</v>
      </c>
      <c r="G578" s="409">
        <v>2508</v>
      </c>
      <c r="H578" s="410">
        <v>0</v>
      </c>
    </row>
    <row r="579" spans="1:8">
      <c r="A579" s="399" t="s">
        <v>766</v>
      </c>
      <c r="B579" s="400">
        <v>231</v>
      </c>
      <c r="C579" s="201">
        <v>7</v>
      </c>
      <c r="D579" s="202">
        <v>7</v>
      </c>
      <c r="E579" s="401">
        <v>5129003</v>
      </c>
      <c r="F579" s="402" t="s">
        <v>767</v>
      </c>
      <c r="G579" s="403">
        <v>2508</v>
      </c>
      <c r="H579" s="404">
        <v>0</v>
      </c>
    </row>
    <row r="580" spans="1:8" ht="25.5">
      <c r="A580" s="399" t="s">
        <v>530</v>
      </c>
      <c r="B580" s="400">
        <v>231</v>
      </c>
      <c r="C580" s="201">
        <v>7</v>
      </c>
      <c r="D580" s="202">
        <v>7</v>
      </c>
      <c r="E580" s="401">
        <v>6600000</v>
      </c>
      <c r="F580" s="402">
        <v>0</v>
      </c>
      <c r="G580" s="403">
        <v>145</v>
      </c>
      <c r="H580" s="404">
        <v>0</v>
      </c>
    </row>
    <row r="581" spans="1:8" ht="25.5">
      <c r="A581" s="405" t="s">
        <v>532</v>
      </c>
      <c r="B581" s="406">
        <v>231</v>
      </c>
      <c r="C581" s="195">
        <v>7</v>
      </c>
      <c r="D581" s="196">
        <v>7</v>
      </c>
      <c r="E581" s="407">
        <v>6609001</v>
      </c>
      <c r="F581" s="408">
        <v>0</v>
      </c>
      <c r="G581" s="409">
        <v>145</v>
      </c>
      <c r="H581" s="410">
        <v>0</v>
      </c>
    </row>
    <row r="582" spans="1:8">
      <c r="A582" s="399" t="s">
        <v>766</v>
      </c>
      <c r="B582" s="400">
        <v>231</v>
      </c>
      <c r="C582" s="201">
        <v>7</v>
      </c>
      <c r="D582" s="202">
        <v>7</v>
      </c>
      <c r="E582" s="401">
        <v>6609001</v>
      </c>
      <c r="F582" s="402" t="s">
        <v>767</v>
      </c>
      <c r="G582" s="403">
        <v>145</v>
      </c>
      <c r="H582" s="404">
        <v>0</v>
      </c>
    </row>
    <row r="583" spans="1:8" ht="38.25">
      <c r="A583" s="399" t="s">
        <v>662</v>
      </c>
      <c r="B583" s="400">
        <v>231</v>
      </c>
      <c r="C583" s="201">
        <v>7</v>
      </c>
      <c r="D583" s="202">
        <v>7</v>
      </c>
      <c r="E583" s="401">
        <v>6800000</v>
      </c>
      <c r="F583" s="402">
        <v>0</v>
      </c>
      <c r="G583" s="403">
        <v>13.4</v>
      </c>
      <c r="H583" s="404">
        <v>0</v>
      </c>
    </row>
    <row r="584" spans="1:8" ht="51">
      <c r="A584" s="405" t="s">
        <v>664</v>
      </c>
      <c r="B584" s="406">
        <v>231</v>
      </c>
      <c r="C584" s="195">
        <v>7</v>
      </c>
      <c r="D584" s="196">
        <v>7</v>
      </c>
      <c r="E584" s="407">
        <v>6809001</v>
      </c>
      <c r="F584" s="408">
        <v>0</v>
      </c>
      <c r="G584" s="409">
        <v>13.4</v>
      </c>
      <c r="H584" s="410">
        <v>0</v>
      </c>
    </row>
    <row r="585" spans="1:8">
      <c r="A585" s="399" t="s">
        <v>766</v>
      </c>
      <c r="B585" s="400">
        <v>231</v>
      </c>
      <c r="C585" s="201">
        <v>7</v>
      </c>
      <c r="D585" s="202">
        <v>7</v>
      </c>
      <c r="E585" s="401">
        <v>6809001</v>
      </c>
      <c r="F585" s="402" t="s">
        <v>767</v>
      </c>
      <c r="G585" s="403">
        <v>13.4</v>
      </c>
      <c r="H585" s="404">
        <v>0</v>
      </c>
    </row>
    <row r="586" spans="1:8" ht="38.25">
      <c r="A586" s="399" t="s">
        <v>666</v>
      </c>
      <c r="B586" s="400">
        <v>231</v>
      </c>
      <c r="C586" s="201">
        <v>7</v>
      </c>
      <c r="D586" s="202">
        <v>7</v>
      </c>
      <c r="E586" s="401">
        <v>6900000</v>
      </c>
      <c r="F586" s="402">
        <v>0</v>
      </c>
      <c r="G586" s="403">
        <v>15820.4</v>
      </c>
      <c r="H586" s="404">
        <v>4457.6000000000004</v>
      </c>
    </row>
    <row r="587" spans="1:8" ht="76.5">
      <c r="A587" s="405" t="s">
        <v>667</v>
      </c>
      <c r="B587" s="406">
        <v>231</v>
      </c>
      <c r="C587" s="195">
        <v>7</v>
      </c>
      <c r="D587" s="196">
        <v>7</v>
      </c>
      <c r="E587" s="407">
        <v>6905407</v>
      </c>
      <c r="F587" s="408">
        <v>0</v>
      </c>
      <c r="G587" s="409">
        <v>5072.7</v>
      </c>
      <c r="H587" s="410">
        <v>0</v>
      </c>
    </row>
    <row r="588" spans="1:8">
      <c r="A588" s="399" t="s">
        <v>762</v>
      </c>
      <c r="B588" s="400">
        <v>231</v>
      </c>
      <c r="C588" s="201">
        <v>7</v>
      </c>
      <c r="D588" s="202">
        <v>7</v>
      </c>
      <c r="E588" s="401">
        <v>6905407</v>
      </c>
      <c r="F588" s="402" t="s">
        <v>763</v>
      </c>
      <c r="G588" s="403">
        <v>4590.3</v>
      </c>
      <c r="H588" s="404">
        <v>0</v>
      </c>
    </row>
    <row r="589" spans="1:8">
      <c r="A589" s="399" t="s">
        <v>766</v>
      </c>
      <c r="B589" s="400">
        <v>231</v>
      </c>
      <c r="C589" s="201">
        <v>7</v>
      </c>
      <c r="D589" s="202">
        <v>7</v>
      </c>
      <c r="E589" s="401">
        <v>6905407</v>
      </c>
      <c r="F589" s="402" t="s">
        <v>767</v>
      </c>
      <c r="G589" s="403">
        <v>482.4</v>
      </c>
      <c r="H589" s="404">
        <v>0</v>
      </c>
    </row>
    <row r="590" spans="1:8" ht="51">
      <c r="A590" s="405" t="s">
        <v>668</v>
      </c>
      <c r="B590" s="406">
        <v>231</v>
      </c>
      <c r="C590" s="195">
        <v>7</v>
      </c>
      <c r="D590" s="196">
        <v>7</v>
      </c>
      <c r="E590" s="407">
        <v>6905510</v>
      </c>
      <c r="F590" s="408">
        <v>0</v>
      </c>
      <c r="G590" s="409">
        <v>4457.6000000000004</v>
      </c>
      <c r="H590" s="410">
        <v>4457.6000000000004</v>
      </c>
    </row>
    <row r="591" spans="1:8" ht="38.25">
      <c r="A591" s="399" t="s">
        <v>772</v>
      </c>
      <c r="B591" s="400">
        <v>231</v>
      </c>
      <c r="C591" s="201">
        <v>7</v>
      </c>
      <c r="D591" s="202">
        <v>7</v>
      </c>
      <c r="E591" s="401">
        <v>6905510</v>
      </c>
      <c r="F591" s="402" t="s">
        <v>773</v>
      </c>
      <c r="G591" s="403">
        <v>67.7</v>
      </c>
      <c r="H591" s="404">
        <v>67.7</v>
      </c>
    </row>
    <row r="592" spans="1:8" ht="25.5">
      <c r="A592" s="399" t="s">
        <v>768</v>
      </c>
      <c r="B592" s="400">
        <v>231</v>
      </c>
      <c r="C592" s="201">
        <v>7</v>
      </c>
      <c r="D592" s="202">
        <v>7</v>
      </c>
      <c r="E592" s="401">
        <v>6905510</v>
      </c>
      <c r="F592" s="402" t="s">
        <v>769</v>
      </c>
      <c r="G592" s="403">
        <v>4389.8999999999996</v>
      </c>
      <c r="H592" s="404">
        <v>4389.8999999999996</v>
      </c>
    </row>
    <row r="593" spans="1:8" ht="51">
      <c r="A593" s="405" t="s">
        <v>669</v>
      </c>
      <c r="B593" s="406">
        <v>231</v>
      </c>
      <c r="C593" s="195">
        <v>7</v>
      </c>
      <c r="D593" s="196">
        <v>7</v>
      </c>
      <c r="E593" s="407">
        <v>6909001</v>
      </c>
      <c r="F593" s="408">
        <v>0</v>
      </c>
      <c r="G593" s="409">
        <v>5709.7</v>
      </c>
      <c r="H593" s="410">
        <v>0</v>
      </c>
    </row>
    <row r="594" spans="1:8" ht="38.25">
      <c r="A594" s="399" t="s">
        <v>772</v>
      </c>
      <c r="B594" s="400">
        <v>231</v>
      </c>
      <c r="C594" s="201">
        <v>7</v>
      </c>
      <c r="D594" s="202">
        <v>7</v>
      </c>
      <c r="E594" s="401">
        <v>6909001</v>
      </c>
      <c r="F594" s="402" t="s">
        <v>773</v>
      </c>
      <c r="G594" s="403">
        <v>6.7</v>
      </c>
      <c r="H594" s="404">
        <v>0</v>
      </c>
    </row>
    <row r="595" spans="1:8" ht="25.5">
      <c r="A595" s="399" t="s">
        <v>768</v>
      </c>
      <c r="B595" s="400">
        <v>231</v>
      </c>
      <c r="C595" s="201">
        <v>7</v>
      </c>
      <c r="D595" s="202">
        <v>7</v>
      </c>
      <c r="E595" s="401">
        <v>6909001</v>
      </c>
      <c r="F595" s="402" t="s">
        <v>769</v>
      </c>
      <c r="G595" s="403">
        <v>2470.4</v>
      </c>
      <c r="H595" s="404">
        <v>0</v>
      </c>
    </row>
    <row r="596" spans="1:8">
      <c r="A596" s="399" t="s">
        <v>762</v>
      </c>
      <c r="B596" s="400">
        <v>231</v>
      </c>
      <c r="C596" s="201">
        <v>7</v>
      </c>
      <c r="D596" s="202">
        <v>7</v>
      </c>
      <c r="E596" s="401">
        <v>6909001</v>
      </c>
      <c r="F596" s="402" t="s">
        <v>763</v>
      </c>
      <c r="G596" s="403">
        <v>2582.3000000000002</v>
      </c>
      <c r="H596" s="404">
        <v>0</v>
      </c>
    </row>
    <row r="597" spans="1:8">
      <c r="A597" s="399" t="s">
        <v>766</v>
      </c>
      <c r="B597" s="400">
        <v>231</v>
      </c>
      <c r="C597" s="201">
        <v>7</v>
      </c>
      <c r="D597" s="202">
        <v>7</v>
      </c>
      <c r="E597" s="401">
        <v>6909001</v>
      </c>
      <c r="F597" s="402" t="s">
        <v>767</v>
      </c>
      <c r="G597" s="403">
        <v>650.29999999999995</v>
      </c>
      <c r="H597" s="404">
        <v>0</v>
      </c>
    </row>
    <row r="598" spans="1:8" ht="76.5">
      <c r="A598" s="405" t="s">
        <v>671</v>
      </c>
      <c r="B598" s="406">
        <v>231</v>
      </c>
      <c r="C598" s="195">
        <v>7</v>
      </c>
      <c r="D598" s="196">
        <v>7</v>
      </c>
      <c r="E598" s="407">
        <v>6909011</v>
      </c>
      <c r="F598" s="408">
        <v>0</v>
      </c>
      <c r="G598" s="409">
        <v>580.4</v>
      </c>
      <c r="H598" s="410">
        <v>0</v>
      </c>
    </row>
    <row r="599" spans="1:8">
      <c r="A599" s="399" t="s">
        <v>762</v>
      </c>
      <c r="B599" s="400">
        <v>231</v>
      </c>
      <c r="C599" s="201">
        <v>7</v>
      </c>
      <c r="D599" s="202">
        <v>7</v>
      </c>
      <c r="E599" s="401">
        <v>6909011</v>
      </c>
      <c r="F599" s="402" t="s">
        <v>763</v>
      </c>
      <c r="G599" s="403">
        <v>482.4</v>
      </c>
      <c r="H599" s="404">
        <v>0</v>
      </c>
    </row>
    <row r="600" spans="1:8">
      <c r="A600" s="399" t="s">
        <v>766</v>
      </c>
      <c r="B600" s="400">
        <v>231</v>
      </c>
      <c r="C600" s="201">
        <v>7</v>
      </c>
      <c r="D600" s="202">
        <v>7</v>
      </c>
      <c r="E600" s="401">
        <v>6909011</v>
      </c>
      <c r="F600" s="402" t="s">
        <v>767</v>
      </c>
      <c r="G600" s="403">
        <v>98</v>
      </c>
      <c r="H600" s="404">
        <v>0</v>
      </c>
    </row>
    <row r="601" spans="1:8">
      <c r="A601" s="405" t="s">
        <v>183</v>
      </c>
      <c r="B601" s="406">
        <v>231</v>
      </c>
      <c r="C601" s="195">
        <v>7</v>
      </c>
      <c r="D601" s="196">
        <v>9</v>
      </c>
      <c r="E601" s="407">
        <v>0</v>
      </c>
      <c r="F601" s="408">
        <v>0</v>
      </c>
      <c r="G601" s="409">
        <v>50918.7</v>
      </c>
      <c r="H601" s="410">
        <v>0</v>
      </c>
    </row>
    <row r="602" spans="1:8" ht="38.25">
      <c r="A602" s="399" t="s">
        <v>607</v>
      </c>
      <c r="B602" s="400">
        <v>231</v>
      </c>
      <c r="C602" s="201">
        <v>7</v>
      </c>
      <c r="D602" s="202">
        <v>9</v>
      </c>
      <c r="E602" s="401">
        <v>5110000</v>
      </c>
      <c r="F602" s="402">
        <v>0</v>
      </c>
      <c r="G602" s="403">
        <v>14415.4</v>
      </c>
      <c r="H602" s="404">
        <v>0</v>
      </c>
    </row>
    <row r="603" spans="1:8" ht="76.5">
      <c r="A603" s="405" t="s">
        <v>673</v>
      </c>
      <c r="B603" s="406">
        <v>231</v>
      </c>
      <c r="C603" s="195">
        <v>7</v>
      </c>
      <c r="D603" s="196">
        <v>9</v>
      </c>
      <c r="E603" s="407">
        <v>5110459</v>
      </c>
      <c r="F603" s="408">
        <v>0</v>
      </c>
      <c r="G603" s="409">
        <v>12205</v>
      </c>
      <c r="H603" s="410">
        <v>0</v>
      </c>
    </row>
    <row r="604" spans="1:8" ht="51.75" customHeight="1">
      <c r="A604" s="411" t="s">
        <v>822</v>
      </c>
      <c r="B604" s="400">
        <v>231</v>
      </c>
      <c r="C604" s="201">
        <v>7</v>
      </c>
      <c r="D604" s="202">
        <v>9</v>
      </c>
      <c r="E604" s="401">
        <v>5110459</v>
      </c>
      <c r="F604" s="402" t="s">
        <v>765</v>
      </c>
      <c r="G604" s="403">
        <v>11869</v>
      </c>
      <c r="H604" s="404">
        <v>0</v>
      </c>
    </row>
    <row r="605" spans="1:8">
      <c r="A605" s="399" t="s">
        <v>766</v>
      </c>
      <c r="B605" s="400">
        <v>231</v>
      </c>
      <c r="C605" s="201">
        <v>7</v>
      </c>
      <c r="D605" s="202">
        <v>9</v>
      </c>
      <c r="E605" s="401">
        <v>5110459</v>
      </c>
      <c r="F605" s="402" t="s">
        <v>767</v>
      </c>
      <c r="G605" s="403">
        <v>336</v>
      </c>
      <c r="H605" s="404">
        <v>0</v>
      </c>
    </row>
    <row r="606" spans="1:8" ht="63.75">
      <c r="A606" s="405" t="s">
        <v>675</v>
      </c>
      <c r="B606" s="406">
        <v>231</v>
      </c>
      <c r="C606" s="195">
        <v>7</v>
      </c>
      <c r="D606" s="196">
        <v>9</v>
      </c>
      <c r="E606" s="407">
        <v>5115602</v>
      </c>
      <c r="F606" s="408">
        <v>0</v>
      </c>
      <c r="G606" s="409">
        <v>696</v>
      </c>
      <c r="H606" s="410">
        <v>0</v>
      </c>
    </row>
    <row r="607" spans="1:8" ht="25.5">
      <c r="A607" s="399" t="s">
        <v>768</v>
      </c>
      <c r="B607" s="400">
        <v>231</v>
      </c>
      <c r="C607" s="201">
        <v>7</v>
      </c>
      <c r="D607" s="202">
        <v>9</v>
      </c>
      <c r="E607" s="401">
        <v>5115602</v>
      </c>
      <c r="F607" s="402" t="s">
        <v>769</v>
      </c>
      <c r="G607" s="403">
        <v>496</v>
      </c>
      <c r="H607" s="404">
        <v>0</v>
      </c>
    </row>
    <row r="608" spans="1:8">
      <c r="A608" s="399" t="s">
        <v>762</v>
      </c>
      <c r="B608" s="400">
        <v>231</v>
      </c>
      <c r="C608" s="201">
        <v>7</v>
      </c>
      <c r="D608" s="202">
        <v>9</v>
      </c>
      <c r="E608" s="401">
        <v>5115602</v>
      </c>
      <c r="F608" s="402" t="s">
        <v>763</v>
      </c>
      <c r="G608" s="403">
        <v>200</v>
      </c>
      <c r="H608" s="404">
        <v>0</v>
      </c>
    </row>
    <row r="609" spans="1:8" ht="51">
      <c r="A609" s="405" t="s">
        <v>676</v>
      </c>
      <c r="B609" s="406">
        <v>231</v>
      </c>
      <c r="C609" s="195">
        <v>7</v>
      </c>
      <c r="D609" s="196">
        <v>9</v>
      </c>
      <c r="E609" s="407">
        <v>5119001</v>
      </c>
      <c r="F609" s="408">
        <v>0</v>
      </c>
      <c r="G609" s="409">
        <v>1506.4</v>
      </c>
      <c r="H609" s="410">
        <v>0</v>
      </c>
    </row>
    <row r="610" spans="1:8" ht="38.25">
      <c r="A610" s="399" t="s">
        <v>772</v>
      </c>
      <c r="B610" s="400">
        <v>231</v>
      </c>
      <c r="C610" s="201">
        <v>7</v>
      </c>
      <c r="D610" s="202">
        <v>9</v>
      </c>
      <c r="E610" s="401">
        <v>5119001</v>
      </c>
      <c r="F610" s="402" t="s">
        <v>773</v>
      </c>
      <c r="G610" s="403">
        <v>19.7</v>
      </c>
      <c r="H610" s="404">
        <v>0</v>
      </c>
    </row>
    <row r="611" spans="1:8" ht="25.5">
      <c r="A611" s="399" t="s">
        <v>774</v>
      </c>
      <c r="B611" s="400">
        <v>231</v>
      </c>
      <c r="C611" s="201">
        <v>7</v>
      </c>
      <c r="D611" s="202">
        <v>9</v>
      </c>
      <c r="E611" s="401">
        <v>5119001</v>
      </c>
      <c r="F611" s="402" t="s">
        <v>775</v>
      </c>
      <c r="G611" s="403">
        <v>58.4</v>
      </c>
      <c r="H611" s="404">
        <v>0</v>
      </c>
    </row>
    <row r="612" spans="1:8" ht="25.5">
      <c r="A612" s="399" t="s">
        <v>768</v>
      </c>
      <c r="B612" s="400">
        <v>231</v>
      </c>
      <c r="C612" s="201">
        <v>7</v>
      </c>
      <c r="D612" s="202">
        <v>9</v>
      </c>
      <c r="E612" s="401">
        <v>5119001</v>
      </c>
      <c r="F612" s="402" t="s">
        <v>769</v>
      </c>
      <c r="G612" s="403">
        <v>396.1</v>
      </c>
      <c r="H612" s="404">
        <v>0</v>
      </c>
    </row>
    <row r="613" spans="1:8">
      <c r="A613" s="399" t="s">
        <v>762</v>
      </c>
      <c r="B613" s="400">
        <v>231</v>
      </c>
      <c r="C613" s="201">
        <v>7</v>
      </c>
      <c r="D613" s="202">
        <v>9</v>
      </c>
      <c r="E613" s="401">
        <v>5119001</v>
      </c>
      <c r="F613" s="402" t="s">
        <v>763</v>
      </c>
      <c r="G613" s="403">
        <v>365.1</v>
      </c>
      <c r="H613" s="404">
        <v>0</v>
      </c>
    </row>
    <row r="614" spans="1:8">
      <c r="A614" s="399" t="s">
        <v>766</v>
      </c>
      <c r="B614" s="400">
        <v>231</v>
      </c>
      <c r="C614" s="201">
        <v>7</v>
      </c>
      <c r="D614" s="202">
        <v>9</v>
      </c>
      <c r="E614" s="401">
        <v>5119001</v>
      </c>
      <c r="F614" s="402" t="s">
        <v>767</v>
      </c>
      <c r="G614" s="403">
        <v>667.1</v>
      </c>
      <c r="H614" s="404">
        <v>0</v>
      </c>
    </row>
    <row r="615" spans="1:8" ht="63.75">
      <c r="A615" s="405" t="s">
        <v>613</v>
      </c>
      <c r="B615" s="406">
        <v>231</v>
      </c>
      <c r="C615" s="195">
        <v>7</v>
      </c>
      <c r="D615" s="196">
        <v>9</v>
      </c>
      <c r="E615" s="407">
        <v>5119003</v>
      </c>
      <c r="F615" s="408">
        <v>0</v>
      </c>
      <c r="G615" s="409">
        <v>8</v>
      </c>
      <c r="H615" s="410">
        <v>0</v>
      </c>
    </row>
    <row r="616" spans="1:8">
      <c r="A616" s="399" t="s">
        <v>766</v>
      </c>
      <c r="B616" s="400">
        <v>231</v>
      </c>
      <c r="C616" s="201">
        <v>7</v>
      </c>
      <c r="D616" s="202">
        <v>9</v>
      </c>
      <c r="E616" s="401">
        <v>5119003</v>
      </c>
      <c r="F616" s="402" t="s">
        <v>767</v>
      </c>
      <c r="G616" s="403">
        <v>8</v>
      </c>
      <c r="H616" s="404">
        <v>0</v>
      </c>
    </row>
    <row r="617" spans="1:8" ht="51">
      <c r="A617" s="399" t="s">
        <v>678</v>
      </c>
      <c r="B617" s="400">
        <v>231</v>
      </c>
      <c r="C617" s="201">
        <v>7</v>
      </c>
      <c r="D617" s="202">
        <v>9</v>
      </c>
      <c r="E617" s="401">
        <v>5140000</v>
      </c>
      <c r="F617" s="402">
        <v>0</v>
      </c>
      <c r="G617" s="403">
        <v>35780.699999999997</v>
      </c>
      <c r="H617" s="404">
        <v>0</v>
      </c>
    </row>
    <row r="618" spans="1:8" ht="76.5">
      <c r="A618" s="405" t="s">
        <v>680</v>
      </c>
      <c r="B618" s="406">
        <v>231</v>
      </c>
      <c r="C618" s="195">
        <v>7</v>
      </c>
      <c r="D618" s="196">
        <v>9</v>
      </c>
      <c r="E618" s="407">
        <v>5140204</v>
      </c>
      <c r="F618" s="408">
        <v>0</v>
      </c>
      <c r="G618" s="409">
        <v>35780.699999999997</v>
      </c>
      <c r="H618" s="410">
        <v>0</v>
      </c>
    </row>
    <row r="619" spans="1:8" ht="38.25">
      <c r="A619" s="399" t="s">
        <v>776</v>
      </c>
      <c r="B619" s="400">
        <v>231</v>
      </c>
      <c r="C619" s="201">
        <v>7</v>
      </c>
      <c r="D619" s="202">
        <v>9</v>
      </c>
      <c r="E619" s="401">
        <v>5140204</v>
      </c>
      <c r="F619" s="402" t="s">
        <v>777</v>
      </c>
      <c r="G619" s="403">
        <v>33385.699999999997</v>
      </c>
      <c r="H619" s="404">
        <v>0</v>
      </c>
    </row>
    <row r="620" spans="1:8" ht="30" customHeight="1">
      <c r="A620" s="411" t="s">
        <v>772</v>
      </c>
      <c r="B620" s="400">
        <v>231</v>
      </c>
      <c r="C620" s="201">
        <v>7</v>
      </c>
      <c r="D620" s="202">
        <v>9</v>
      </c>
      <c r="E620" s="401">
        <v>5140204</v>
      </c>
      <c r="F620" s="402" t="s">
        <v>773</v>
      </c>
      <c r="G620" s="403">
        <v>551.20000000000005</v>
      </c>
      <c r="H620" s="404">
        <v>0</v>
      </c>
    </row>
    <row r="621" spans="1:8" ht="25.5">
      <c r="A621" s="399" t="s">
        <v>774</v>
      </c>
      <c r="B621" s="400">
        <v>231</v>
      </c>
      <c r="C621" s="201">
        <v>7</v>
      </c>
      <c r="D621" s="202">
        <v>9</v>
      </c>
      <c r="E621" s="401">
        <v>5140204</v>
      </c>
      <c r="F621" s="402" t="s">
        <v>775</v>
      </c>
      <c r="G621" s="403">
        <v>1197.3</v>
      </c>
      <c r="H621" s="404">
        <v>0</v>
      </c>
    </row>
    <row r="622" spans="1:8" ht="25.5">
      <c r="A622" s="399" t="s">
        <v>768</v>
      </c>
      <c r="B622" s="400">
        <v>231</v>
      </c>
      <c r="C622" s="201">
        <v>7</v>
      </c>
      <c r="D622" s="202">
        <v>9</v>
      </c>
      <c r="E622" s="401">
        <v>5140204</v>
      </c>
      <c r="F622" s="402" t="s">
        <v>769</v>
      </c>
      <c r="G622" s="403">
        <v>646.5</v>
      </c>
      <c r="H622" s="404">
        <v>0</v>
      </c>
    </row>
    <row r="623" spans="1:8" ht="80.25" customHeight="1">
      <c r="A623" s="399" t="s">
        <v>682</v>
      </c>
      <c r="B623" s="400">
        <v>231</v>
      </c>
      <c r="C623" s="201">
        <v>7</v>
      </c>
      <c r="D623" s="202">
        <v>9</v>
      </c>
      <c r="E623" s="401">
        <v>5930000</v>
      </c>
      <c r="F623" s="402">
        <v>0</v>
      </c>
      <c r="G623" s="403">
        <v>400</v>
      </c>
      <c r="H623" s="404">
        <v>0</v>
      </c>
    </row>
    <row r="624" spans="1:8" ht="89.25">
      <c r="A624" s="405" t="s">
        <v>684</v>
      </c>
      <c r="B624" s="406">
        <v>231</v>
      </c>
      <c r="C624" s="195">
        <v>7</v>
      </c>
      <c r="D624" s="196">
        <v>9</v>
      </c>
      <c r="E624" s="407">
        <v>5939001</v>
      </c>
      <c r="F624" s="408">
        <v>0</v>
      </c>
      <c r="G624" s="409">
        <v>400</v>
      </c>
      <c r="H624" s="410">
        <v>0</v>
      </c>
    </row>
    <row r="625" spans="1:8">
      <c r="A625" s="399" t="s">
        <v>762</v>
      </c>
      <c r="B625" s="400">
        <v>231</v>
      </c>
      <c r="C625" s="201">
        <v>7</v>
      </c>
      <c r="D625" s="202">
        <v>9</v>
      </c>
      <c r="E625" s="401">
        <v>5939001</v>
      </c>
      <c r="F625" s="402" t="s">
        <v>763</v>
      </c>
      <c r="G625" s="403">
        <v>111.5</v>
      </c>
      <c r="H625" s="404">
        <v>0</v>
      </c>
    </row>
    <row r="626" spans="1:8">
      <c r="A626" s="399" t="s">
        <v>766</v>
      </c>
      <c r="B626" s="400">
        <v>231</v>
      </c>
      <c r="C626" s="201">
        <v>7</v>
      </c>
      <c r="D626" s="202">
        <v>9</v>
      </c>
      <c r="E626" s="401">
        <v>5939001</v>
      </c>
      <c r="F626" s="402" t="s">
        <v>767</v>
      </c>
      <c r="G626" s="403">
        <v>288.5</v>
      </c>
      <c r="H626" s="404">
        <v>0</v>
      </c>
    </row>
    <row r="627" spans="1:8" ht="25.5">
      <c r="A627" s="399" t="s">
        <v>523</v>
      </c>
      <c r="B627" s="400">
        <v>231</v>
      </c>
      <c r="C627" s="201">
        <v>7</v>
      </c>
      <c r="D627" s="202">
        <v>9</v>
      </c>
      <c r="E627" s="401">
        <v>6300000</v>
      </c>
      <c r="F627" s="402">
        <v>0</v>
      </c>
      <c r="G627" s="403">
        <v>180</v>
      </c>
      <c r="H627" s="404">
        <v>0</v>
      </c>
    </row>
    <row r="628" spans="1:8" ht="38.25">
      <c r="A628" s="405" t="s">
        <v>528</v>
      </c>
      <c r="B628" s="406">
        <v>231</v>
      </c>
      <c r="C628" s="195">
        <v>7</v>
      </c>
      <c r="D628" s="196">
        <v>9</v>
      </c>
      <c r="E628" s="407">
        <v>6309001</v>
      </c>
      <c r="F628" s="408">
        <v>0</v>
      </c>
      <c r="G628" s="409">
        <v>180</v>
      </c>
      <c r="H628" s="410">
        <v>0</v>
      </c>
    </row>
    <row r="629" spans="1:8" ht="25.5">
      <c r="A629" s="399" t="s">
        <v>774</v>
      </c>
      <c r="B629" s="400">
        <v>231</v>
      </c>
      <c r="C629" s="201">
        <v>7</v>
      </c>
      <c r="D629" s="202">
        <v>9</v>
      </c>
      <c r="E629" s="401">
        <v>6309001</v>
      </c>
      <c r="F629" s="402" t="s">
        <v>775</v>
      </c>
      <c r="G629" s="403">
        <v>180</v>
      </c>
      <c r="H629" s="404">
        <v>0</v>
      </c>
    </row>
    <row r="630" spans="1:8" ht="25.5">
      <c r="A630" s="399" t="s">
        <v>530</v>
      </c>
      <c r="B630" s="400">
        <v>231</v>
      </c>
      <c r="C630" s="201">
        <v>7</v>
      </c>
      <c r="D630" s="202">
        <v>9</v>
      </c>
      <c r="E630" s="401">
        <v>6600000</v>
      </c>
      <c r="F630" s="402">
        <v>0</v>
      </c>
      <c r="G630" s="403">
        <v>20</v>
      </c>
      <c r="H630" s="404">
        <v>0</v>
      </c>
    </row>
    <row r="631" spans="1:8" ht="25.5">
      <c r="A631" s="405" t="s">
        <v>532</v>
      </c>
      <c r="B631" s="406">
        <v>231</v>
      </c>
      <c r="C631" s="195">
        <v>7</v>
      </c>
      <c r="D631" s="196">
        <v>9</v>
      </c>
      <c r="E631" s="407">
        <v>6609001</v>
      </c>
      <c r="F631" s="408">
        <v>0</v>
      </c>
      <c r="G631" s="409">
        <v>20</v>
      </c>
      <c r="H631" s="410">
        <v>0</v>
      </c>
    </row>
    <row r="632" spans="1:8">
      <c r="A632" s="399" t="s">
        <v>766</v>
      </c>
      <c r="B632" s="400">
        <v>231</v>
      </c>
      <c r="C632" s="201">
        <v>7</v>
      </c>
      <c r="D632" s="202">
        <v>9</v>
      </c>
      <c r="E632" s="401">
        <v>6609001</v>
      </c>
      <c r="F632" s="402" t="s">
        <v>767</v>
      </c>
      <c r="G632" s="403">
        <v>20</v>
      </c>
      <c r="H632" s="404">
        <v>0</v>
      </c>
    </row>
    <row r="633" spans="1:8" ht="38.25">
      <c r="A633" s="399" t="s">
        <v>662</v>
      </c>
      <c r="B633" s="400">
        <v>231</v>
      </c>
      <c r="C633" s="201">
        <v>7</v>
      </c>
      <c r="D633" s="202">
        <v>9</v>
      </c>
      <c r="E633" s="401">
        <v>6800000</v>
      </c>
      <c r="F633" s="402">
        <v>0</v>
      </c>
      <c r="G633" s="403">
        <v>122.6</v>
      </c>
      <c r="H633" s="404">
        <v>0</v>
      </c>
    </row>
    <row r="634" spans="1:8" ht="51">
      <c r="A634" s="405" t="s">
        <v>664</v>
      </c>
      <c r="B634" s="406">
        <v>231</v>
      </c>
      <c r="C634" s="195">
        <v>7</v>
      </c>
      <c r="D634" s="196">
        <v>9</v>
      </c>
      <c r="E634" s="407">
        <v>6809001</v>
      </c>
      <c r="F634" s="408">
        <v>0</v>
      </c>
      <c r="G634" s="409">
        <v>122.6</v>
      </c>
      <c r="H634" s="410">
        <v>0</v>
      </c>
    </row>
    <row r="635" spans="1:8">
      <c r="A635" s="399" t="s">
        <v>766</v>
      </c>
      <c r="B635" s="400">
        <v>231</v>
      </c>
      <c r="C635" s="201">
        <v>7</v>
      </c>
      <c r="D635" s="202">
        <v>9</v>
      </c>
      <c r="E635" s="401">
        <v>6809001</v>
      </c>
      <c r="F635" s="402" t="s">
        <v>767</v>
      </c>
      <c r="G635" s="403">
        <v>122.6</v>
      </c>
      <c r="H635" s="404">
        <v>0</v>
      </c>
    </row>
    <row r="636" spans="1:8">
      <c r="A636" s="399" t="s">
        <v>152</v>
      </c>
      <c r="B636" s="400">
        <v>231</v>
      </c>
      <c r="C636" s="201">
        <v>10</v>
      </c>
      <c r="D636" s="202">
        <v>0</v>
      </c>
      <c r="E636" s="401">
        <v>0</v>
      </c>
      <c r="F636" s="402">
        <v>0</v>
      </c>
      <c r="G636" s="403">
        <v>19624.79</v>
      </c>
      <c r="H636" s="404">
        <v>18530</v>
      </c>
    </row>
    <row r="637" spans="1:8">
      <c r="A637" s="405" t="s">
        <v>191</v>
      </c>
      <c r="B637" s="406">
        <v>231</v>
      </c>
      <c r="C637" s="195">
        <v>10</v>
      </c>
      <c r="D637" s="196">
        <v>4</v>
      </c>
      <c r="E637" s="407">
        <v>0</v>
      </c>
      <c r="F637" s="408">
        <v>0</v>
      </c>
      <c r="G637" s="409">
        <v>18530</v>
      </c>
      <c r="H637" s="410">
        <v>18530</v>
      </c>
    </row>
    <row r="638" spans="1:8" ht="38.25">
      <c r="A638" s="399" t="s">
        <v>607</v>
      </c>
      <c r="B638" s="400">
        <v>231</v>
      </c>
      <c r="C638" s="201">
        <v>10</v>
      </c>
      <c r="D638" s="202">
        <v>4</v>
      </c>
      <c r="E638" s="401">
        <v>5110000</v>
      </c>
      <c r="F638" s="402">
        <v>0</v>
      </c>
      <c r="G638" s="403">
        <v>18530</v>
      </c>
      <c r="H638" s="404">
        <v>18530</v>
      </c>
    </row>
    <row r="639" spans="1:8" ht="89.25">
      <c r="A639" s="405" t="s">
        <v>612</v>
      </c>
      <c r="B639" s="406">
        <v>231</v>
      </c>
      <c r="C639" s="195">
        <v>10</v>
      </c>
      <c r="D639" s="196">
        <v>4</v>
      </c>
      <c r="E639" s="407">
        <v>5115507</v>
      </c>
      <c r="F639" s="408">
        <v>0</v>
      </c>
      <c r="G639" s="409">
        <v>18530</v>
      </c>
      <c r="H639" s="410">
        <v>18530</v>
      </c>
    </row>
    <row r="640" spans="1:8" ht="25.5">
      <c r="A640" s="399" t="s">
        <v>770</v>
      </c>
      <c r="B640" s="400">
        <v>231</v>
      </c>
      <c r="C640" s="201">
        <v>10</v>
      </c>
      <c r="D640" s="202">
        <v>4</v>
      </c>
      <c r="E640" s="401">
        <v>5115507</v>
      </c>
      <c r="F640" s="402" t="s">
        <v>771</v>
      </c>
      <c r="G640" s="403">
        <v>18530</v>
      </c>
      <c r="H640" s="404">
        <v>18530</v>
      </c>
    </row>
    <row r="641" spans="1:8">
      <c r="A641" s="405" t="s">
        <v>153</v>
      </c>
      <c r="B641" s="406">
        <v>231</v>
      </c>
      <c r="C641" s="195">
        <v>10</v>
      </c>
      <c r="D641" s="196">
        <v>6</v>
      </c>
      <c r="E641" s="407">
        <v>0</v>
      </c>
      <c r="F641" s="408">
        <v>0</v>
      </c>
      <c r="G641" s="409">
        <v>1094.79</v>
      </c>
      <c r="H641" s="410">
        <v>0</v>
      </c>
    </row>
    <row r="642" spans="1:8" ht="25.5">
      <c r="A642" s="399" t="s">
        <v>731</v>
      </c>
      <c r="B642" s="400">
        <v>231</v>
      </c>
      <c r="C642" s="201">
        <v>10</v>
      </c>
      <c r="D642" s="202">
        <v>6</v>
      </c>
      <c r="E642" s="401">
        <v>5300000</v>
      </c>
      <c r="F642" s="402">
        <v>0</v>
      </c>
      <c r="G642" s="403">
        <v>1094.79</v>
      </c>
      <c r="H642" s="404">
        <v>0</v>
      </c>
    </row>
    <row r="643" spans="1:8" ht="25.5">
      <c r="A643" s="405" t="s">
        <v>733</v>
      </c>
      <c r="B643" s="406">
        <v>231</v>
      </c>
      <c r="C643" s="195">
        <v>10</v>
      </c>
      <c r="D643" s="196">
        <v>6</v>
      </c>
      <c r="E643" s="407">
        <v>5309001</v>
      </c>
      <c r="F643" s="408">
        <v>0</v>
      </c>
      <c r="G643" s="409">
        <v>1094.79</v>
      </c>
      <c r="H643" s="410">
        <v>0</v>
      </c>
    </row>
    <row r="644" spans="1:8">
      <c r="A644" s="399" t="s">
        <v>762</v>
      </c>
      <c r="B644" s="400">
        <v>231</v>
      </c>
      <c r="C644" s="201">
        <v>10</v>
      </c>
      <c r="D644" s="202">
        <v>6</v>
      </c>
      <c r="E644" s="401">
        <v>5309001</v>
      </c>
      <c r="F644" s="402" t="s">
        <v>763</v>
      </c>
      <c r="G644" s="403">
        <v>966.59</v>
      </c>
      <c r="H644" s="404">
        <v>0</v>
      </c>
    </row>
    <row r="645" spans="1:8">
      <c r="A645" s="399" t="s">
        <v>766</v>
      </c>
      <c r="B645" s="400">
        <v>231</v>
      </c>
      <c r="C645" s="201">
        <v>10</v>
      </c>
      <c r="D645" s="202">
        <v>6</v>
      </c>
      <c r="E645" s="401">
        <v>5309001</v>
      </c>
      <c r="F645" s="402" t="s">
        <v>767</v>
      </c>
      <c r="G645" s="403">
        <v>128.19999999999999</v>
      </c>
      <c r="H645" s="404">
        <v>0</v>
      </c>
    </row>
    <row r="646" spans="1:8" ht="25.5">
      <c r="A646" s="405" t="s">
        <v>782</v>
      </c>
      <c r="B646" s="406">
        <v>241</v>
      </c>
      <c r="C646" s="195">
        <v>0</v>
      </c>
      <c r="D646" s="196">
        <v>0</v>
      </c>
      <c r="E646" s="407">
        <v>0</v>
      </c>
      <c r="F646" s="408">
        <v>0</v>
      </c>
      <c r="G646" s="409">
        <v>154740.06</v>
      </c>
      <c r="H646" s="410">
        <v>0</v>
      </c>
    </row>
    <row r="647" spans="1:8">
      <c r="A647" s="399" t="s">
        <v>128</v>
      </c>
      <c r="B647" s="400">
        <v>241</v>
      </c>
      <c r="C647" s="201">
        <v>4</v>
      </c>
      <c r="D647" s="202">
        <v>0</v>
      </c>
      <c r="E647" s="401">
        <v>0</v>
      </c>
      <c r="F647" s="402">
        <v>0</v>
      </c>
      <c r="G647" s="403">
        <v>138.6</v>
      </c>
      <c r="H647" s="404">
        <v>0</v>
      </c>
    </row>
    <row r="648" spans="1:8">
      <c r="A648" s="405" t="s">
        <v>172</v>
      </c>
      <c r="B648" s="406">
        <v>241</v>
      </c>
      <c r="C648" s="195">
        <v>4</v>
      </c>
      <c r="D648" s="196">
        <v>1</v>
      </c>
      <c r="E648" s="407">
        <v>0</v>
      </c>
      <c r="F648" s="408">
        <v>0</v>
      </c>
      <c r="G648" s="409">
        <v>138.6</v>
      </c>
      <c r="H648" s="410">
        <v>0</v>
      </c>
    </row>
    <row r="649" spans="1:8">
      <c r="A649" s="399" t="s">
        <v>497</v>
      </c>
      <c r="B649" s="400">
        <v>241</v>
      </c>
      <c r="C649" s="201">
        <v>4</v>
      </c>
      <c r="D649" s="202">
        <v>1</v>
      </c>
      <c r="E649" s="401">
        <v>9070000</v>
      </c>
      <c r="F649" s="402">
        <v>0</v>
      </c>
      <c r="G649" s="403">
        <v>138.6</v>
      </c>
      <c r="H649" s="404">
        <v>0</v>
      </c>
    </row>
    <row r="650" spans="1:8" ht="89.25">
      <c r="A650" s="405" t="s">
        <v>499</v>
      </c>
      <c r="B650" s="406">
        <v>241</v>
      </c>
      <c r="C650" s="195">
        <v>4</v>
      </c>
      <c r="D650" s="196">
        <v>1</v>
      </c>
      <c r="E650" s="407">
        <v>9075683</v>
      </c>
      <c r="F650" s="408">
        <v>0</v>
      </c>
      <c r="G650" s="409">
        <v>138.6</v>
      </c>
      <c r="H650" s="410">
        <v>0</v>
      </c>
    </row>
    <row r="651" spans="1:8">
      <c r="A651" s="399" t="s">
        <v>766</v>
      </c>
      <c r="B651" s="400">
        <v>241</v>
      </c>
      <c r="C651" s="201">
        <v>4</v>
      </c>
      <c r="D651" s="202">
        <v>1</v>
      </c>
      <c r="E651" s="401">
        <v>9075683</v>
      </c>
      <c r="F651" s="402" t="s">
        <v>767</v>
      </c>
      <c r="G651" s="403">
        <v>138.6</v>
      </c>
      <c r="H651" s="404">
        <v>0</v>
      </c>
    </row>
    <row r="652" spans="1:8">
      <c r="A652" s="399" t="s">
        <v>179</v>
      </c>
      <c r="B652" s="400">
        <v>241</v>
      </c>
      <c r="C652" s="201">
        <v>7</v>
      </c>
      <c r="D652" s="202">
        <v>0</v>
      </c>
      <c r="E652" s="401">
        <v>0</v>
      </c>
      <c r="F652" s="402">
        <v>0</v>
      </c>
      <c r="G652" s="403">
        <v>60205</v>
      </c>
      <c r="H652" s="404">
        <v>0</v>
      </c>
    </row>
    <row r="653" spans="1:8">
      <c r="A653" s="405" t="s">
        <v>181</v>
      </c>
      <c r="B653" s="406">
        <v>241</v>
      </c>
      <c r="C653" s="195">
        <v>7</v>
      </c>
      <c r="D653" s="196">
        <v>2</v>
      </c>
      <c r="E653" s="407">
        <v>0</v>
      </c>
      <c r="F653" s="408">
        <v>0</v>
      </c>
      <c r="G653" s="409">
        <v>60040.800000000003</v>
      </c>
      <c r="H653" s="410">
        <v>0</v>
      </c>
    </row>
    <row r="654" spans="1:8" ht="51">
      <c r="A654" s="399" t="s">
        <v>626</v>
      </c>
      <c r="B654" s="400">
        <v>241</v>
      </c>
      <c r="C654" s="201">
        <v>7</v>
      </c>
      <c r="D654" s="202">
        <v>2</v>
      </c>
      <c r="E654" s="401">
        <v>5410000</v>
      </c>
      <c r="F654" s="402">
        <v>0</v>
      </c>
      <c r="G654" s="403">
        <v>57341.4</v>
      </c>
      <c r="H654" s="404">
        <v>0</v>
      </c>
    </row>
    <row r="655" spans="1:8" ht="76.5">
      <c r="A655" s="405" t="s">
        <v>628</v>
      </c>
      <c r="B655" s="406">
        <v>241</v>
      </c>
      <c r="C655" s="195">
        <v>7</v>
      </c>
      <c r="D655" s="196">
        <v>2</v>
      </c>
      <c r="E655" s="407">
        <v>5410359</v>
      </c>
      <c r="F655" s="408">
        <v>0</v>
      </c>
      <c r="G655" s="409">
        <v>56951.4</v>
      </c>
      <c r="H655" s="410">
        <v>0</v>
      </c>
    </row>
    <row r="656" spans="1:8" ht="52.5" customHeight="1">
      <c r="A656" s="411" t="s">
        <v>822</v>
      </c>
      <c r="B656" s="400">
        <v>241</v>
      </c>
      <c r="C656" s="201">
        <v>7</v>
      </c>
      <c r="D656" s="202">
        <v>2</v>
      </c>
      <c r="E656" s="401">
        <v>5410359</v>
      </c>
      <c r="F656" s="402" t="s">
        <v>765</v>
      </c>
      <c r="G656" s="403">
        <v>54951</v>
      </c>
      <c r="H656" s="404">
        <v>0</v>
      </c>
    </row>
    <row r="657" spans="1:8">
      <c r="A657" s="399" t="s">
        <v>766</v>
      </c>
      <c r="B657" s="400">
        <v>241</v>
      </c>
      <c r="C657" s="201">
        <v>7</v>
      </c>
      <c r="D657" s="202">
        <v>2</v>
      </c>
      <c r="E657" s="401">
        <v>5410359</v>
      </c>
      <c r="F657" s="402" t="s">
        <v>767</v>
      </c>
      <c r="G657" s="403">
        <v>2000.4</v>
      </c>
      <c r="H657" s="404">
        <v>0</v>
      </c>
    </row>
    <row r="658" spans="1:8" ht="51">
      <c r="A658" s="405" t="s">
        <v>630</v>
      </c>
      <c r="B658" s="406">
        <v>241</v>
      </c>
      <c r="C658" s="195">
        <v>7</v>
      </c>
      <c r="D658" s="196">
        <v>2</v>
      </c>
      <c r="E658" s="407">
        <v>5419001</v>
      </c>
      <c r="F658" s="408">
        <v>0</v>
      </c>
      <c r="G658" s="409">
        <v>72</v>
      </c>
      <c r="H658" s="410">
        <v>0</v>
      </c>
    </row>
    <row r="659" spans="1:8">
      <c r="A659" s="399" t="s">
        <v>766</v>
      </c>
      <c r="B659" s="400">
        <v>241</v>
      </c>
      <c r="C659" s="201">
        <v>7</v>
      </c>
      <c r="D659" s="202">
        <v>2</v>
      </c>
      <c r="E659" s="401">
        <v>5419001</v>
      </c>
      <c r="F659" s="402" t="s">
        <v>767</v>
      </c>
      <c r="G659" s="403">
        <v>72</v>
      </c>
      <c r="H659" s="404">
        <v>0</v>
      </c>
    </row>
    <row r="660" spans="1:8" ht="76.5">
      <c r="A660" s="405" t="s">
        <v>632</v>
      </c>
      <c r="B660" s="406">
        <v>241</v>
      </c>
      <c r="C660" s="195">
        <v>7</v>
      </c>
      <c r="D660" s="196">
        <v>2</v>
      </c>
      <c r="E660" s="407">
        <v>5419003</v>
      </c>
      <c r="F660" s="408">
        <v>0</v>
      </c>
      <c r="G660" s="409">
        <v>318</v>
      </c>
      <c r="H660" s="410">
        <v>0</v>
      </c>
    </row>
    <row r="661" spans="1:8">
      <c r="A661" s="399" t="s">
        <v>766</v>
      </c>
      <c r="B661" s="400">
        <v>241</v>
      </c>
      <c r="C661" s="201">
        <v>7</v>
      </c>
      <c r="D661" s="202">
        <v>2</v>
      </c>
      <c r="E661" s="401">
        <v>5419003</v>
      </c>
      <c r="F661" s="402" t="s">
        <v>767</v>
      </c>
      <c r="G661" s="403">
        <v>318</v>
      </c>
      <c r="H661" s="404">
        <v>0</v>
      </c>
    </row>
    <row r="662" spans="1:8" ht="51">
      <c r="A662" s="399" t="s">
        <v>634</v>
      </c>
      <c r="B662" s="400">
        <v>241</v>
      </c>
      <c r="C662" s="201">
        <v>7</v>
      </c>
      <c r="D662" s="202">
        <v>2</v>
      </c>
      <c r="E662" s="401">
        <v>5420000</v>
      </c>
      <c r="F662" s="402">
        <v>0</v>
      </c>
      <c r="G662" s="403">
        <v>2679.1</v>
      </c>
      <c r="H662" s="404">
        <v>0</v>
      </c>
    </row>
    <row r="663" spans="1:8" ht="53.25" customHeight="1">
      <c r="A663" s="405" t="s">
        <v>635</v>
      </c>
      <c r="B663" s="406">
        <v>241</v>
      </c>
      <c r="C663" s="195">
        <v>7</v>
      </c>
      <c r="D663" s="196">
        <v>2</v>
      </c>
      <c r="E663" s="407">
        <v>5425408</v>
      </c>
      <c r="F663" s="408">
        <v>0</v>
      </c>
      <c r="G663" s="409">
        <v>2149.9</v>
      </c>
      <c r="H663" s="410">
        <v>0</v>
      </c>
    </row>
    <row r="664" spans="1:8">
      <c r="A664" s="399" t="s">
        <v>766</v>
      </c>
      <c r="B664" s="400">
        <v>241</v>
      </c>
      <c r="C664" s="201">
        <v>7</v>
      </c>
      <c r="D664" s="202">
        <v>2</v>
      </c>
      <c r="E664" s="401">
        <v>5425408</v>
      </c>
      <c r="F664" s="402" t="s">
        <v>767</v>
      </c>
      <c r="G664" s="403">
        <v>2149.9</v>
      </c>
      <c r="H664" s="404">
        <v>0</v>
      </c>
    </row>
    <row r="665" spans="1:8" ht="63.75">
      <c r="A665" s="405" t="s">
        <v>636</v>
      </c>
      <c r="B665" s="406">
        <v>241</v>
      </c>
      <c r="C665" s="195">
        <v>7</v>
      </c>
      <c r="D665" s="196">
        <v>2</v>
      </c>
      <c r="E665" s="407">
        <v>5429002</v>
      </c>
      <c r="F665" s="408">
        <v>0</v>
      </c>
      <c r="G665" s="409">
        <v>149.80000000000001</v>
      </c>
      <c r="H665" s="410">
        <v>0</v>
      </c>
    </row>
    <row r="666" spans="1:8">
      <c r="A666" s="399" t="s">
        <v>766</v>
      </c>
      <c r="B666" s="400">
        <v>241</v>
      </c>
      <c r="C666" s="201">
        <v>7</v>
      </c>
      <c r="D666" s="202">
        <v>2</v>
      </c>
      <c r="E666" s="401">
        <v>5429002</v>
      </c>
      <c r="F666" s="402" t="s">
        <v>767</v>
      </c>
      <c r="G666" s="403">
        <v>149.80000000000001</v>
      </c>
      <c r="H666" s="404">
        <v>0</v>
      </c>
    </row>
    <row r="667" spans="1:8" ht="76.5">
      <c r="A667" s="405" t="s">
        <v>638</v>
      </c>
      <c r="B667" s="406">
        <v>241</v>
      </c>
      <c r="C667" s="195">
        <v>7</v>
      </c>
      <c r="D667" s="196">
        <v>2</v>
      </c>
      <c r="E667" s="407">
        <v>5429012</v>
      </c>
      <c r="F667" s="408">
        <v>0</v>
      </c>
      <c r="G667" s="409">
        <v>379.4</v>
      </c>
      <c r="H667" s="410">
        <v>0</v>
      </c>
    </row>
    <row r="668" spans="1:8">
      <c r="A668" s="399" t="s">
        <v>766</v>
      </c>
      <c r="B668" s="400">
        <v>241</v>
      </c>
      <c r="C668" s="201">
        <v>7</v>
      </c>
      <c r="D668" s="202">
        <v>2</v>
      </c>
      <c r="E668" s="401">
        <v>5429012</v>
      </c>
      <c r="F668" s="402" t="s">
        <v>767</v>
      </c>
      <c r="G668" s="403">
        <v>379.4</v>
      </c>
      <c r="H668" s="404">
        <v>0</v>
      </c>
    </row>
    <row r="669" spans="1:8" ht="63.75">
      <c r="A669" s="399" t="s">
        <v>476</v>
      </c>
      <c r="B669" s="400">
        <v>241</v>
      </c>
      <c r="C669" s="201">
        <v>7</v>
      </c>
      <c r="D669" s="202">
        <v>2</v>
      </c>
      <c r="E669" s="401">
        <v>6020000</v>
      </c>
      <c r="F669" s="402">
        <v>0</v>
      </c>
      <c r="G669" s="403">
        <v>20.3</v>
      </c>
      <c r="H669" s="404">
        <v>0</v>
      </c>
    </row>
    <row r="670" spans="1:8" ht="76.5">
      <c r="A670" s="405" t="s">
        <v>478</v>
      </c>
      <c r="B670" s="406">
        <v>241</v>
      </c>
      <c r="C670" s="195">
        <v>7</v>
      </c>
      <c r="D670" s="196">
        <v>2</v>
      </c>
      <c r="E670" s="407">
        <v>6029001</v>
      </c>
      <c r="F670" s="408">
        <v>0</v>
      </c>
      <c r="G670" s="409">
        <v>20.3</v>
      </c>
      <c r="H670" s="410">
        <v>0</v>
      </c>
    </row>
    <row r="671" spans="1:8">
      <c r="A671" s="399" t="s">
        <v>766</v>
      </c>
      <c r="B671" s="400">
        <v>241</v>
      </c>
      <c r="C671" s="201">
        <v>7</v>
      </c>
      <c r="D671" s="202">
        <v>2</v>
      </c>
      <c r="E671" s="401">
        <v>6029001</v>
      </c>
      <c r="F671" s="402" t="s">
        <v>767</v>
      </c>
      <c r="G671" s="403">
        <v>20.3</v>
      </c>
      <c r="H671" s="404">
        <v>0</v>
      </c>
    </row>
    <row r="672" spans="1:8">
      <c r="A672" s="405" t="s">
        <v>182</v>
      </c>
      <c r="B672" s="406">
        <v>241</v>
      </c>
      <c r="C672" s="195">
        <v>7</v>
      </c>
      <c r="D672" s="196">
        <v>7</v>
      </c>
      <c r="E672" s="407">
        <v>0</v>
      </c>
      <c r="F672" s="408">
        <v>0</v>
      </c>
      <c r="G672" s="409">
        <v>164.2</v>
      </c>
      <c r="H672" s="410">
        <v>0</v>
      </c>
    </row>
    <row r="673" spans="1:8" ht="38.25">
      <c r="A673" s="399" t="s">
        <v>666</v>
      </c>
      <c r="B673" s="400">
        <v>241</v>
      </c>
      <c r="C673" s="201">
        <v>7</v>
      </c>
      <c r="D673" s="202">
        <v>7</v>
      </c>
      <c r="E673" s="401">
        <v>6900000</v>
      </c>
      <c r="F673" s="402">
        <v>0</v>
      </c>
      <c r="G673" s="403">
        <v>164.2</v>
      </c>
      <c r="H673" s="404">
        <v>0</v>
      </c>
    </row>
    <row r="674" spans="1:8" ht="76.5">
      <c r="A674" s="405" t="s">
        <v>667</v>
      </c>
      <c r="B674" s="406">
        <v>241</v>
      </c>
      <c r="C674" s="195">
        <v>7</v>
      </c>
      <c r="D674" s="196">
        <v>7</v>
      </c>
      <c r="E674" s="407">
        <v>6905407</v>
      </c>
      <c r="F674" s="408">
        <v>0</v>
      </c>
      <c r="G674" s="409">
        <v>48.6</v>
      </c>
      <c r="H674" s="410">
        <v>0</v>
      </c>
    </row>
    <row r="675" spans="1:8">
      <c r="A675" s="399" t="s">
        <v>762</v>
      </c>
      <c r="B675" s="400">
        <v>241</v>
      </c>
      <c r="C675" s="201">
        <v>7</v>
      </c>
      <c r="D675" s="202">
        <v>7</v>
      </c>
      <c r="E675" s="401">
        <v>6905407</v>
      </c>
      <c r="F675" s="402" t="s">
        <v>763</v>
      </c>
      <c r="G675" s="403">
        <v>48.6</v>
      </c>
      <c r="H675" s="404">
        <v>0</v>
      </c>
    </row>
    <row r="676" spans="1:8" ht="51">
      <c r="A676" s="405" t="s">
        <v>669</v>
      </c>
      <c r="B676" s="406">
        <v>241</v>
      </c>
      <c r="C676" s="195">
        <v>7</v>
      </c>
      <c r="D676" s="196">
        <v>7</v>
      </c>
      <c r="E676" s="407">
        <v>6909001</v>
      </c>
      <c r="F676" s="408">
        <v>0</v>
      </c>
      <c r="G676" s="409">
        <v>103.5</v>
      </c>
      <c r="H676" s="410">
        <v>0</v>
      </c>
    </row>
    <row r="677" spans="1:8">
      <c r="A677" s="399" t="s">
        <v>762</v>
      </c>
      <c r="B677" s="400">
        <v>241</v>
      </c>
      <c r="C677" s="201">
        <v>7</v>
      </c>
      <c r="D677" s="202">
        <v>7</v>
      </c>
      <c r="E677" s="401">
        <v>6909001</v>
      </c>
      <c r="F677" s="402" t="s">
        <v>763</v>
      </c>
      <c r="G677" s="403">
        <v>103.5</v>
      </c>
      <c r="H677" s="404">
        <v>0</v>
      </c>
    </row>
    <row r="678" spans="1:8" ht="76.5">
      <c r="A678" s="405" t="s">
        <v>671</v>
      </c>
      <c r="B678" s="406">
        <v>241</v>
      </c>
      <c r="C678" s="195">
        <v>7</v>
      </c>
      <c r="D678" s="196">
        <v>7</v>
      </c>
      <c r="E678" s="407">
        <v>6909011</v>
      </c>
      <c r="F678" s="408">
        <v>0</v>
      </c>
      <c r="G678" s="409">
        <v>12.1</v>
      </c>
      <c r="H678" s="410">
        <v>0</v>
      </c>
    </row>
    <row r="679" spans="1:8">
      <c r="A679" s="399" t="s">
        <v>762</v>
      </c>
      <c r="B679" s="400">
        <v>241</v>
      </c>
      <c r="C679" s="201">
        <v>7</v>
      </c>
      <c r="D679" s="202">
        <v>7</v>
      </c>
      <c r="E679" s="401">
        <v>6909011</v>
      </c>
      <c r="F679" s="402" t="s">
        <v>763</v>
      </c>
      <c r="G679" s="403">
        <v>12.1</v>
      </c>
      <c r="H679" s="404">
        <v>0</v>
      </c>
    </row>
    <row r="680" spans="1:8">
      <c r="A680" s="399" t="s">
        <v>184</v>
      </c>
      <c r="B680" s="400">
        <v>241</v>
      </c>
      <c r="C680" s="201">
        <v>8</v>
      </c>
      <c r="D680" s="202">
        <v>0</v>
      </c>
      <c r="E680" s="401">
        <v>0</v>
      </c>
      <c r="F680" s="402">
        <v>0</v>
      </c>
      <c r="G680" s="403">
        <v>93188.95</v>
      </c>
      <c r="H680" s="404">
        <v>0</v>
      </c>
    </row>
    <row r="681" spans="1:8">
      <c r="A681" s="405" t="s">
        <v>185</v>
      </c>
      <c r="B681" s="406">
        <v>241</v>
      </c>
      <c r="C681" s="195">
        <v>8</v>
      </c>
      <c r="D681" s="196">
        <v>1</v>
      </c>
      <c r="E681" s="407">
        <v>0</v>
      </c>
      <c r="F681" s="408">
        <v>0</v>
      </c>
      <c r="G681" s="409">
        <v>89132.800000000003</v>
      </c>
      <c r="H681" s="410">
        <v>0</v>
      </c>
    </row>
    <row r="682" spans="1:8" ht="51">
      <c r="A682" s="399" t="s">
        <v>634</v>
      </c>
      <c r="B682" s="400">
        <v>241</v>
      </c>
      <c r="C682" s="201">
        <v>8</v>
      </c>
      <c r="D682" s="202">
        <v>1</v>
      </c>
      <c r="E682" s="401">
        <v>5420000</v>
      </c>
      <c r="F682" s="402">
        <v>0</v>
      </c>
      <c r="G682" s="403">
        <v>37546.6</v>
      </c>
      <c r="H682" s="404">
        <v>0</v>
      </c>
    </row>
    <row r="683" spans="1:8" ht="76.5">
      <c r="A683" s="405" t="s">
        <v>686</v>
      </c>
      <c r="B683" s="406">
        <v>241</v>
      </c>
      <c r="C683" s="195">
        <v>8</v>
      </c>
      <c r="D683" s="196">
        <v>1</v>
      </c>
      <c r="E683" s="407">
        <v>5420559</v>
      </c>
      <c r="F683" s="408">
        <v>0</v>
      </c>
      <c r="G683" s="409">
        <v>35200</v>
      </c>
      <c r="H683" s="410">
        <v>0</v>
      </c>
    </row>
    <row r="684" spans="1:8" ht="63.75">
      <c r="A684" s="399" t="s">
        <v>759</v>
      </c>
      <c r="B684" s="400">
        <v>241</v>
      </c>
      <c r="C684" s="201">
        <v>8</v>
      </c>
      <c r="D684" s="202">
        <v>1</v>
      </c>
      <c r="E684" s="401">
        <v>5420559</v>
      </c>
      <c r="F684" s="402" t="s">
        <v>760</v>
      </c>
      <c r="G684" s="403">
        <v>34183</v>
      </c>
      <c r="H684" s="404">
        <v>0</v>
      </c>
    </row>
    <row r="685" spans="1:8">
      <c r="A685" s="399" t="s">
        <v>762</v>
      </c>
      <c r="B685" s="400">
        <v>241</v>
      </c>
      <c r="C685" s="201">
        <v>8</v>
      </c>
      <c r="D685" s="202">
        <v>1</v>
      </c>
      <c r="E685" s="401">
        <v>5420559</v>
      </c>
      <c r="F685" s="402" t="s">
        <v>763</v>
      </c>
      <c r="G685" s="403">
        <v>1017</v>
      </c>
      <c r="H685" s="404">
        <v>0</v>
      </c>
    </row>
    <row r="686" spans="1:8" ht="53.25" customHeight="1">
      <c r="A686" s="405" t="s">
        <v>635</v>
      </c>
      <c r="B686" s="406">
        <v>241</v>
      </c>
      <c r="C686" s="195">
        <v>8</v>
      </c>
      <c r="D686" s="196">
        <v>1</v>
      </c>
      <c r="E686" s="407">
        <v>5425408</v>
      </c>
      <c r="F686" s="408">
        <v>0</v>
      </c>
      <c r="G686" s="409">
        <v>974.6</v>
      </c>
      <c r="H686" s="410">
        <v>0</v>
      </c>
    </row>
    <row r="687" spans="1:8">
      <c r="A687" s="399" t="s">
        <v>762</v>
      </c>
      <c r="B687" s="400">
        <v>241</v>
      </c>
      <c r="C687" s="201">
        <v>8</v>
      </c>
      <c r="D687" s="202">
        <v>1</v>
      </c>
      <c r="E687" s="401">
        <v>5425408</v>
      </c>
      <c r="F687" s="402" t="s">
        <v>763</v>
      </c>
      <c r="G687" s="403">
        <v>974.6</v>
      </c>
      <c r="H687" s="404">
        <v>0</v>
      </c>
    </row>
    <row r="688" spans="1:8" ht="51">
      <c r="A688" s="405" t="s">
        <v>688</v>
      </c>
      <c r="B688" s="406">
        <v>241</v>
      </c>
      <c r="C688" s="195">
        <v>8</v>
      </c>
      <c r="D688" s="196">
        <v>1</v>
      </c>
      <c r="E688" s="407">
        <v>5429001</v>
      </c>
      <c r="F688" s="408">
        <v>0</v>
      </c>
      <c r="G688" s="409">
        <v>150</v>
      </c>
      <c r="H688" s="410">
        <v>0</v>
      </c>
    </row>
    <row r="689" spans="1:8">
      <c r="A689" s="399" t="s">
        <v>762</v>
      </c>
      <c r="B689" s="400">
        <v>241</v>
      </c>
      <c r="C689" s="201">
        <v>8</v>
      </c>
      <c r="D689" s="202">
        <v>1</v>
      </c>
      <c r="E689" s="401">
        <v>5429001</v>
      </c>
      <c r="F689" s="402" t="s">
        <v>763</v>
      </c>
      <c r="G689" s="403">
        <v>150</v>
      </c>
      <c r="H689" s="404">
        <v>0</v>
      </c>
    </row>
    <row r="690" spans="1:8" ht="63.75">
      <c r="A690" s="405" t="s">
        <v>636</v>
      </c>
      <c r="B690" s="406">
        <v>241</v>
      </c>
      <c r="C690" s="195">
        <v>8</v>
      </c>
      <c r="D690" s="196">
        <v>1</v>
      </c>
      <c r="E690" s="407">
        <v>5429002</v>
      </c>
      <c r="F690" s="408">
        <v>0</v>
      </c>
      <c r="G690" s="409">
        <v>1050</v>
      </c>
      <c r="H690" s="410">
        <v>0</v>
      </c>
    </row>
    <row r="691" spans="1:8">
      <c r="A691" s="399" t="s">
        <v>762</v>
      </c>
      <c r="B691" s="400">
        <v>241</v>
      </c>
      <c r="C691" s="201">
        <v>8</v>
      </c>
      <c r="D691" s="202">
        <v>1</v>
      </c>
      <c r="E691" s="401">
        <v>5429002</v>
      </c>
      <c r="F691" s="402" t="s">
        <v>763</v>
      </c>
      <c r="G691" s="403">
        <v>1050</v>
      </c>
      <c r="H691" s="404">
        <v>0</v>
      </c>
    </row>
    <row r="692" spans="1:8" ht="68.25" customHeight="1">
      <c r="A692" s="405" t="s">
        <v>690</v>
      </c>
      <c r="B692" s="406">
        <v>241</v>
      </c>
      <c r="C692" s="195">
        <v>8</v>
      </c>
      <c r="D692" s="196">
        <v>1</v>
      </c>
      <c r="E692" s="407">
        <v>5429011</v>
      </c>
      <c r="F692" s="408">
        <v>0</v>
      </c>
      <c r="G692" s="409">
        <v>172</v>
      </c>
      <c r="H692" s="410">
        <v>0</v>
      </c>
    </row>
    <row r="693" spans="1:8">
      <c r="A693" s="399" t="s">
        <v>762</v>
      </c>
      <c r="B693" s="400">
        <v>241</v>
      </c>
      <c r="C693" s="201">
        <v>8</v>
      </c>
      <c r="D693" s="202">
        <v>1</v>
      </c>
      <c r="E693" s="401">
        <v>5429011</v>
      </c>
      <c r="F693" s="402" t="s">
        <v>763</v>
      </c>
      <c r="G693" s="403">
        <v>172</v>
      </c>
      <c r="H693" s="404">
        <v>0</v>
      </c>
    </row>
    <row r="694" spans="1:8" ht="51">
      <c r="A694" s="399" t="s">
        <v>692</v>
      </c>
      <c r="B694" s="400">
        <v>241</v>
      </c>
      <c r="C694" s="201">
        <v>8</v>
      </c>
      <c r="D694" s="202">
        <v>1</v>
      </c>
      <c r="E694" s="401">
        <v>5430000</v>
      </c>
      <c r="F694" s="402">
        <v>0</v>
      </c>
      <c r="G694" s="403">
        <v>51469.5</v>
      </c>
      <c r="H694" s="404">
        <v>0</v>
      </c>
    </row>
    <row r="695" spans="1:8" ht="76.5">
      <c r="A695" s="405" t="s">
        <v>693</v>
      </c>
      <c r="B695" s="406">
        <v>241</v>
      </c>
      <c r="C695" s="195">
        <v>8</v>
      </c>
      <c r="D695" s="196">
        <v>1</v>
      </c>
      <c r="E695" s="407">
        <v>5430559</v>
      </c>
      <c r="F695" s="408">
        <v>0</v>
      </c>
      <c r="G695" s="409">
        <v>45612</v>
      </c>
      <c r="H695" s="410">
        <v>0</v>
      </c>
    </row>
    <row r="696" spans="1:8" ht="63.75">
      <c r="A696" s="399" t="s">
        <v>764</v>
      </c>
      <c r="B696" s="400">
        <v>241</v>
      </c>
      <c r="C696" s="201">
        <v>8</v>
      </c>
      <c r="D696" s="202">
        <v>1</v>
      </c>
      <c r="E696" s="401">
        <v>5430559</v>
      </c>
      <c r="F696" s="402" t="s">
        <v>765</v>
      </c>
      <c r="G696" s="403">
        <v>44603.6</v>
      </c>
      <c r="H696" s="404">
        <v>0</v>
      </c>
    </row>
    <row r="697" spans="1:8">
      <c r="A697" s="399" t="s">
        <v>766</v>
      </c>
      <c r="B697" s="400">
        <v>241</v>
      </c>
      <c r="C697" s="201">
        <v>8</v>
      </c>
      <c r="D697" s="202">
        <v>1</v>
      </c>
      <c r="E697" s="401">
        <v>5430559</v>
      </c>
      <c r="F697" s="402" t="s">
        <v>767</v>
      </c>
      <c r="G697" s="403">
        <v>1008.4</v>
      </c>
      <c r="H697" s="404">
        <v>0</v>
      </c>
    </row>
    <row r="698" spans="1:8" ht="76.5">
      <c r="A698" s="405" t="s">
        <v>695</v>
      </c>
      <c r="B698" s="406">
        <v>241</v>
      </c>
      <c r="C698" s="195">
        <v>8</v>
      </c>
      <c r="D698" s="196">
        <v>1</v>
      </c>
      <c r="E698" s="407">
        <v>5435608</v>
      </c>
      <c r="F698" s="408">
        <v>0</v>
      </c>
      <c r="G698" s="409">
        <v>527.5</v>
      </c>
      <c r="H698" s="410">
        <v>0</v>
      </c>
    </row>
    <row r="699" spans="1:8">
      <c r="A699" s="399" t="s">
        <v>766</v>
      </c>
      <c r="B699" s="400">
        <v>241</v>
      </c>
      <c r="C699" s="201">
        <v>8</v>
      </c>
      <c r="D699" s="202">
        <v>1</v>
      </c>
      <c r="E699" s="401">
        <v>5435608</v>
      </c>
      <c r="F699" s="402" t="s">
        <v>767</v>
      </c>
      <c r="G699" s="403">
        <v>527.5</v>
      </c>
      <c r="H699" s="404">
        <v>0</v>
      </c>
    </row>
    <row r="700" spans="1:8" ht="63.75">
      <c r="A700" s="405" t="s">
        <v>636</v>
      </c>
      <c r="B700" s="406">
        <v>241</v>
      </c>
      <c r="C700" s="195">
        <v>8</v>
      </c>
      <c r="D700" s="196">
        <v>1</v>
      </c>
      <c r="E700" s="407">
        <v>5439002</v>
      </c>
      <c r="F700" s="408">
        <v>0</v>
      </c>
      <c r="G700" s="409">
        <v>5058</v>
      </c>
      <c r="H700" s="410">
        <v>0</v>
      </c>
    </row>
    <row r="701" spans="1:8">
      <c r="A701" s="399" t="s">
        <v>766</v>
      </c>
      <c r="B701" s="400">
        <v>241</v>
      </c>
      <c r="C701" s="201">
        <v>8</v>
      </c>
      <c r="D701" s="202">
        <v>1</v>
      </c>
      <c r="E701" s="401">
        <v>5439002</v>
      </c>
      <c r="F701" s="402" t="s">
        <v>767</v>
      </c>
      <c r="G701" s="403">
        <v>5058</v>
      </c>
      <c r="H701" s="404">
        <v>0</v>
      </c>
    </row>
    <row r="702" spans="1:8" ht="63.75">
      <c r="A702" s="405" t="s">
        <v>697</v>
      </c>
      <c r="B702" s="406">
        <v>241</v>
      </c>
      <c r="C702" s="195">
        <v>8</v>
      </c>
      <c r="D702" s="196">
        <v>1</v>
      </c>
      <c r="E702" s="407">
        <v>5439003</v>
      </c>
      <c r="F702" s="408">
        <v>0</v>
      </c>
      <c r="G702" s="409">
        <v>272</v>
      </c>
      <c r="H702" s="410">
        <v>0</v>
      </c>
    </row>
    <row r="703" spans="1:8">
      <c r="A703" s="399" t="s">
        <v>766</v>
      </c>
      <c r="B703" s="400">
        <v>241</v>
      </c>
      <c r="C703" s="201">
        <v>8</v>
      </c>
      <c r="D703" s="202">
        <v>1</v>
      </c>
      <c r="E703" s="401">
        <v>5439003</v>
      </c>
      <c r="F703" s="402" t="s">
        <v>767</v>
      </c>
      <c r="G703" s="403">
        <v>272</v>
      </c>
      <c r="H703" s="404">
        <v>0</v>
      </c>
    </row>
    <row r="704" spans="1:8" ht="63.75">
      <c r="A704" s="399" t="s">
        <v>476</v>
      </c>
      <c r="B704" s="400">
        <v>241</v>
      </c>
      <c r="C704" s="201">
        <v>8</v>
      </c>
      <c r="D704" s="202">
        <v>1</v>
      </c>
      <c r="E704" s="401">
        <v>6020000</v>
      </c>
      <c r="F704" s="402">
        <v>0</v>
      </c>
      <c r="G704" s="403">
        <v>116.7</v>
      </c>
      <c r="H704" s="404">
        <v>0</v>
      </c>
    </row>
    <row r="705" spans="1:8" ht="76.5">
      <c r="A705" s="405" t="s">
        <v>478</v>
      </c>
      <c r="B705" s="406">
        <v>241</v>
      </c>
      <c r="C705" s="195">
        <v>8</v>
      </c>
      <c r="D705" s="196">
        <v>1</v>
      </c>
      <c r="E705" s="407">
        <v>6029001</v>
      </c>
      <c r="F705" s="408">
        <v>0</v>
      </c>
      <c r="G705" s="409">
        <v>116.7</v>
      </c>
      <c r="H705" s="410">
        <v>0</v>
      </c>
    </row>
    <row r="706" spans="1:8">
      <c r="A706" s="399" t="s">
        <v>762</v>
      </c>
      <c r="B706" s="400">
        <v>241</v>
      </c>
      <c r="C706" s="201">
        <v>8</v>
      </c>
      <c r="D706" s="202">
        <v>1</v>
      </c>
      <c r="E706" s="401">
        <v>6029001</v>
      </c>
      <c r="F706" s="402" t="s">
        <v>763</v>
      </c>
      <c r="G706" s="403">
        <v>17.8</v>
      </c>
      <c r="H706" s="404">
        <v>0</v>
      </c>
    </row>
    <row r="707" spans="1:8">
      <c r="A707" s="399" t="s">
        <v>766</v>
      </c>
      <c r="B707" s="400">
        <v>241</v>
      </c>
      <c r="C707" s="201">
        <v>8</v>
      </c>
      <c r="D707" s="202">
        <v>1</v>
      </c>
      <c r="E707" s="401">
        <v>6029001</v>
      </c>
      <c r="F707" s="402" t="s">
        <v>767</v>
      </c>
      <c r="G707" s="403">
        <v>98.9</v>
      </c>
      <c r="H707" s="404">
        <v>0</v>
      </c>
    </row>
    <row r="708" spans="1:8">
      <c r="A708" s="405" t="s">
        <v>186</v>
      </c>
      <c r="B708" s="406">
        <v>241</v>
      </c>
      <c r="C708" s="195">
        <v>8</v>
      </c>
      <c r="D708" s="196">
        <v>4</v>
      </c>
      <c r="E708" s="407">
        <v>0</v>
      </c>
      <c r="F708" s="408">
        <v>0</v>
      </c>
      <c r="G708" s="409">
        <v>4056.15</v>
      </c>
      <c r="H708" s="410">
        <v>0</v>
      </c>
    </row>
    <row r="709" spans="1:8" ht="51">
      <c r="A709" s="399" t="s">
        <v>692</v>
      </c>
      <c r="B709" s="400">
        <v>241</v>
      </c>
      <c r="C709" s="201">
        <v>8</v>
      </c>
      <c r="D709" s="202">
        <v>4</v>
      </c>
      <c r="E709" s="401">
        <v>5430000</v>
      </c>
      <c r="F709" s="402">
        <v>0</v>
      </c>
      <c r="G709" s="403">
        <v>3621.15</v>
      </c>
      <c r="H709" s="404">
        <v>0</v>
      </c>
    </row>
    <row r="710" spans="1:8" ht="51">
      <c r="A710" s="405" t="s">
        <v>701</v>
      </c>
      <c r="B710" s="406">
        <v>241</v>
      </c>
      <c r="C710" s="195">
        <v>8</v>
      </c>
      <c r="D710" s="196">
        <v>4</v>
      </c>
      <c r="E710" s="407">
        <v>5439001</v>
      </c>
      <c r="F710" s="408">
        <v>0</v>
      </c>
      <c r="G710" s="409">
        <v>3621.15</v>
      </c>
      <c r="H710" s="410">
        <v>0</v>
      </c>
    </row>
    <row r="711" spans="1:8">
      <c r="A711" s="399" t="s">
        <v>762</v>
      </c>
      <c r="B711" s="400">
        <v>241</v>
      </c>
      <c r="C711" s="201">
        <v>8</v>
      </c>
      <c r="D711" s="202">
        <v>4</v>
      </c>
      <c r="E711" s="401">
        <v>5439001</v>
      </c>
      <c r="F711" s="402" t="s">
        <v>763</v>
      </c>
      <c r="G711" s="403">
        <v>60</v>
      </c>
      <c r="H711" s="404">
        <v>0</v>
      </c>
    </row>
    <row r="712" spans="1:8">
      <c r="A712" s="399" t="s">
        <v>766</v>
      </c>
      <c r="B712" s="400">
        <v>241</v>
      </c>
      <c r="C712" s="201">
        <v>8</v>
      </c>
      <c r="D712" s="202">
        <v>4</v>
      </c>
      <c r="E712" s="401">
        <v>5439001</v>
      </c>
      <c r="F712" s="402" t="s">
        <v>767</v>
      </c>
      <c r="G712" s="403">
        <v>3561.15</v>
      </c>
      <c r="H712" s="404">
        <v>0</v>
      </c>
    </row>
    <row r="713" spans="1:8" ht="89.25">
      <c r="A713" s="399" t="s">
        <v>682</v>
      </c>
      <c r="B713" s="400">
        <v>241</v>
      </c>
      <c r="C713" s="201">
        <v>8</v>
      </c>
      <c r="D713" s="202">
        <v>4</v>
      </c>
      <c r="E713" s="401">
        <v>5930000</v>
      </c>
      <c r="F713" s="402">
        <v>0</v>
      </c>
      <c r="G713" s="403">
        <v>100</v>
      </c>
      <c r="H713" s="404">
        <v>0</v>
      </c>
    </row>
    <row r="714" spans="1:8" ht="89.25">
      <c r="A714" s="405" t="s">
        <v>684</v>
      </c>
      <c r="B714" s="406">
        <v>241</v>
      </c>
      <c r="C714" s="195">
        <v>8</v>
      </c>
      <c r="D714" s="196">
        <v>4</v>
      </c>
      <c r="E714" s="407">
        <v>5939001</v>
      </c>
      <c r="F714" s="408">
        <v>0</v>
      </c>
      <c r="G714" s="409">
        <v>100</v>
      </c>
      <c r="H714" s="410">
        <v>0</v>
      </c>
    </row>
    <row r="715" spans="1:8">
      <c r="A715" s="399" t="s">
        <v>766</v>
      </c>
      <c r="B715" s="400">
        <v>241</v>
      </c>
      <c r="C715" s="201">
        <v>8</v>
      </c>
      <c r="D715" s="202">
        <v>4</v>
      </c>
      <c r="E715" s="401">
        <v>5939001</v>
      </c>
      <c r="F715" s="402" t="s">
        <v>767</v>
      </c>
      <c r="G715" s="403">
        <v>100</v>
      </c>
      <c r="H715" s="404">
        <v>0</v>
      </c>
    </row>
    <row r="716" spans="1:8" ht="25.5">
      <c r="A716" s="399" t="s">
        <v>530</v>
      </c>
      <c r="B716" s="400">
        <v>241</v>
      </c>
      <c r="C716" s="201">
        <v>8</v>
      </c>
      <c r="D716" s="202">
        <v>4</v>
      </c>
      <c r="E716" s="401">
        <v>6600000</v>
      </c>
      <c r="F716" s="402">
        <v>0</v>
      </c>
      <c r="G716" s="403">
        <v>200</v>
      </c>
      <c r="H716" s="404">
        <v>0</v>
      </c>
    </row>
    <row r="717" spans="1:8" ht="25.5">
      <c r="A717" s="405" t="s">
        <v>532</v>
      </c>
      <c r="B717" s="406">
        <v>241</v>
      </c>
      <c r="C717" s="195">
        <v>8</v>
      </c>
      <c r="D717" s="196">
        <v>4</v>
      </c>
      <c r="E717" s="407">
        <v>6609001</v>
      </c>
      <c r="F717" s="408">
        <v>0</v>
      </c>
      <c r="G717" s="409">
        <v>200</v>
      </c>
      <c r="H717" s="410">
        <v>0</v>
      </c>
    </row>
    <row r="718" spans="1:8">
      <c r="A718" s="399" t="s">
        <v>766</v>
      </c>
      <c r="B718" s="400">
        <v>241</v>
      </c>
      <c r="C718" s="201">
        <v>8</v>
      </c>
      <c r="D718" s="202">
        <v>4</v>
      </c>
      <c r="E718" s="401">
        <v>6609001</v>
      </c>
      <c r="F718" s="402" t="s">
        <v>767</v>
      </c>
      <c r="G718" s="403">
        <v>200</v>
      </c>
      <c r="H718" s="404">
        <v>0</v>
      </c>
    </row>
    <row r="719" spans="1:8" ht="38.25">
      <c r="A719" s="399" t="s">
        <v>662</v>
      </c>
      <c r="B719" s="400">
        <v>241</v>
      </c>
      <c r="C719" s="201">
        <v>8</v>
      </c>
      <c r="D719" s="202">
        <v>4</v>
      </c>
      <c r="E719" s="401">
        <v>6800000</v>
      </c>
      <c r="F719" s="402">
        <v>0</v>
      </c>
      <c r="G719" s="403">
        <v>135</v>
      </c>
      <c r="H719" s="404">
        <v>0</v>
      </c>
    </row>
    <row r="720" spans="1:8" ht="51">
      <c r="A720" s="405" t="s">
        <v>664</v>
      </c>
      <c r="B720" s="406">
        <v>241</v>
      </c>
      <c r="C720" s="195">
        <v>8</v>
      </c>
      <c r="D720" s="196">
        <v>4</v>
      </c>
      <c r="E720" s="407">
        <v>6809001</v>
      </c>
      <c r="F720" s="408">
        <v>0</v>
      </c>
      <c r="G720" s="409">
        <v>135</v>
      </c>
      <c r="H720" s="410">
        <v>0</v>
      </c>
    </row>
    <row r="721" spans="1:8">
      <c r="A721" s="399" t="s">
        <v>766</v>
      </c>
      <c r="B721" s="400">
        <v>241</v>
      </c>
      <c r="C721" s="201">
        <v>8</v>
      </c>
      <c r="D721" s="202">
        <v>4</v>
      </c>
      <c r="E721" s="401">
        <v>6809001</v>
      </c>
      <c r="F721" s="402" t="s">
        <v>767</v>
      </c>
      <c r="G721" s="403">
        <v>135</v>
      </c>
      <c r="H721" s="404">
        <v>0</v>
      </c>
    </row>
    <row r="722" spans="1:8">
      <c r="A722" s="399" t="s">
        <v>152</v>
      </c>
      <c r="B722" s="400">
        <v>241</v>
      </c>
      <c r="C722" s="201">
        <v>10</v>
      </c>
      <c r="D722" s="202">
        <v>0</v>
      </c>
      <c r="E722" s="401">
        <v>0</v>
      </c>
      <c r="F722" s="402">
        <v>0</v>
      </c>
      <c r="G722" s="403">
        <v>1207.51</v>
      </c>
      <c r="H722" s="404">
        <v>0</v>
      </c>
    </row>
    <row r="723" spans="1:8">
      <c r="A723" s="405" t="s">
        <v>153</v>
      </c>
      <c r="B723" s="406">
        <v>241</v>
      </c>
      <c r="C723" s="195">
        <v>10</v>
      </c>
      <c r="D723" s="196">
        <v>6</v>
      </c>
      <c r="E723" s="407">
        <v>0</v>
      </c>
      <c r="F723" s="408">
        <v>0</v>
      </c>
      <c r="G723" s="409">
        <v>1207.51</v>
      </c>
      <c r="H723" s="410">
        <v>0</v>
      </c>
    </row>
    <row r="724" spans="1:8" ht="51">
      <c r="A724" s="399" t="s">
        <v>723</v>
      </c>
      <c r="B724" s="400">
        <v>241</v>
      </c>
      <c r="C724" s="201">
        <v>10</v>
      </c>
      <c r="D724" s="202">
        <v>6</v>
      </c>
      <c r="E724" s="401">
        <v>5220000</v>
      </c>
      <c r="F724" s="402">
        <v>0</v>
      </c>
      <c r="G724" s="403">
        <v>1000</v>
      </c>
      <c r="H724" s="404">
        <v>0</v>
      </c>
    </row>
    <row r="725" spans="1:8" ht="51">
      <c r="A725" s="405" t="s">
        <v>725</v>
      </c>
      <c r="B725" s="406">
        <v>241</v>
      </c>
      <c r="C725" s="195">
        <v>10</v>
      </c>
      <c r="D725" s="196">
        <v>6</v>
      </c>
      <c r="E725" s="407">
        <v>5229001</v>
      </c>
      <c r="F725" s="408">
        <v>0</v>
      </c>
      <c r="G725" s="409">
        <v>1000</v>
      </c>
      <c r="H725" s="410">
        <v>0</v>
      </c>
    </row>
    <row r="726" spans="1:8">
      <c r="A726" s="399" t="s">
        <v>766</v>
      </c>
      <c r="B726" s="400">
        <v>241</v>
      </c>
      <c r="C726" s="201">
        <v>10</v>
      </c>
      <c r="D726" s="202">
        <v>6</v>
      </c>
      <c r="E726" s="401">
        <v>5229001</v>
      </c>
      <c r="F726" s="402" t="s">
        <v>767</v>
      </c>
      <c r="G726" s="403">
        <v>1000</v>
      </c>
      <c r="H726" s="404">
        <v>0</v>
      </c>
    </row>
    <row r="727" spans="1:8" ht="25.5">
      <c r="A727" s="399" t="s">
        <v>731</v>
      </c>
      <c r="B727" s="400">
        <v>241</v>
      </c>
      <c r="C727" s="201">
        <v>10</v>
      </c>
      <c r="D727" s="202">
        <v>6</v>
      </c>
      <c r="E727" s="401">
        <v>5300000</v>
      </c>
      <c r="F727" s="402">
        <v>0</v>
      </c>
      <c r="G727" s="403">
        <v>207.51</v>
      </c>
      <c r="H727" s="404">
        <v>0</v>
      </c>
    </row>
    <row r="728" spans="1:8" ht="25.5">
      <c r="A728" s="405" t="s">
        <v>733</v>
      </c>
      <c r="B728" s="406">
        <v>241</v>
      </c>
      <c r="C728" s="195">
        <v>10</v>
      </c>
      <c r="D728" s="196">
        <v>6</v>
      </c>
      <c r="E728" s="407">
        <v>5309001</v>
      </c>
      <c r="F728" s="408">
        <v>0</v>
      </c>
      <c r="G728" s="409">
        <v>207.51</v>
      </c>
      <c r="H728" s="410">
        <v>0</v>
      </c>
    </row>
    <row r="729" spans="1:8">
      <c r="A729" s="399" t="s">
        <v>762</v>
      </c>
      <c r="B729" s="400">
        <v>241</v>
      </c>
      <c r="C729" s="201">
        <v>10</v>
      </c>
      <c r="D729" s="202">
        <v>6</v>
      </c>
      <c r="E729" s="401">
        <v>5309001</v>
      </c>
      <c r="F729" s="402" t="s">
        <v>763</v>
      </c>
      <c r="G729" s="403">
        <v>47.51</v>
      </c>
      <c r="H729" s="404">
        <v>0</v>
      </c>
    </row>
    <row r="730" spans="1:8">
      <c r="A730" s="399" t="s">
        <v>766</v>
      </c>
      <c r="B730" s="400">
        <v>241</v>
      </c>
      <c r="C730" s="201">
        <v>10</v>
      </c>
      <c r="D730" s="202">
        <v>6</v>
      </c>
      <c r="E730" s="401">
        <v>5309001</v>
      </c>
      <c r="F730" s="402" t="s">
        <v>767</v>
      </c>
      <c r="G730" s="403">
        <v>160</v>
      </c>
      <c r="H730" s="404">
        <v>0</v>
      </c>
    </row>
    <row r="731" spans="1:8" ht="25.5">
      <c r="A731" s="405" t="s">
        <v>786</v>
      </c>
      <c r="B731" s="406">
        <v>271</v>
      </c>
      <c r="C731" s="195">
        <v>0</v>
      </c>
      <c r="D731" s="196">
        <v>0</v>
      </c>
      <c r="E731" s="407">
        <v>0</v>
      </c>
      <c r="F731" s="408">
        <v>0</v>
      </c>
      <c r="G731" s="409">
        <v>166033.45000000001</v>
      </c>
      <c r="H731" s="410">
        <v>4649</v>
      </c>
    </row>
    <row r="732" spans="1:8">
      <c r="A732" s="399" t="s">
        <v>128</v>
      </c>
      <c r="B732" s="400">
        <v>271</v>
      </c>
      <c r="C732" s="201">
        <v>4</v>
      </c>
      <c r="D732" s="202">
        <v>0</v>
      </c>
      <c r="E732" s="401">
        <v>0</v>
      </c>
      <c r="F732" s="402">
        <v>0</v>
      </c>
      <c r="G732" s="403">
        <v>69.3</v>
      </c>
      <c r="H732" s="404">
        <v>0</v>
      </c>
    </row>
    <row r="733" spans="1:8">
      <c r="A733" s="405" t="s">
        <v>172</v>
      </c>
      <c r="B733" s="406">
        <v>271</v>
      </c>
      <c r="C733" s="195">
        <v>4</v>
      </c>
      <c r="D733" s="196">
        <v>1</v>
      </c>
      <c r="E733" s="407">
        <v>0</v>
      </c>
      <c r="F733" s="408">
        <v>0</v>
      </c>
      <c r="G733" s="409">
        <v>69.3</v>
      </c>
      <c r="H733" s="410">
        <v>0</v>
      </c>
    </row>
    <row r="734" spans="1:8">
      <c r="A734" s="399" t="s">
        <v>497</v>
      </c>
      <c r="B734" s="400">
        <v>271</v>
      </c>
      <c r="C734" s="201">
        <v>4</v>
      </c>
      <c r="D734" s="202">
        <v>1</v>
      </c>
      <c r="E734" s="401">
        <v>9070000</v>
      </c>
      <c r="F734" s="402">
        <v>0</v>
      </c>
      <c r="G734" s="403">
        <v>69.3</v>
      </c>
      <c r="H734" s="404">
        <v>0</v>
      </c>
    </row>
    <row r="735" spans="1:8" ht="102">
      <c r="A735" s="405" t="s">
        <v>498</v>
      </c>
      <c r="B735" s="406">
        <v>271</v>
      </c>
      <c r="C735" s="195">
        <v>4</v>
      </c>
      <c r="D735" s="196">
        <v>1</v>
      </c>
      <c r="E735" s="407">
        <v>9075083</v>
      </c>
      <c r="F735" s="408">
        <v>0</v>
      </c>
      <c r="G735" s="409">
        <v>69.3</v>
      </c>
      <c r="H735" s="410">
        <v>0</v>
      </c>
    </row>
    <row r="736" spans="1:8">
      <c r="A736" s="399" t="s">
        <v>766</v>
      </c>
      <c r="B736" s="400">
        <v>271</v>
      </c>
      <c r="C736" s="201">
        <v>4</v>
      </c>
      <c r="D736" s="202">
        <v>1</v>
      </c>
      <c r="E736" s="401">
        <v>9075083</v>
      </c>
      <c r="F736" s="402" t="s">
        <v>767</v>
      </c>
      <c r="G736" s="403">
        <v>69.3</v>
      </c>
      <c r="H736" s="404">
        <v>0</v>
      </c>
    </row>
    <row r="737" spans="1:8">
      <c r="A737" s="399" t="s">
        <v>179</v>
      </c>
      <c r="B737" s="400">
        <v>271</v>
      </c>
      <c r="C737" s="201">
        <v>7</v>
      </c>
      <c r="D737" s="202">
        <v>0</v>
      </c>
      <c r="E737" s="401">
        <v>0</v>
      </c>
      <c r="F737" s="402">
        <v>0</v>
      </c>
      <c r="G737" s="403">
        <v>97568.8</v>
      </c>
      <c r="H737" s="404">
        <v>4649</v>
      </c>
    </row>
    <row r="738" spans="1:8">
      <c r="A738" s="405" t="s">
        <v>181</v>
      </c>
      <c r="B738" s="406">
        <v>271</v>
      </c>
      <c r="C738" s="195">
        <v>7</v>
      </c>
      <c r="D738" s="196">
        <v>2</v>
      </c>
      <c r="E738" s="407">
        <v>0</v>
      </c>
      <c r="F738" s="408">
        <v>0</v>
      </c>
      <c r="G738" s="409">
        <v>89255.6</v>
      </c>
      <c r="H738" s="410">
        <v>0</v>
      </c>
    </row>
    <row r="739" spans="1:8" ht="51">
      <c r="A739" s="399" t="s">
        <v>641</v>
      </c>
      <c r="B739" s="400">
        <v>271</v>
      </c>
      <c r="C739" s="201">
        <v>7</v>
      </c>
      <c r="D739" s="202">
        <v>2</v>
      </c>
      <c r="E739" s="401">
        <v>5510000</v>
      </c>
      <c r="F739" s="402">
        <v>0</v>
      </c>
      <c r="G739" s="403">
        <v>1647.5</v>
      </c>
      <c r="H739" s="404">
        <v>0</v>
      </c>
    </row>
    <row r="740" spans="1:8" ht="63.75">
      <c r="A740" s="405" t="s">
        <v>643</v>
      </c>
      <c r="B740" s="406">
        <v>271</v>
      </c>
      <c r="C740" s="195">
        <v>7</v>
      </c>
      <c r="D740" s="196">
        <v>2</v>
      </c>
      <c r="E740" s="407">
        <v>5519002</v>
      </c>
      <c r="F740" s="408">
        <v>0</v>
      </c>
      <c r="G740" s="409">
        <v>1270</v>
      </c>
      <c r="H740" s="410">
        <v>0</v>
      </c>
    </row>
    <row r="741" spans="1:8">
      <c r="A741" s="399" t="s">
        <v>766</v>
      </c>
      <c r="B741" s="400">
        <v>271</v>
      </c>
      <c r="C741" s="201">
        <v>7</v>
      </c>
      <c r="D741" s="202">
        <v>2</v>
      </c>
      <c r="E741" s="401">
        <v>5519002</v>
      </c>
      <c r="F741" s="402" t="s">
        <v>767</v>
      </c>
      <c r="G741" s="403">
        <v>1270</v>
      </c>
      <c r="H741" s="404">
        <v>0</v>
      </c>
    </row>
    <row r="742" spans="1:8" ht="76.5">
      <c r="A742" s="405" t="s">
        <v>645</v>
      </c>
      <c r="B742" s="406">
        <v>271</v>
      </c>
      <c r="C742" s="195">
        <v>7</v>
      </c>
      <c r="D742" s="196">
        <v>2</v>
      </c>
      <c r="E742" s="407">
        <v>5519003</v>
      </c>
      <c r="F742" s="408">
        <v>0</v>
      </c>
      <c r="G742" s="409">
        <v>377.5</v>
      </c>
      <c r="H742" s="410">
        <v>0</v>
      </c>
    </row>
    <row r="743" spans="1:8">
      <c r="A743" s="399" t="s">
        <v>766</v>
      </c>
      <c r="B743" s="400">
        <v>271</v>
      </c>
      <c r="C743" s="201">
        <v>7</v>
      </c>
      <c r="D743" s="202">
        <v>2</v>
      </c>
      <c r="E743" s="401">
        <v>5519003</v>
      </c>
      <c r="F743" s="402" t="s">
        <v>767</v>
      </c>
      <c r="G743" s="403">
        <v>377.5</v>
      </c>
      <c r="H743" s="404">
        <v>0</v>
      </c>
    </row>
    <row r="744" spans="1:8" ht="63.75">
      <c r="A744" s="399" t="s">
        <v>647</v>
      </c>
      <c r="B744" s="400">
        <v>271</v>
      </c>
      <c r="C744" s="201">
        <v>7</v>
      </c>
      <c r="D744" s="202">
        <v>2</v>
      </c>
      <c r="E744" s="401">
        <v>5530000</v>
      </c>
      <c r="F744" s="402">
        <v>0</v>
      </c>
      <c r="G744" s="403">
        <v>87391.1</v>
      </c>
      <c r="H744" s="404">
        <v>0</v>
      </c>
    </row>
    <row r="745" spans="1:8" ht="89.25">
      <c r="A745" s="405" t="s">
        <v>648</v>
      </c>
      <c r="B745" s="406">
        <v>271</v>
      </c>
      <c r="C745" s="195">
        <v>7</v>
      </c>
      <c r="D745" s="196">
        <v>2</v>
      </c>
      <c r="E745" s="407">
        <v>5530359</v>
      </c>
      <c r="F745" s="408">
        <v>0</v>
      </c>
      <c r="G745" s="409">
        <v>87191.1</v>
      </c>
      <c r="H745" s="410">
        <v>0</v>
      </c>
    </row>
    <row r="746" spans="1:8" ht="63.75">
      <c r="A746" s="399" t="s">
        <v>764</v>
      </c>
      <c r="B746" s="400">
        <v>271</v>
      </c>
      <c r="C746" s="201">
        <v>7</v>
      </c>
      <c r="D746" s="202">
        <v>2</v>
      </c>
      <c r="E746" s="401">
        <v>5530359</v>
      </c>
      <c r="F746" s="402" t="s">
        <v>765</v>
      </c>
      <c r="G746" s="403">
        <v>84476.5</v>
      </c>
      <c r="H746" s="404">
        <v>0</v>
      </c>
    </row>
    <row r="747" spans="1:8">
      <c r="A747" s="399" t="s">
        <v>766</v>
      </c>
      <c r="B747" s="400">
        <v>271</v>
      </c>
      <c r="C747" s="201">
        <v>7</v>
      </c>
      <c r="D747" s="202">
        <v>2</v>
      </c>
      <c r="E747" s="401">
        <v>5530359</v>
      </c>
      <c r="F747" s="402" t="s">
        <v>767</v>
      </c>
      <c r="G747" s="403">
        <v>2714.6</v>
      </c>
      <c r="H747" s="404">
        <v>0</v>
      </c>
    </row>
    <row r="748" spans="1:8" ht="89.25">
      <c r="A748" s="405" t="s">
        <v>650</v>
      </c>
      <c r="B748" s="406">
        <v>271</v>
      </c>
      <c r="C748" s="195">
        <v>7</v>
      </c>
      <c r="D748" s="196">
        <v>2</v>
      </c>
      <c r="E748" s="407">
        <v>5535608</v>
      </c>
      <c r="F748" s="408">
        <v>0</v>
      </c>
      <c r="G748" s="409">
        <v>100</v>
      </c>
      <c r="H748" s="410">
        <v>0</v>
      </c>
    </row>
    <row r="749" spans="1:8">
      <c r="A749" s="399" t="s">
        <v>766</v>
      </c>
      <c r="B749" s="400">
        <v>271</v>
      </c>
      <c r="C749" s="201">
        <v>7</v>
      </c>
      <c r="D749" s="202">
        <v>2</v>
      </c>
      <c r="E749" s="401">
        <v>5535608</v>
      </c>
      <c r="F749" s="402" t="s">
        <v>767</v>
      </c>
      <c r="G749" s="403">
        <v>100</v>
      </c>
      <c r="H749" s="404">
        <v>0</v>
      </c>
    </row>
    <row r="750" spans="1:8" ht="76.5">
      <c r="A750" s="405" t="s">
        <v>651</v>
      </c>
      <c r="B750" s="406">
        <v>271</v>
      </c>
      <c r="C750" s="195">
        <v>7</v>
      </c>
      <c r="D750" s="196">
        <v>2</v>
      </c>
      <c r="E750" s="407">
        <v>5539002</v>
      </c>
      <c r="F750" s="408">
        <v>0</v>
      </c>
      <c r="G750" s="409">
        <v>100</v>
      </c>
      <c r="H750" s="410">
        <v>0</v>
      </c>
    </row>
    <row r="751" spans="1:8">
      <c r="A751" s="399" t="s">
        <v>766</v>
      </c>
      <c r="B751" s="400">
        <v>271</v>
      </c>
      <c r="C751" s="201">
        <v>7</v>
      </c>
      <c r="D751" s="202">
        <v>2</v>
      </c>
      <c r="E751" s="401">
        <v>5539002</v>
      </c>
      <c r="F751" s="402" t="s">
        <v>767</v>
      </c>
      <c r="G751" s="403">
        <v>100</v>
      </c>
      <c r="H751" s="404">
        <v>0</v>
      </c>
    </row>
    <row r="752" spans="1:8" ht="63.75">
      <c r="A752" s="399" t="s">
        <v>476</v>
      </c>
      <c r="B752" s="400">
        <v>271</v>
      </c>
      <c r="C752" s="201">
        <v>7</v>
      </c>
      <c r="D752" s="202">
        <v>2</v>
      </c>
      <c r="E752" s="401">
        <v>6020000</v>
      </c>
      <c r="F752" s="402">
        <v>0</v>
      </c>
      <c r="G752" s="403">
        <v>217</v>
      </c>
      <c r="H752" s="404">
        <v>0</v>
      </c>
    </row>
    <row r="753" spans="1:8" ht="76.5">
      <c r="A753" s="405" t="s">
        <v>478</v>
      </c>
      <c r="B753" s="406">
        <v>271</v>
      </c>
      <c r="C753" s="195">
        <v>7</v>
      </c>
      <c r="D753" s="196">
        <v>2</v>
      </c>
      <c r="E753" s="407">
        <v>6029001</v>
      </c>
      <c r="F753" s="408">
        <v>0</v>
      </c>
      <c r="G753" s="409">
        <v>217</v>
      </c>
      <c r="H753" s="410">
        <v>0</v>
      </c>
    </row>
    <row r="754" spans="1:8">
      <c r="A754" s="399" t="s">
        <v>766</v>
      </c>
      <c r="B754" s="400">
        <v>271</v>
      </c>
      <c r="C754" s="201">
        <v>7</v>
      </c>
      <c r="D754" s="202">
        <v>2</v>
      </c>
      <c r="E754" s="401">
        <v>6029001</v>
      </c>
      <c r="F754" s="402" t="s">
        <v>767</v>
      </c>
      <c r="G754" s="403">
        <v>217</v>
      </c>
      <c r="H754" s="404">
        <v>0</v>
      </c>
    </row>
    <row r="755" spans="1:8">
      <c r="A755" s="405" t="s">
        <v>182</v>
      </c>
      <c r="B755" s="406">
        <v>271</v>
      </c>
      <c r="C755" s="195">
        <v>7</v>
      </c>
      <c r="D755" s="196">
        <v>7</v>
      </c>
      <c r="E755" s="407">
        <v>0</v>
      </c>
      <c r="F755" s="408">
        <v>0</v>
      </c>
      <c r="G755" s="409">
        <v>8313.2000000000007</v>
      </c>
      <c r="H755" s="410">
        <v>4649</v>
      </c>
    </row>
    <row r="756" spans="1:8" ht="38.25">
      <c r="A756" s="399" t="s">
        <v>666</v>
      </c>
      <c r="B756" s="400">
        <v>271</v>
      </c>
      <c r="C756" s="201">
        <v>7</v>
      </c>
      <c r="D756" s="202">
        <v>7</v>
      </c>
      <c r="E756" s="401">
        <v>6900000</v>
      </c>
      <c r="F756" s="402">
        <v>0</v>
      </c>
      <c r="G756" s="403">
        <v>8313.2000000000007</v>
      </c>
      <c r="H756" s="404">
        <v>4649</v>
      </c>
    </row>
    <row r="757" spans="1:8" ht="76.5">
      <c r="A757" s="405" t="s">
        <v>667</v>
      </c>
      <c r="B757" s="406">
        <v>271</v>
      </c>
      <c r="C757" s="195">
        <v>7</v>
      </c>
      <c r="D757" s="196">
        <v>7</v>
      </c>
      <c r="E757" s="407">
        <v>6905407</v>
      </c>
      <c r="F757" s="408">
        <v>0</v>
      </c>
      <c r="G757" s="409">
        <v>821.6</v>
      </c>
      <c r="H757" s="410">
        <v>0</v>
      </c>
    </row>
    <row r="758" spans="1:8">
      <c r="A758" s="399" t="s">
        <v>766</v>
      </c>
      <c r="B758" s="400">
        <v>271</v>
      </c>
      <c r="C758" s="201">
        <v>7</v>
      </c>
      <c r="D758" s="202">
        <v>7</v>
      </c>
      <c r="E758" s="401">
        <v>6905407</v>
      </c>
      <c r="F758" s="402" t="s">
        <v>767</v>
      </c>
      <c r="G758" s="403">
        <v>821.6</v>
      </c>
      <c r="H758" s="404">
        <v>0</v>
      </c>
    </row>
    <row r="759" spans="1:8" ht="51">
      <c r="A759" s="405" t="s">
        <v>668</v>
      </c>
      <c r="B759" s="406">
        <v>271</v>
      </c>
      <c r="C759" s="195">
        <v>7</v>
      </c>
      <c r="D759" s="196">
        <v>7</v>
      </c>
      <c r="E759" s="407">
        <v>6905510</v>
      </c>
      <c r="F759" s="408">
        <v>0</v>
      </c>
      <c r="G759" s="409">
        <v>4649</v>
      </c>
      <c r="H759" s="410">
        <v>4649</v>
      </c>
    </row>
    <row r="760" spans="1:8" ht="25.5">
      <c r="A760" s="399" t="s">
        <v>768</v>
      </c>
      <c r="B760" s="400">
        <v>271</v>
      </c>
      <c r="C760" s="201">
        <v>7</v>
      </c>
      <c r="D760" s="202">
        <v>7</v>
      </c>
      <c r="E760" s="401">
        <v>6905510</v>
      </c>
      <c r="F760" s="402" t="s">
        <v>769</v>
      </c>
      <c r="G760" s="403">
        <v>4649</v>
      </c>
      <c r="H760" s="404">
        <v>4649</v>
      </c>
    </row>
    <row r="761" spans="1:8" ht="51">
      <c r="A761" s="405" t="s">
        <v>669</v>
      </c>
      <c r="B761" s="406">
        <v>271</v>
      </c>
      <c r="C761" s="195">
        <v>7</v>
      </c>
      <c r="D761" s="196">
        <v>7</v>
      </c>
      <c r="E761" s="407">
        <v>6909001</v>
      </c>
      <c r="F761" s="408">
        <v>0</v>
      </c>
      <c r="G761" s="409">
        <v>2745.4</v>
      </c>
      <c r="H761" s="410">
        <v>0</v>
      </c>
    </row>
    <row r="762" spans="1:8" ht="25.5">
      <c r="A762" s="399" t="s">
        <v>768</v>
      </c>
      <c r="B762" s="400">
        <v>271</v>
      </c>
      <c r="C762" s="201">
        <v>7</v>
      </c>
      <c r="D762" s="202">
        <v>7</v>
      </c>
      <c r="E762" s="401">
        <v>6909001</v>
      </c>
      <c r="F762" s="402" t="s">
        <v>769</v>
      </c>
      <c r="G762" s="403">
        <v>2320</v>
      </c>
      <c r="H762" s="404">
        <v>0</v>
      </c>
    </row>
    <row r="763" spans="1:8">
      <c r="A763" s="399" t="s">
        <v>766</v>
      </c>
      <c r="B763" s="400">
        <v>271</v>
      </c>
      <c r="C763" s="201">
        <v>7</v>
      </c>
      <c r="D763" s="202">
        <v>7</v>
      </c>
      <c r="E763" s="401">
        <v>6909001</v>
      </c>
      <c r="F763" s="402" t="s">
        <v>767</v>
      </c>
      <c r="G763" s="403">
        <v>425.4</v>
      </c>
      <c r="H763" s="404">
        <v>0</v>
      </c>
    </row>
    <row r="764" spans="1:8" ht="76.5">
      <c r="A764" s="405" t="s">
        <v>671</v>
      </c>
      <c r="B764" s="406">
        <v>271</v>
      </c>
      <c r="C764" s="195">
        <v>7</v>
      </c>
      <c r="D764" s="196">
        <v>7</v>
      </c>
      <c r="E764" s="407">
        <v>6909011</v>
      </c>
      <c r="F764" s="408">
        <v>0</v>
      </c>
      <c r="G764" s="409">
        <v>97.2</v>
      </c>
      <c r="H764" s="410">
        <v>0</v>
      </c>
    </row>
    <row r="765" spans="1:8">
      <c r="A765" s="399" t="s">
        <v>766</v>
      </c>
      <c r="B765" s="400">
        <v>271</v>
      </c>
      <c r="C765" s="201">
        <v>7</v>
      </c>
      <c r="D765" s="202">
        <v>7</v>
      </c>
      <c r="E765" s="401">
        <v>6909011</v>
      </c>
      <c r="F765" s="402" t="s">
        <v>767</v>
      </c>
      <c r="G765" s="403">
        <v>97.2</v>
      </c>
      <c r="H765" s="404">
        <v>0</v>
      </c>
    </row>
    <row r="766" spans="1:8">
      <c r="A766" s="399" t="s">
        <v>152</v>
      </c>
      <c r="B766" s="400">
        <v>271</v>
      </c>
      <c r="C766" s="201">
        <v>10</v>
      </c>
      <c r="D766" s="202">
        <v>0</v>
      </c>
      <c r="E766" s="401">
        <v>0</v>
      </c>
      <c r="F766" s="402">
        <v>0</v>
      </c>
      <c r="G766" s="403">
        <v>285.7</v>
      </c>
      <c r="H766" s="404">
        <v>0</v>
      </c>
    </row>
    <row r="767" spans="1:8">
      <c r="A767" s="405" t="s">
        <v>153</v>
      </c>
      <c r="B767" s="406">
        <v>271</v>
      </c>
      <c r="C767" s="195">
        <v>10</v>
      </c>
      <c r="D767" s="196">
        <v>6</v>
      </c>
      <c r="E767" s="407">
        <v>0</v>
      </c>
      <c r="F767" s="408">
        <v>0</v>
      </c>
      <c r="G767" s="409">
        <v>285.7</v>
      </c>
      <c r="H767" s="410">
        <v>0</v>
      </c>
    </row>
    <row r="768" spans="1:8" ht="25.5">
      <c r="A768" s="399" t="s">
        <v>731</v>
      </c>
      <c r="B768" s="400">
        <v>271</v>
      </c>
      <c r="C768" s="201">
        <v>10</v>
      </c>
      <c r="D768" s="202">
        <v>6</v>
      </c>
      <c r="E768" s="401">
        <v>5300000</v>
      </c>
      <c r="F768" s="402">
        <v>0</v>
      </c>
      <c r="G768" s="403">
        <v>285.7</v>
      </c>
      <c r="H768" s="404">
        <v>0</v>
      </c>
    </row>
    <row r="769" spans="1:8" ht="25.5">
      <c r="A769" s="405" t="s">
        <v>733</v>
      </c>
      <c r="B769" s="406">
        <v>271</v>
      </c>
      <c r="C769" s="195">
        <v>10</v>
      </c>
      <c r="D769" s="196">
        <v>6</v>
      </c>
      <c r="E769" s="407">
        <v>5309001</v>
      </c>
      <c r="F769" s="408">
        <v>0</v>
      </c>
      <c r="G769" s="409">
        <v>285.7</v>
      </c>
      <c r="H769" s="410">
        <v>0</v>
      </c>
    </row>
    <row r="770" spans="1:8">
      <c r="A770" s="399" t="s">
        <v>766</v>
      </c>
      <c r="B770" s="400">
        <v>271</v>
      </c>
      <c r="C770" s="201">
        <v>10</v>
      </c>
      <c r="D770" s="202">
        <v>6</v>
      </c>
      <c r="E770" s="401">
        <v>5309001</v>
      </c>
      <c r="F770" s="402" t="s">
        <v>767</v>
      </c>
      <c r="G770" s="403">
        <v>285.7</v>
      </c>
      <c r="H770" s="404">
        <v>0</v>
      </c>
    </row>
    <row r="771" spans="1:8">
      <c r="A771" s="399" t="s">
        <v>192</v>
      </c>
      <c r="B771" s="400">
        <v>271</v>
      </c>
      <c r="C771" s="201">
        <v>11</v>
      </c>
      <c r="D771" s="202">
        <v>0</v>
      </c>
      <c r="E771" s="401">
        <v>0</v>
      </c>
      <c r="F771" s="402">
        <v>0</v>
      </c>
      <c r="G771" s="403">
        <v>68109.649999999994</v>
      </c>
      <c r="H771" s="404">
        <v>0</v>
      </c>
    </row>
    <row r="772" spans="1:8">
      <c r="A772" s="405" t="s">
        <v>193</v>
      </c>
      <c r="B772" s="406">
        <v>271</v>
      </c>
      <c r="C772" s="195">
        <v>11</v>
      </c>
      <c r="D772" s="196">
        <v>1</v>
      </c>
      <c r="E772" s="407">
        <v>0</v>
      </c>
      <c r="F772" s="408">
        <v>0</v>
      </c>
      <c r="G772" s="409">
        <v>65667.100000000006</v>
      </c>
      <c r="H772" s="410">
        <v>0</v>
      </c>
    </row>
    <row r="773" spans="1:8" ht="51">
      <c r="A773" s="399" t="s">
        <v>641</v>
      </c>
      <c r="B773" s="400">
        <v>271</v>
      </c>
      <c r="C773" s="201">
        <v>11</v>
      </c>
      <c r="D773" s="202">
        <v>1</v>
      </c>
      <c r="E773" s="401">
        <v>5510000</v>
      </c>
      <c r="F773" s="402">
        <v>0</v>
      </c>
      <c r="G773" s="403">
        <v>1717.2</v>
      </c>
      <c r="H773" s="404">
        <v>0</v>
      </c>
    </row>
    <row r="774" spans="1:8" ht="63.75">
      <c r="A774" s="405" t="s">
        <v>643</v>
      </c>
      <c r="B774" s="406">
        <v>271</v>
      </c>
      <c r="C774" s="195">
        <v>11</v>
      </c>
      <c r="D774" s="196">
        <v>1</v>
      </c>
      <c r="E774" s="407">
        <v>5519002</v>
      </c>
      <c r="F774" s="408">
        <v>0</v>
      </c>
      <c r="G774" s="409">
        <v>1030</v>
      </c>
      <c r="H774" s="410">
        <v>0</v>
      </c>
    </row>
    <row r="775" spans="1:8">
      <c r="A775" s="399" t="s">
        <v>766</v>
      </c>
      <c r="B775" s="400">
        <v>271</v>
      </c>
      <c r="C775" s="201">
        <v>11</v>
      </c>
      <c r="D775" s="202">
        <v>1</v>
      </c>
      <c r="E775" s="401">
        <v>5519002</v>
      </c>
      <c r="F775" s="402" t="s">
        <v>767</v>
      </c>
      <c r="G775" s="403">
        <v>1030</v>
      </c>
      <c r="H775" s="404">
        <v>0</v>
      </c>
    </row>
    <row r="776" spans="1:8" ht="76.5">
      <c r="A776" s="405" t="s">
        <v>645</v>
      </c>
      <c r="B776" s="406">
        <v>271</v>
      </c>
      <c r="C776" s="195">
        <v>11</v>
      </c>
      <c r="D776" s="196">
        <v>1</v>
      </c>
      <c r="E776" s="407">
        <v>5519003</v>
      </c>
      <c r="F776" s="408">
        <v>0</v>
      </c>
      <c r="G776" s="409">
        <v>687.2</v>
      </c>
      <c r="H776" s="410">
        <v>0</v>
      </c>
    </row>
    <row r="777" spans="1:8">
      <c r="A777" s="399" t="s">
        <v>766</v>
      </c>
      <c r="B777" s="400">
        <v>271</v>
      </c>
      <c r="C777" s="201">
        <v>11</v>
      </c>
      <c r="D777" s="202">
        <v>1</v>
      </c>
      <c r="E777" s="401">
        <v>5519003</v>
      </c>
      <c r="F777" s="402" t="s">
        <v>767</v>
      </c>
      <c r="G777" s="403">
        <v>687.2</v>
      </c>
      <c r="H777" s="404">
        <v>0</v>
      </c>
    </row>
    <row r="778" spans="1:8" ht="63.75">
      <c r="A778" s="399" t="s">
        <v>736</v>
      </c>
      <c r="B778" s="400">
        <v>271</v>
      </c>
      <c r="C778" s="201">
        <v>11</v>
      </c>
      <c r="D778" s="202">
        <v>1</v>
      </c>
      <c r="E778" s="401">
        <v>5520000</v>
      </c>
      <c r="F778" s="402">
        <v>0</v>
      </c>
      <c r="G778" s="403">
        <v>63137.9</v>
      </c>
      <c r="H778" s="404">
        <v>0</v>
      </c>
    </row>
    <row r="779" spans="1:8" ht="89.25">
      <c r="A779" s="405" t="s">
        <v>738</v>
      </c>
      <c r="B779" s="406">
        <v>271</v>
      </c>
      <c r="C779" s="195">
        <v>11</v>
      </c>
      <c r="D779" s="196">
        <v>1</v>
      </c>
      <c r="E779" s="407">
        <v>5520759</v>
      </c>
      <c r="F779" s="408">
        <v>0</v>
      </c>
      <c r="G779" s="409">
        <v>63137.9</v>
      </c>
      <c r="H779" s="410">
        <v>0</v>
      </c>
    </row>
    <row r="780" spans="1:8" ht="63.75">
      <c r="A780" s="399" t="s">
        <v>764</v>
      </c>
      <c r="B780" s="400">
        <v>271</v>
      </c>
      <c r="C780" s="201">
        <v>11</v>
      </c>
      <c r="D780" s="202">
        <v>1</v>
      </c>
      <c r="E780" s="401">
        <v>5520759</v>
      </c>
      <c r="F780" s="402" t="s">
        <v>765</v>
      </c>
      <c r="G780" s="403">
        <v>61721</v>
      </c>
      <c r="H780" s="404">
        <v>0</v>
      </c>
    </row>
    <row r="781" spans="1:8">
      <c r="A781" s="399" t="s">
        <v>766</v>
      </c>
      <c r="B781" s="400">
        <v>271</v>
      </c>
      <c r="C781" s="201">
        <v>11</v>
      </c>
      <c r="D781" s="202">
        <v>1</v>
      </c>
      <c r="E781" s="401">
        <v>5520759</v>
      </c>
      <c r="F781" s="402" t="s">
        <v>767</v>
      </c>
      <c r="G781" s="403">
        <v>1416.9</v>
      </c>
      <c r="H781" s="404">
        <v>0</v>
      </c>
    </row>
    <row r="782" spans="1:8" ht="63.75">
      <c r="A782" s="399" t="s">
        <v>476</v>
      </c>
      <c r="B782" s="400">
        <v>271</v>
      </c>
      <c r="C782" s="201">
        <v>11</v>
      </c>
      <c r="D782" s="202">
        <v>1</v>
      </c>
      <c r="E782" s="401">
        <v>6020000</v>
      </c>
      <c r="F782" s="402">
        <v>0</v>
      </c>
      <c r="G782" s="403">
        <v>812</v>
      </c>
      <c r="H782" s="404">
        <v>0</v>
      </c>
    </row>
    <row r="783" spans="1:8" ht="76.5">
      <c r="A783" s="405" t="s">
        <v>478</v>
      </c>
      <c r="B783" s="406">
        <v>271</v>
      </c>
      <c r="C783" s="195">
        <v>11</v>
      </c>
      <c r="D783" s="196">
        <v>1</v>
      </c>
      <c r="E783" s="407">
        <v>6029001</v>
      </c>
      <c r="F783" s="408">
        <v>0</v>
      </c>
      <c r="G783" s="409">
        <v>812</v>
      </c>
      <c r="H783" s="410">
        <v>0</v>
      </c>
    </row>
    <row r="784" spans="1:8">
      <c r="A784" s="399" t="s">
        <v>766</v>
      </c>
      <c r="B784" s="400">
        <v>271</v>
      </c>
      <c r="C784" s="201">
        <v>11</v>
      </c>
      <c r="D784" s="202">
        <v>1</v>
      </c>
      <c r="E784" s="401">
        <v>6029001</v>
      </c>
      <c r="F784" s="402" t="s">
        <v>767</v>
      </c>
      <c r="G784" s="403">
        <v>812</v>
      </c>
      <c r="H784" s="404">
        <v>0</v>
      </c>
    </row>
    <row r="785" spans="1:8">
      <c r="A785" s="405" t="s">
        <v>194</v>
      </c>
      <c r="B785" s="406">
        <v>271</v>
      </c>
      <c r="C785" s="195">
        <v>11</v>
      </c>
      <c r="D785" s="196">
        <v>2</v>
      </c>
      <c r="E785" s="407">
        <v>0</v>
      </c>
      <c r="F785" s="408">
        <v>0</v>
      </c>
      <c r="G785" s="409">
        <v>2442.5500000000002</v>
      </c>
      <c r="H785" s="410">
        <v>0</v>
      </c>
    </row>
    <row r="786" spans="1:8" ht="51">
      <c r="A786" s="399" t="s">
        <v>641</v>
      </c>
      <c r="B786" s="400">
        <v>271</v>
      </c>
      <c r="C786" s="201">
        <v>11</v>
      </c>
      <c r="D786" s="202">
        <v>2</v>
      </c>
      <c r="E786" s="401">
        <v>5510000</v>
      </c>
      <c r="F786" s="402">
        <v>0</v>
      </c>
      <c r="G786" s="403">
        <v>2261.5500000000002</v>
      </c>
      <c r="H786" s="404">
        <v>0</v>
      </c>
    </row>
    <row r="787" spans="1:8" ht="63.75">
      <c r="A787" s="405" t="s">
        <v>740</v>
      </c>
      <c r="B787" s="406">
        <v>271</v>
      </c>
      <c r="C787" s="195">
        <v>11</v>
      </c>
      <c r="D787" s="196">
        <v>2</v>
      </c>
      <c r="E787" s="407">
        <v>5519001</v>
      </c>
      <c r="F787" s="408">
        <v>0</v>
      </c>
      <c r="G787" s="409">
        <v>2059.5500000000002</v>
      </c>
      <c r="H787" s="410">
        <v>0</v>
      </c>
    </row>
    <row r="788" spans="1:8" ht="25.5">
      <c r="A788" s="399" t="s">
        <v>768</v>
      </c>
      <c r="B788" s="400">
        <v>271</v>
      </c>
      <c r="C788" s="201">
        <v>11</v>
      </c>
      <c r="D788" s="202">
        <v>2</v>
      </c>
      <c r="E788" s="401">
        <v>5519001</v>
      </c>
      <c r="F788" s="402" t="s">
        <v>769</v>
      </c>
      <c r="G788" s="403">
        <v>100.35</v>
      </c>
      <c r="H788" s="404">
        <v>0</v>
      </c>
    </row>
    <row r="789" spans="1:8">
      <c r="A789" s="399" t="s">
        <v>766</v>
      </c>
      <c r="B789" s="400">
        <v>271</v>
      </c>
      <c r="C789" s="201">
        <v>11</v>
      </c>
      <c r="D789" s="202">
        <v>2</v>
      </c>
      <c r="E789" s="401">
        <v>5519001</v>
      </c>
      <c r="F789" s="402" t="s">
        <v>767</v>
      </c>
      <c r="G789" s="403">
        <v>1959.2</v>
      </c>
      <c r="H789" s="404">
        <v>0</v>
      </c>
    </row>
    <row r="790" spans="1:8" ht="76.5">
      <c r="A790" s="405" t="s">
        <v>645</v>
      </c>
      <c r="B790" s="406">
        <v>271</v>
      </c>
      <c r="C790" s="195">
        <v>11</v>
      </c>
      <c r="D790" s="196">
        <v>2</v>
      </c>
      <c r="E790" s="407">
        <v>5519003</v>
      </c>
      <c r="F790" s="408">
        <v>0</v>
      </c>
      <c r="G790" s="409">
        <v>202</v>
      </c>
      <c r="H790" s="410">
        <v>0</v>
      </c>
    </row>
    <row r="791" spans="1:8">
      <c r="A791" s="399" t="s">
        <v>766</v>
      </c>
      <c r="B791" s="400">
        <v>271</v>
      </c>
      <c r="C791" s="201">
        <v>11</v>
      </c>
      <c r="D791" s="202">
        <v>2</v>
      </c>
      <c r="E791" s="401">
        <v>5519003</v>
      </c>
      <c r="F791" s="402" t="s">
        <v>767</v>
      </c>
      <c r="G791" s="403">
        <v>202</v>
      </c>
      <c r="H791" s="404">
        <v>0</v>
      </c>
    </row>
    <row r="792" spans="1:8" ht="25.5">
      <c r="A792" s="399" t="s">
        <v>530</v>
      </c>
      <c r="B792" s="400">
        <v>271</v>
      </c>
      <c r="C792" s="201">
        <v>11</v>
      </c>
      <c r="D792" s="202">
        <v>2</v>
      </c>
      <c r="E792" s="401">
        <v>6600000</v>
      </c>
      <c r="F792" s="402">
        <v>0</v>
      </c>
      <c r="G792" s="403">
        <v>83</v>
      </c>
      <c r="H792" s="404">
        <v>0</v>
      </c>
    </row>
    <row r="793" spans="1:8" ht="25.5">
      <c r="A793" s="405" t="s">
        <v>532</v>
      </c>
      <c r="B793" s="406">
        <v>271</v>
      </c>
      <c r="C793" s="195">
        <v>11</v>
      </c>
      <c r="D793" s="196">
        <v>2</v>
      </c>
      <c r="E793" s="407">
        <v>6609001</v>
      </c>
      <c r="F793" s="408">
        <v>0</v>
      </c>
      <c r="G793" s="409">
        <v>83</v>
      </c>
      <c r="H793" s="410">
        <v>0</v>
      </c>
    </row>
    <row r="794" spans="1:8">
      <c r="A794" s="399" t="s">
        <v>766</v>
      </c>
      <c r="B794" s="400">
        <v>271</v>
      </c>
      <c r="C794" s="201">
        <v>11</v>
      </c>
      <c r="D794" s="202">
        <v>2</v>
      </c>
      <c r="E794" s="401">
        <v>6609001</v>
      </c>
      <c r="F794" s="402" t="s">
        <v>767</v>
      </c>
      <c r="G794" s="403">
        <v>83</v>
      </c>
      <c r="H794" s="404">
        <v>0</v>
      </c>
    </row>
    <row r="795" spans="1:8" ht="38.25">
      <c r="A795" s="399" t="s">
        <v>662</v>
      </c>
      <c r="B795" s="400">
        <v>271</v>
      </c>
      <c r="C795" s="201">
        <v>11</v>
      </c>
      <c r="D795" s="202">
        <v>2</v>
      </c>
      <c r="E795" s="401">
        <v>6800000</v>
      </c>
      <c r="F795" s="402">
        <v>0</v>
      </c>
      <c r="G795" s="403">
        <v>98</v>
      </c>
      <c r="H795" s="404">
        <v>0</v>
      </c>
    </row>
    <row r="796" spans="1:8" ht="51">
      <c r="A796" s="405" t="s">
        <v>664</v>
      </c>
      <c r="B796" s="406">
        <v>271</v>
      </c>
      <c r="C796" s="195">
        <v>11</v>
      </c>
      <c r="D796" s="196">
        <v>2</v>
      </c>
      <c r="E796" s="407">
        <v>6809001</v>
      </c>
      <c r="F796" s="408">
        <v>0</v>
      </c>
      <c r="G796" s="409">
        <v>98</v>
      </c>
      <c r="H796" s="410">
        <v>0</v>
      </c>
    </row>
    <row r="797" spans="1:8" ht="13.5" thickBot="1">
      <c r="A797" s="412" t="s">
        <v>766</v>
      </c>
      <c r="B797" s="413">
        <v>271</v>
      </c>
      <c r="C797" s="206">
        <v>11</v>
      </c>
      <c r="D797" s="207">
        <v>2</v>
      </c>
      <c r="E797" s="414">
        <v>6809001</v>
      </c>
      <c r="F797" s="415" t="s">
        <v>767</v>
      </c>
      <c r="G797" s="416">
        <v>98</v>
      </c>
      <c r="H797" s="417">
        <v>0</v>
      </c>
    </row>
    <row r="798" spans="1:8" ht="16.5" thickBot="1">
      <c r="A798" s="418" t="s">
        <v>823</v>
      </c>
      <c r="B798" s="419"/>
      <c r="C798" s="419"/>
      <c r="D798" s="419"/>
      <c r="E798" s="420"/>
      <c r="F798" s="419"/>
      <c r="G798" s="421">
        <v>2904919.65</v>
      </c>
      <c r="H798" s="213">
        <v>1062957.3770000001</v>
      </c>
    </row>
  </sheetData>
  <mergeCells count="6">
    <mergeCell ref="G3:H3"/>
    <mergeCell ref="A4:H5"/>
    <mergeCell ref="B8:F8"/>
    <mergeCell ref="G8:H8"/>
    <mergeCell ref="B9:B10"/>
    <mergeCell ref="H9:H10"/>
  </mergeCells>
  <phoneticPr fontId="0" type="noConversion"/>
  <pageMargins left="0.78740157480314965" right="0.39370078740157483" top="0.78740157480314965" bottom="0.59055118110236227" header="0.51181102362204722" footer="0.51181102362204722"/>
  <pageSetup scale="83" firstPageNumber="43" fitToHeight="0" orientation="portrait" useFirstPageNumber="1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6"/>
  <sheetViews>
    <sheetView workbookViewId="0">
      <selection activeCell="G5" sqref="G5"/>
    </sheetView>
  </sheetViews>
  <sheetFormatPr defaultRowHeight="12.75"/>
  <cols>
    <col min="1" max="1" width="25" style="1" customWidth="1"/>
    <col min="2" max="2" width="57.5703125" style="1" customWidth="1"/>
    <col min="3" max="3" width="13.85546875" style="1" customWidth="1"/>
    <col min="4" max="4" width="10.5703125" style="1" customWidth="1"/>
    <col min="5" max="16384" width="9.140625" style="1"/>
  </cols>
  <sheetData>
    <row r="1" spans="1:5">
      <c r="B1" s="2"/>
      <c r="C1" s="2" t="s">
        <v>202</v>
      </c>
    </row>
    <row r="2" spans="1:5">
      <c r="A2" s="3"/>
      <c r="B2" s="2"/>
      <c r="C2" s="2" t="s">
        <v>356</v>
      </c>
    </row>
    <row r="3" spans="1:5">
      <c r="B3" s="450" t="s">
        <v>354</v>
      </c>
      <c r="C3" s="450"/>
    </row>
    <row r="4" spans="1:5" ht="15.75">
      <c r="B4" s="4"/>
      <c r="C4" s="5"/>
    </row>
    <row r="5" spans="1:5" ht="42" customHeight="1" thickBot="1">
      <c r="A5" s="451" t="s">
        <v>574</v>
      </c>
      <c r="B5" s="452"/>
      <c r="C5" s="452"/>
      <c r="E5" s="6"/>
    </row>
    <row r="6" spans="1:5" ht="47.25">
      <c r="A6" s="7" t="s">
        <v>575</v>
      </c>
      <c r="B6" s="8" t="s">
        <v>576</v>
      </c>
      <c r="C6" s="9" t="s">
        <v>577</v>
      </c>
    </row>
    <row r="7" spans="1:5" ht="15.75">
      <c r="A7" s="10"/>
      <c r="B7" s="11">
        <v>1</v>
      </c>
      <c r="C7" s="12">
        <v>2</v>
      </c>
    </row>
    <row r="8" spans="1:5" ht="31.5">
      <c r="A8" s="13" t="s">
        <v>578</v>
      </c>
      <c r="B8" s="14" t="s">
        <v>579</v>
      </c>
      <c r="C8" s="15">
        <f>C11+C12</f>
        <v>19840</v>
      </c>
    </row>
    <row r="9" spans="1:5" ht="31.5" hidden="1">
      <c r="A9" s="10"/>
      <c r="B9" s="16" t="s">
        <v>580</v>
      </c>
      <c r="C9" s="15"/>
    </row>
    <row r="10" spans="1:5" ht="31.5" hidden="1">
      <c r="A10" s="10"/>
      <c r="B10" s="16" t="s">
        <v>581</v>
      </c>
      <c r="C10" s="15"/>
    </row>
    <row r="11" spans="1:5" ht="47.25">
      <c r="A11" s="17" t="s">
        <v>582</v>
      </c>
      <c r="B11" s="18" t="s">
        <v>583</v>
      </c>
      <c r="C11" s="19">
        <v>369840</v>
      </c>
    </row>
    <row r="12" spans="1:5" ht="47.25">
      <c r="A12" s="17" t="s">
        <v>584</v>
      </c>
      <c r="B12" s="18" t="s">
        <v>585</v>
      </c>
      <c r="C12" s="19">
        <v>-350000</v>
      </c>
    </row>
    <row r="13" spans="1:5" ht="31.5">
      <c r="A13" s="13" t="s">
        <v>586</v>
      </c>
      <c r="B13" s="14" t="s">
        <v>587</v>
      </c>
      <c r="C13" s="15">
        <f>C14+C15</f>
        <v>50000</v>
      </c>
    </row>
    <row r="14" spans="1:5" ht="47.25">
      <c r="A14" s="17" t="s">
        <v>588</v>
      </c>
      <c r="B14" s="18" t="s">
        <v>589</v>
      </c>
      <c r="C14" s="19">
        <v>100000</v>
      </c>
    </row>
    <row r="15" spans="1:5" ht="63">
      <c r="A15" s="17" t="s">
        <v>590</v>
      </c>
      <c r="B15" s="18" t="s">
        <v>591</v>
      </c>
      <c r="C15" s="19">
        <v>-50000</v>
      </c>
    </row>
    <row r="16" spans="1:5" ht="31.5">
      <c r="A16" s="13" t="s">
        <v>592</v>
      </c>
      <c r="B16" s="14" t="s">
        <v>593</v>
      </c>
      <c r="C16" s="15">
        <f>C18+C17</f>
        <v>65521.540000000037</v>
      </c>
    </row>
    <row r="17" spans="1:5" ht="36.75" customHeight="1">
      <c r="A17" s="17" t="s">
        <v>0</v>
      </c>
      <c r="B17" s="16" t="s">
        <v>1</v>
      </c>
      <c r="C17" s="19">
        <f>-2786058.11-C11-C14-C20</f>
        <v>-3255898.11</v>
      </c>
      <c r="E17" s="20"/>
    </row>
    <row r="18" spans="1:5" ht="36.75" customHeight="1">
      <c r="A18" s="17" t="s">
        <v>2</v>
      </c>
      <c r="B18" s="16" t="s">
        <v>3</v>
      </c>
      <c r="C18" s="19">
        <f>2904919.65-C12-C15-C23</f>
        <v>3321419.65</v>
      </c>
      <c r="D18" s="21"/>
      <c r="E18" s="20"/>
    </row>
    <row r="19" spans="1:5" ht="15.75" customHeight="1">
      <c r="A19" s="13" t="s">
        <v>4</v>
      </c>
      <c r="B19" s="14" t="s">
        <v>5</v>
      </c>
      <c r="C19" s="15">
        <f>C20+C23</f>
        <v>-16500</v>
      </c>
    </row>
    <row r="20" spans="1:5" s="22" customFormat="1" ht="36.75" customHeight="1">
      <c r="A20" s="17" t="s">
        <v>6</v>
      </c>
      <c r="B20" s="16" t="s">
        <v>7</v>
      </c>
      <c r="C20" s="19">
        <f>C21+C22</f>
        <v>0</v>
      </c>
    </row>
    <row r="21" spans="1:5" s="22" customFormat="1" ht="60" customHeight="1">
      <c r="A21" s="17" t="s">
        <v>8</v>
      </c>
      <c r="B21" s="18" t="s">
        <v>9</v>
      </c>
      <c r="C21" s="19">
        <v>0</v>
      </c>
    </row>
    <row r="22" spans="1:5" s="22" customFormat="1" ht="50.25" customHeight="1">
      <c r="A22" s="17" t="s">
        <v>10</v>
      </c>
      <c r="B22" s="18" t="s">
        <v>11</v>
      </c>
      <c r="C22" s="23"/>
    </row>
    <row r="23" spans="1:5" s="22" customFormat="1" ht="37.5" customHeight="1">
      <c r="A23" s="17" t="s">
        <v>12</v>
      </c>
      <c r="B23" s="16" t="s">
        <v>13</v>
      </c>
      <c r="C23" s="19">
        <v>-16500</v>
      </c>
    </row>
    <row r="24" spans="1:5" s="22" customFormat="1" ht="32.25" customHeight="1" thickBot="1">
      <c r="A24" s="24"/>
      <c r="B24" s="25" t="s">
        <v>14</v>
      </c>
      <c r="C24" s="26">
        <f>C19+C16+C13+C8</f>
        <v>118861.54000000004</v>
      </c>
    </row>
    <row r="25" spans="1:5">
      <c r="A25" s="27"/>
      <c r="C25" s="28"/>
    </row>
    <row r="26" spans="1:5">
      <c r="C26" s="28"/>
    </row>
    <row r="27" spans="1:5">
      <c r="C27" s="29"/>
    </row>
    <row r="28" spans="1:5">
      <c r="C28" s="29"/>
    </row>
    <row r="29" spans="1:5">
      <c r="C29" s="29"/>
    </row>
    <row r="30" spans="1:5">
      <c r="C30" s="28"/>
    </row>
    <row r="31" spans="1:5">
      <c r="C31" s="28"/>
    </row>
    <row r="32" spans="1:5">
      <c r="C32" s="28"/>
    </row>
    <row r="33" spans="3:3">
      <c r="C33" s="28"/>
    </row>
    <row r="34" spans="3:3">
      <c r="C34" s="28"/>
    </row>
    <row r="35" spans="3:3">
      <c r="C35" s="28"/>
    </row>
    <row r="36" spans="3:3">
      <c r="C36" s="28"/>
    </row>
    <row r="37" spans="3:3">
      <c r="C37" s="28"/>
    </row>
    <row r="38" spans="3:3">
      <c r="C38" s="28"/>
    </row>
    <row r="39" spans="3:3">
      <c r="C39" s="28"/>
    </row>
    <row r="40" spans="3:3">
      <c r="C40" s="28"/>
    </row>
    <row r="41" spans="3:3">
      <c r="C41" s="28"/>
    </row>
    <row r="42" spans="3:3">
      <c r="C42" s="28"/>
    </row>
    <row r="43" spans="3:3">
      <c r="C43" s="28"/>
    </row>
    <row r="44" spans="3:3">
      <c r="C44" s="28"/>
    </row>
    <row r="45" spans="3:3">
      <c r="C45" s="28"/>
    </row>
    <row r="46" spans="3:3">
      <c r="C46" s="28"/>
    </row>
    <row r="47" spans="3:3">
      <c r="C47" s="28"/>
    </row>
    <row r="48" spans="3:3">
      <c r="C48" s="28"/>
    </row>
    <row r="49" spans="3:3">
      <c r="C49" s="28"/>
    </row>
    <row r="50" spans="3:3">
      <c r="C50" s="28"/>
    </row>
    <row r="51" spans="3:3">
      <c r="C51" s="28"/>
    </row>
    <row r="52" spans="3:3">
      <c r="C52" s="28"/>
    </row>
    <row r="53" spans="3:3">
      <c r="C53" s="28"/>
    </row>
    <row r="54" spans="3:3">
      <c r="C54" s="28"/>
    </row>
    <row r="55" spans="3:3">
      <c r="C55" s="28"/>
    </row>
    <row r="56" spans="3:3">
      <c r="C56" s="28"/>
    </row>
    <row r="57" spans="3:3">
      <c r="C57" s="28"/>
    </row>
    <row r="58" spans="3:3">
      <c r="C58" s="28"/>
    </row>
    <row r="59" spans="3:3">
      <c r="C59" s="28"/>
    </row>
    <row r="60" spans="3:3">
      <c r="C60" s="28"/>
    </row>
    <row r="61" spans="3:3">
      <c r="C61" s="28"/>
    </row>
    <row r="62" spans="3:3">
      <c r="C62" s="28"/>
    </row>
    <row r="63" spans="3:3">
      <c r="C63" s="28"/>
    </row>
    <row r="64" spans="3:3">
      <c r="C64" s="28"/>
    </row>
    <row r="65" spans="3:3">
      <c r="C65" s="28"/>
    </row>
    <row r="66" spans="3:3">
      <c r="C66" s="28"/>
    </row>
    <row r="67" spans="3:3">
      <c r="C67" s="28"/>
    </row>
    <row r="68" spans="3:3">
      <c r="C68" s="28"/>
    </row>
    <row r="69" spans="3:3">
      <c r="C69" s="28"/>
    </row>
    <row r="70" spans="3:3">
      <c r="C70" s="28"/>
    </row>
    <row r="71" spans="3:3">
      <c r="C71" s="28"/>
    </row>
    <row r="72" spans="3:3">
      <c r="C72" s="28"/>
    </row>
    <row r="73" spans="3:3">
      <c r="C73" s="28"/>
    </row>
    <row r="74" spans="3:3">
      <c r="C74" s="28"/>
    </row>
    <row r="75" spans="3:3">
      <c r="C75" s="28"/>
    </row>
    <row r="76" spans="3:3">
      <c r="C76" s="28"/>
    </row>
    <row r="77" spans="3:3">
      <c r="C77" s="28"/>
    </row>
    <row r="78" spans="3:3">
      <c r="C78" s="28"/>
    </row>
    <row r="79" spans="3:3">
      <c r="C79" s="28"/>
    </row>
    <row r="80" spans="3:3">
      <c r="C80" s="28"/>
    </row>
    <row r="81" spans="3:3">
      <c r="C81" s="28"/>
    </row>
    <row r="82" spans="3:3">
      <c r="C82" s="28"/>
    </row>
    <row r="83" spans="3:3">
      <c r="C83" s="28"/>
    </row>
    <row r="84" spans="3:3">
      <c r="C84" s="28"/>
    </row>
    <row r="85" spans="3:3">
      <c r="C85" s="28"/>
    </row>
    <row r="86" spans="3:3">
      <c r="C86" s="28"/>
    </row>
    <row r="87" spans="3:3">
      <c r="C87" s="28"/>
    </row>
    <row r="88" spans="3:3">
      <c r="C88" s="28"/>
    </row>
    <row r="89" spans="3:3">
      <c r="C89" s="28"/>
    </row>
    <row r="90" spans="3:3">
      <c r="C90" s="28"/>
    </row>
    <row r="91" spans="3:3">
      <c r="C91" s="28"/>
    </row>
    <row r="92" spans="3:3">
      <c r="C92" s="28"/>
    </row>
    <row r="93" spans="3:3">
      <c r="C93" s="28"/>
    </row>
    <row r="94" spans="3:3">
      <c r="C94" s="28"/>
    </row>
    <row r="95" spans="3:3">
      <c r="C95" s="28"/>
    </row>
    <row r="96" spans="3:3">
      <c r="C96" s="28"/>
    </row>
    <row r="97" spans="3:3">
      <c r="C97" s="28"/>
    </row>
    <row r="98" spans="3:3">
      <c r="C98" s="28"/>
    </row>
    <row r="99" spans="3:3">
      <c r="C99" s="28"/>
    </row>
    <row r="100" spans="3:3">
      <c r="C100" s="28"/>
    </row>
    <row r="101" spans="3:3">
      <c r="C101" s="28"/>
    </row>
    <row r="102" spans="3:3">
      <c r="C102" s="28"/>
    </row>
    <row r="103" spans="3:3">
      <c r="C103" s="28"/>
    </row>
    <row r="104" spans="3:3">
      <c r="C104" s="28"/>
    </row>
    <row r="105" spans="3:3">
      <c r="C105" s="28"/>
    </row>
    <row r="106" spans="3:3">
      <c r="C106" s="28"/>
    </row>
    <row r="107" spans="3:3">
      <c r="C107" s="28"/>
    </row>
    <row r="108" spans="3:3">
      <c r="C108" s="28"/>
    </row>
    <row r="109" spans="3:3">
      <c r="C109" s="28"/>
    </row>
    <row r="110" spans="3:3">
      <c r="C110" s="28"/>
    </row>
    <row r="111" spans="3:3">
      <c r="C111" s="28"/>
    </row>
    <row r="112" spans="3:3">
      <c r="C112" s="28"/>
    </row>
    <row r="113" spans="3:3">
      <c r="C113" s="28"/>
    </row>
    <row r="114" spans="3:3">
      <c r="C114" s="28"/>
    </row>
    <row r="115" spans="3:3">
      <c r="C115" s="28"/>
    </row>
    <row r="116" spans="3:3">
      <c r="C116" s="28"/>
    </row>
    <row r="117" spans="3:3">
      <c r="C117" s="28"/>
    </row>
    <row r="118" spans="3:3">
      <c r="C118" s="28"/>
    </row>
    <row r="119" spans="3:3">
      <c r="C119" s="28"/>
    </row>
    <row r="120" spans="3:3">
      <c r="C120" s="28"/>
    </row>
    <row r="121" spans="3:3">
      <c r="C121" s="28"/>
    </row>
    <row r="122" spans="3:3">
      <c r="C122" s="28"/>
    </row>
    <row r="123" spans="3:3">
      <c r="C123" s="28"/>
    </row>
    <row r="124" spans="3:3">
      <c r="C124" s="28"/>
    </row>
    <row r="125" spans="3:3">
      <c r="C125" s="28"/>
    </row>
    <row r="126" spans="3:3">
      <c r="C126" s="28"/>
    </row>
    <row r="127" spans="3:3">
      <c r="C127" s="28"/>
    </row>
    <row r="128" spans="3:3">
      <c r="C128" s="28"/>
    </row>
    <row r="129" spans="3:3">
      <c r="C129" s="28"/>
    </row>
    <row r="130" spans="3:3">
      <c r="C130" s="28"/>
    </row>
    <row r="131" spans="3:3">
      <c r="C131" s="28"/>
    </row>
    <row r="132" spans="3:3">
      <c r="C132" s="28"/>
    </row>
    <row r="133" spans="3:3">
      <c r="C133" s="28"/>
    </row>
    <row r="134" spans="3:3">
      <c r="C134" s="28"/>
    </row>
    <row r="135" spans="3:3">
      <c r="C135" s="28"/>
    </row>
    <row r="136" spans="3:3">
      <c r="C136" s="28"/>
    </row>
    <row r="137" spans="3:3">
      <c r="C137" s="28"/>
    </row>
    <row r="138" spans="3:3">
      <c r="C138" s="28"/>
    </row>
    <row r="139" spans="3:3">
      <c r="C139" s="28"/>
    </row>
    <row r="140" spans="3:3">
      <c r="C140" s="28"/>
    </row>
    <row r="141" spans="3:3">
      <c r="C141" s="28"/>
    </row>
    <row r="142" spans="3:3">
      <c r="C142" s="28"/>
    </row>
    <row r="143" spans="3:3">
      <c r="C143" s="28"/>
    </row>
    <row r="144" spans="3:3">
      <c r="C144" s="28"/>
    </row>
    <row r="145" spans="3:3">
      <c r="C145" s="28"/>
    </row>
    <row r="146" spans="3:3">
      <c r="C146" s="28"/>
    </row>
    <row r="147" spans="3:3">
      <c r="C147" s="28"/>
    </row>
    <row r="148" spans="3:3">
      <c r="C148" s="28"/>
    </row>
    <row r="149" spans="3:3">
      <c r="C149" s="28"/>
    </row>
    <row r="150" spans="3:3">
      <c r="C150" s="28"/>
    </row>
    <row r="151" spans="3:3">
      <c r="C151" s="28"/>
    </row>
    <row r="152" spans="3:3">
      <c r="C152" s="28"/>
    </row>
    <row r="153" spans="3:3">
      <c r="C153" s="28"/>
    </row>
    <row r="154" spans="3:3">
      <c r="C154" s="28"/>
    </row>
    <row r="155" spans="3:3">
      <c r="C155" s="28"/>
    </row>
    <row r="156" spans="3:3">
      <c r="C156" s="28"/>
    </row>
    <row r="157" spans="3:3">
      <c r="C157" s="28"/>
    </row>
    <row r="158" spans="3:3">
      <c r="C158" s="28"/>
    </row>
    <row r="159" spans="3:3">
      <c r="C159" s="28"/>
    </row>
    <row r="160" spans="3:3">
      <c r="C160" s="28"/>
    </row>
    <row r="161" spans="3:3">
      <c r="C161" s="28"/>
    </row>
    <row r="162" spans="3:3">
      <c r="C162" s="28"/>
    </row>
    <row r="163" spans="3:3">
      <c r="C163" s="28"/>
    </row>
    <row r="164" spans="3:3">
      <c r="C164" s="28"/>
    </row>
    <row r="165" spans="3:3">
      <c r="C165" s="28"/>
    </row>
    <row r="166" spans="3:3">
      <c r="C166" s="28"/>
    </row>
    <row r="167" spans="3:3">
      <c r="C167" s="28"/>
    </row>
    <row r="168" spans="3:3">
      <c r="C168" s="28"/>
    </row>
    <row r="169" spans="3:3">
      <c r="C169" s="28"/>
    </row>
    <row r="170" spans="3:3">
      <c r="C170" s="28"/>
    </row>
    <row r="171" spans="3:3">
      <c r="C171" s="28"/>
    </row>
    <row r="172" spans="3:3">
      <c r="C172" s="28"/>
    </row>
    <row r="173" spans="3:3">
      <c r="C173" s="28"/>
    </row>
    <row r="174" spans="3:3">
      <c r="C174" s="28"/>
    </row>
    <row r="175" spans="3:3">
      <c r="C175" s="28"/>
    </row>
    <row r="176" spans="3:3">
      <c r="C176" s="28"/>
    </row>
    <row r="177" spans="3:3">
      <c r="C177" s="28"/>
    </row>
    <row r="178" spans="3:3">
      <c r="C178" s="28"/>
    </row>
    <row r="179" spans="3:3">
      <c r="C179" s="28"/>
    </row>
    <row r="180" spans="3:3">
      <c r="C180" s="28"/>
    </row>
    <row r="181" spans="3:3">
      <c r="C181" s="28"/>
    </row>
    <row r="182" spans="3:3">
      <c r="C182" s="28"/>
    </row>
    <row r="183" spans="3:3">
      <c r="C183" s="28"/>
    </row>
    <row r="184" spans="3:3">
      <c r="C184" s="28"/>
    </row>
    <row r="185" spans="3:3">
      <c r="C185" s="28"/>
    </row>
    <row r="186" spans="3:3">
      <c r="C186" s="28"/>
    </row>
    <row r="187" spans="3:3">
      <c r="C187" s="28"/>
    </row>
    <row r="188" spans="3:3">
      <c r="C188" s="28"/>
    </row>
    <row r="189" spans="3:3">
      <c r="C189" s="28"/>
    </row>
    <row r="190" spans="3:3">
      <c r="C190" s="28"/>
    </row>
    <row r="191" spans="3:3">
      <c r="C191" s="28"/>
    </row>
    <row r="192" spans="3:3">
      <c r="C192" s="28"/>
    </row>
    <row r="193" spans="3:3">
      <c r="C193" s="28"/>
    </row>
    <row r="194" spans="3:3">
      <c r="C194" s="28"/>
    </row>
    <row r="195" spans="3:3">
      <c r="C195" s="28"/>
    </row>
    <row r="196" spans="3:3">
      <c r="C196" s="28"/>
    </row>
    <row r="197" spans="3:3">
      <c r="C197" s="28"/>
    </row>
    <row r="198" spans="3:3">
      <c r="C198" s="28"/>
    </row>
    <row r="199" spans="3:3">
      <c r="C199" s="28"/>
    </row>
    <row r="200" spans="3:3">
      <c r="C200" s="28"/>
    </row>
    <row r="201" spans="3:3">
      <c r="C201" s="28"/>
    </row>
    <row r="202" spans="3:3">
      <c r="C202" s="28"/>
    </row>
    <row r="203" spans="3:3">
      <c r="C203" s="28"/>
    </row>
    <row r="204" spans="3:3">
      <c r="C204" s="28"/>
    </row>
    <row r="205" spans="3:3">
      <c r="C205" s="28"/>
    </row>
    <row r="206" spans="3:3">
      <c r="C206" s="28"/>
    </row>
    <row r="207" spans="3:3">
      <c r="C207" s="28"/>
    </row>
    <row r="208" spans="3:3">
      <c r="C208" s="28"/>
    </row>
    <row r="209" spans="3:3">
      <c r="C209" s="28"/>
    </row>
    <row r="210" spans="3:3">
      <c r="C210" s="28"/>
    </row>
    <row r="211" spans="3:3">
      <c r="C211" s="28"/>
    </row>
    <row r="212" spans="3:3">
      <c r="C212" s="28"/>
    </row>
    <row r="213" spans="3:3">
      <c r="C213" s="28"/>
    </row>
    <row r="214" spans="3:3">
      <c r="C214" s="28"/>
    </row>
    <row r="215" spans="3:3">
      <c r="C215" s="28"/>
    </row>
    <row r="216" spans="3:3">
      <c r="C216" s="28"/>
    </row>
    <row r="217" spans="3:3">
      <c r="C217" s="28"/>
    </row>
    <row r="218" spans="3:3">
      <c r="C218" s="28"/>
    </row>
    <row r="219" spans="3:3">
      <c r="C219" s="28"/>
    </row>
    <row r="220" spans="3:3">
      <c r="C220" s="28"/>
    </row>
    <row r="221" spans="3:3">
      <c r="C221" s="28"/>
    </row>
    <row r="222" spans="3:3">
      <c r="C222" s="28"/>
    </row>
    <row r="223" spans="3:3">
      <c r="C223" s="28"/>
    </row>
    <row r="224" spans="3:3">
      <c r="C224" s="28"/>
    </row>
    <row r="225" spans="3:3">
      <c r="C225" s="28"/>
    </row>
    <row r="226" spans="3:3">
      <c r="C226" s="28"/>
    </row>
  </sheetData>
  <mergeCells count="2">
    <mergeCell ref="B3:C3"/>
    <mergeCell ref="A5:C5"/>
  </mergeCells>
  <phoneticPr fontId="0" type="noConversion"/>
  <pageMargins left="0.35433070866141736" right="0.23622047244094491" top="0.55118110236220474" bottom="0.23622047244094491" header="0.31496062992125984" footer="0.19685039370078741"/>
  <pageSetup paperSize="9" firstPageNumber="79" orientation="portrait" useFirstPageNumber="1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D109"/>
  <sheetViews>
    <sheetView showGridLines="0" workbookViewId="0">
      <selection activeCell="E5" sqref="E5"/>
    </sheetView>
  </sheetViews>
  <sheetFormatPr defaultRowHeight="12.75"/>
  <cols>
    <col min="1" max="1" width="59" style="217" customWidth="1"/>
    <col min="2" max="2" width="12.140625" style="217" customWidth="1"/>
    <col min="3" max="3" width="5.7109375" style="217" customWidth="1"/>
    <col min="4" max="4" width="16.42578125" style="217" customWidth="1"/>
    <col min="5" max="16384" width="9.140625" style="217"/>
  </cols>
  <sheetData>
    <row r="1" spans="1:4">
      <c r="A1" s="216"/>
      <c r="B1" s="453" t="s">
        <v>357</v>
      </c>
      <c r="C1" s="453"/>
      <c r="D1" s="453"/>
    </row>
    <row r="2" spans="1:4">
      <c r="A2" s="218"/>
      <c r="B2" s="453" t="s">
        <v>15</v>
      </c>
      <c r="C2" s="453"/>
      <c r="D2" s="453"/>
    </row>
    <row r="3" spans="1:4" ht="15.75">
      <c r="A3" s="219"/>
      <c r="B3" s="454" t="s">
        <v>354</v>
      </c>
      <c r="C3" s="454"/>
      <c r="D3" s="454"/>
    </row>
    <row r="4" spans="1:4" ht="86.25" customHeight="1">
      <c r="A4" s="455" t="s">
        <v>203</v>
      </c>
      <c r="B4" s="455"/>
      <c r="C4" s="455"/>
      <c r="D4" s="455"/>
    </row>
    <row r="5" spans="1:4" ht="13.5" thickBot="1">
      <c r="A5" s="220"/>
      <c r="B5" s="220"/>
      <c r="C5" s="220"/>
      <c r="D5" s="422" t="s">
        <v>157</v>
      </c>
    </row>
    <row r="6" spans="1:4" ht="13.5" thickBot="1">
      <c r="A6" s="221" t="s">
        <v>117</v>
      </c>
      <c r="B6" s="222" t="s">
        <v>204</v>
      </c>
      <c r="C6" s="223" t="s">
        <v>205</v>
      </c>
      <c r="D6" s="222" t="s">
        <v>19</v>
      </c>
    </row>
    <row r="7" spans="1:4" ht="13.5" thickBot="1">
      <c r="A7" s="224">
        <v>1</v>
      </c>
      <c r="B7" s="225">
        <v>2</v>
      </c>
      <c r="C7" s="225">
        <v>3</v>
      </c>
      <c r="D7" s="225">
        <v>4</v>
      </c>
    </row>
    <row r="8" spans="1:4" ht="24">
      <c r="A8" s="226" t="s">
        <v>206</v>
      </c>
      <c r="B8" s="227" t="s">
        <v>207</v>
      </c>
      <c r="C8" s="228" t="s">
        <v>162</v>
      </c>
      <c r="D8" s="229">
        <v>880974.2</v>
      </c>
    </row>
    <row r="9" spans="1:4" ht="31.5">
      <c r="A9" s="230" t="s">
        <v>208</v>
      </c>
      <c r="B9" s="231" t="s">
        <v>209</v>
      </c>
      <c r="C9" s="232" t="s">
        <v>162</v>
      </c>
      <c r="D9" s="233">
        <v>880974.2</v>
      </c>
    </row>
    <row r="10" spans="1:4" ht="45">
      <c r="A10" s="234" t="s">
        <v>210</v>
      </c>
      <c r="B10" s="235" t="s">
        <v>211</v>
      </c>
      <c r="C10" s="236" t="s">
        <v>162</v>
      </c>
      <c r="D10" s="237">
        <v>541037.19999999995</v>
      </c>
    </row>
    <row r="11" spans="1:4" ht="22.5">
      <c r="A11" s="234" t="s">
        <v>212</v>
      </c>
      <c r="B11" s="235" t="s">
        <v>211</v>
      </c>
      <c r="C11" s="236" t="s">
        <v>213</v>
      </c>
      <c r="D11" s="237">
        <v>541037.19999999995</v>
      </c>
    </row>
    <row r="12" spans="1:4">
      <c r="A12" s="234" t="s">
        <v>214</v>
      </c>
      <c r="B12" s="235" t="s">
        <v>211</v>
      </c>
      <c r="C12" s="236" t="s">
        <v>215</v>
      </c>
      <c r="D12" s="237">
        <v>541037.19999999995</v>
      </c>
    </row>
    <row r="13" spans="1:4" ht="56.25">
      <c r="A13" s="234" t="s">
        <v>216</v>
      </c>
      <c r="B13" s="235" t="s">
        <v>217</v>
      </c>
      <c r="C13" s="236" t="s">
        <v>162</v>
      </c>
      <c r="D13" s="237">
        <v>269187</v>
      </c>
    </row>
    <row r="14" spans="1:4" ht="22.5">
      <c r="A14" s="234" t="s">
        <v>212</v>
      </c>
      <c r="B14" s="235" t="s">
        <v>217</v>
      </c>
      <c r="C14" s="236" t="s">
        <v>213</v>
      </c>
      <c r="D14" s="237">
        <v>269187</v>
      </c>
    </row>
    <row r="15" spans="1:4">
      <c r="A15" s="234" t="s">
        <v>214</v>
      </c>
      <c r="B15" s="235" t="s">
        <v>217</v>
      </c>
      <c r="C15" s="236" t="s">
        <v>215</v>
      </c>
      <c r="D15" s="237">
        <v>68634.2</v>
      </c>
    </row>
    <row r="16" spans="1:4">
      <c r="A16" s="234" t="s">
        <v>218</v>
      </c>
      <c r="B16" s="235" t="s">
        <v>217</v>
      </c>
      <c r="C16" s="236" t="s">
        <v>219</v>
      </c>
      <c r="D16" s="237">
        <v>200552.8</v>
      </c>
    </row>
    <row r="17" spans="1:4" ht="67.5">
      <c r="A17" s="234" t="s">
        <v>220</v>
      </c>
      <c r="B17" s="235" t="s">
        <v>221</v>
      </c>
      <c r="C17" s="236" t="s">
        <v>162</v>
      </c>
      <c r="D17" s="237">
        <v>49988</v>
      </c>
    </row>
    <row r="18" spans="1:4" ht="22.5">
      <c r="A18" s="234" t="s">
        <v>212</v>
      </c>
      <c r="B18" s="235" t="s">
        <v>221</v>
      </c>
      <c r="C18" s="236" t="s">
        <v>213</v>
      </c>
      <c r="D18" s="237">
        <v>49988</v>
      </c>
    </row>
    <row r="19" spans="1:4">
      <c r="A19" s="234" t="s">
        <v>214</v>
      </c>
      <c r="B19" s="235" t="s">
        <v>221</v>
      </c>
      <c r="C19" s="236" t="s">
        <v>215</v>
      </c>
      <c r="D19" s="237">
        <v>49988</v>
      </c>
    </row>
    <row r="20" spans="1:4" ht="56.25">
      <c r="A20" s="234" t="s">
        <v>222</v>
      </c>
      <c r="B20" s="235" t="s">
        <v>223</v>
      </c>
      <c r="C20" s="236" t="s">
        <v>162</v>
      </c>
      <c r="D20" s="237">
        <v>655</v>
      </c>
    </row>
    <row r="21" spans="1:4">
      <c r="A21" s="234" t="s">
        <v>224</v>
      </c>
      <c r="B21" s="235" t="s">
        <v>223</v>
      </c>
      <c r="C21" s="236" t="s">
        <v>225</v>
      </c>
      <c r="D21" s="237">
        <v>40.9</v>
      </c>
    </row>
    <row r="22" spans="1:4" ht="22.5">
      <c r="A22" s="234" t="s">
        <v>226</v>
      </c>
      <c r="B22" s="235" t="s">
        <v>223</v>
      </c>
      <c r="C22" s="236" t="s">
        <v>227</v>
      </c>
      <c r="D22" s="237">
        <v>40.9</v>
      </c>
    </row>
    <row r="23" spans="1:4" ht="22.5">
      <c r="A23" s="234" t="s">
        <v>212</v>
      </c>
      <c r="B23" s="235" t="s">
        <v>223</v>
      </c>
      <c r="C23" s="236" t="s">
        <v>213</v>
      </c>
      <c r="D23" s="237">
        <v>614.1</v>
      </c>
    </row>
    <row r="24" spans="1:4">
      <c r="A24" s="234" t="s">
        <v>214</v>
      </c>
      <c r="B24" s="235" t="s">
        <v>223</v>
      </c>
      <c r="C24" s="236" t="s">
        <v>215</v>
      </c>
      <c r="D24" s="237">
        <v>614.1</v>
      </c>
    </row>
    <row r="25" spans="1:4" ht="56.25">
      <c r="A25" s="234" t="s">
        <v>228</v>
      </c>
      <c r="B25" s="235" t="s">
        <v>229</v>
      </c>
      <c r="C25" s="236" t="s">
        <v>162</v>
      </c>
      <c r="D25" s="237">
        <v>20107</v>
      </c>
    </row>
    <row r="26" spans="1:4">
      <c r="A26" s="234" t="s">
        <v>230</v>
      </c>
      <c r="B26" s="235" t="s">
        <v>229</v>
      </c>
      <c r="C26" s="236" t="s">
        <v>231</v>
      </c>
      <c r="D26" s="237">
        <v>18530</v>
      </c>
    </row>
    <row r="27" spans="1:4">
      <c r="A27" s="234" t="s">
        <v>232</v>
      </c>
      <c r="B27" s="235" t="s">
        <v>229</v>
      </c>
      <c r="C27" s="236" t="s">
        <v>233</v>
      </c>
      <c r="D27" s="237">
        <v>18530</v>
      </c>
    </row>
    <row r="28" spans="1:4" ht="22.5">
      <c r="A28" s="234" t="s">
        <v>212</v>
      </c>
      <c r="B28" s="235" t="s">
        <v>229</v>
      </c>
      <c r="C28" s="236" t="s">
        <v>213</v>
      </c>
      <c r="D28" s="237">
        <v>1577</v>
      </c>
    </row>
    <row r="29" spans="1:4">
      <c r="A29" s="234" t="s">
        <v>214</v>
      </c>
      <c r="B29" s="235" t="s">
        <v>229</v>
      </c>
      <c r="C29" s="236" t="s">
        <v>215</v>
      </c>
      <c r="D29" s="237">
        <v>408</v>
      </c>
    </row>
    <row r="30" spans="1:4">
      <c r="A30" s="234" t="s">
        <v>218</v>
      </c>
      <c r="B30" s="235" t="s">
        <v>229</v>
      </c>
      <c r="C30" s="236" t="s">
        <v>219</v>
      </c>
      <c r="D30" s="237">
        <v>1169</v>
      </c>
    </row>
    <row r="31" spans="1:4" ht="24">
      <c r="A31" s="238" t="s">
        <v>234</v>
      </c>
      <c r="B31" s="239" t="s">
        <v>235</v>
      </c>
      <c r="C31" s="240" t="s">
        <v>162</v>
      </c>
      <c r="D31" s="241">
        <v>8.3450000000000006</v>
      </c>
    </row>
    <row r="32" spans="1:4" ht="42">
      <c r="A32" s="230" t="s">
        <v>236</v>
      </c>
      <c r="B32" s="231" t="s">
        <v>237</v>
      </c>
      <c r="C32" s="232" t="s">
        <v>162</v>
      </c>
      <c r="D32" s="233">
        <v>8.3450000000000006</v>
      </c>
    </row>
    <row r="33" spans="1:4" ht="101.25">
      <c r="A33" s="234" t="s">
        <v>238</v>
      </c>
      <c r="B33" s="235" t="s">
        <v>239</v>
      </c>
      <c r="C33" s="236" t="s">
        <v>162</v>
      </c>
      <c r="D33" s="237">
        <v>8.3450000000000006</v>
      </c>
    </row>
    <row r="34" spans="1:4">
      <c r="A34" s="234" t="s">
        <v>224</v>
      </c>
      <c r="B34" s="235" t="s">
        <v>239</v>
      </c>
      <c r="C34" s="236" t="s">
        <v>225</v>
      </c>
      <c r="D34" s="237">
        <v>8.3450000000000006</v>
      </c>
    </row>
    <row r="35" spans="1:4" ht="22.5">
      <c r="A35" s="234" t="s">
        <v>226</v>
      </c>
      <c r="B35" s="235" t="s">
        <v>239</v>
      </c>
      <c r="C35" s="236" t="s">
        <v>227</v>
      </c>
      <c r="D35" s="237">
        <v>8.3450000000000006</v>
      </c>
    </row>
    <row r="36" spans="1:4" ht="36">
      <c r="A36" s="238" t="s">
        <v>240</v>
      </c>
      <c r="B36" s="239" t="s">
        <v>241</v>
      </c>
      <c r="C36" s="240" t="s">
        <v>162</v>
      </c>
      <c r="D36" s="241">
        <v>371.7</v>
      </c>
    </row>
    <row r="37" spans="1:4" ht="42">
      <c r="A37" s="230" t="s">
        <v>242</v>
      </c>
      <c r="B37" s="231" t="s">
        <v>243</v>
      </c>
      <c r="C37" s="232" t="s">
        <v>162</v>
      </c>
      <c r="D37" s="233">
        <v>371.7</v>
      </c>
    </row>
    <row r="38" spans="1:4" ht="56.25">
      <c r="A38" s="234" t="s">
        <v>244</v>
      </c>
      <c r="B38" s="235" t="s">
        <v>245</v>
      </c>
      <c r="C38" s="236" t="s">
        <v>162</v>
      </c>
      <c r="D38" s="237">
        <v>371.7</v>
      </c>
    </row>
    <row r="39" spans="1:4">
      <c r="A39" s="234" t="s">
        <v>224</v>
      </c>
      <c r="B39" s="235" t="s">
        <v>245</v>
      </c>
      <c r="C39" s="236" t="s">
        <v>225</v>
      </c>
      <c r="D39" s="237">
        <v>371.7</v>
      </c>
    </row>
    <row r="40" spans="1:4" ht="22.5">
      <c r="A40" s="234" t="s">
        <v>226</v>
      </c>
      <c r="B40" s="235" t="s">
        <v>245</v>
      </c>
      <c r="C40" s="236" t="s">
        <v>227</v>
      </c>
      <c r="D40" s="237">
        <v>371.7</v>
      </c>
    </row>
    <row r="41" spans="1:4" ht="36">
      <c r="A41" s="238" t="s">
        <v>246</v>
      </c>
      <c r="B41" s="239" t="s">
        <v>247</v>
      </c>
      <c r="C41" s="240" t="s">
        <v>162</v>
      </c>
      <c r="D41" s="241">
        <v>9106.6</v>
      </c>
    </row>
    <row r="42" spans="1:4" ht="33.75">
      <c r="A42" s="234" t="s">
        <v>248</v>
      </c>
      <c r="B42" s="235" t="s">
        <v>249</v>
      </c>
      <c r="C42" s="236" t="s">
        <v>162</v>
      </c>
      <c r="D42" s="237">
        <v>9106.6</v>
      </c>
    </row>
    <row r="43" spans="1:4" ht="33.75">
      <c r="A43" s="234" t="s">
        <v>250</v>
      </c>
      <c r="B43" s="235" t="s">
        <v>249</v>
      </c>
      <c r="C43" s="236" t="s">
        <v>251</v>
      </c>
      <c r="D43" s="237">
        <v>67.7</v>
      </c>
    </row>
    <row r="44" spans="1:4">
      <c r="A44" s="234" t="s">
        <v>252</v>
      </c>
      <c r="B44" s="235" t="s">
        <v>249</v>
      </c>
      <c r="C44" s="236" t="s">
        <v>253</v>
      </c>
      <c r="D44" s="237">
        <v>67.7</v>
      </c>
    </row>
    <row r="45" spans="1:4">
      <c r="A45" s="234" t="s">
        <v>224</v>
      </c>
      <c r="B45" s="235" t="s">
        <v>249</v>
      </c>
      <c r="C45" s="236" t="s">
        <v>225</v>
      </c>
      <c r="D45" s="237">
        <v>9038.9</v>
      </c>
    </row>
    <row r="46" spans="1:4" ht="22.5">
      <c r="A46" s="234" t="s">
        <v>226</v>
      </c>
      <c r="B46" s="235" t="s">
        <v>249</v>
      </c>
      <c r="C46" s="236" t="s">
        <v>227</v>
      </c>
      <c r="D46" s="237">
        <v>9038.9</v>
      </c>
    </row>
    <row r="47" spans="1:4">
      <c r="A47" s="238" t="s">
        <v>254</v>
      </c>
      <c r="B47" s="239" t="s">
        <v>255</v>
      </c>
      <c r="C47" s="240" t="s">
        <v>162</v>
      </c>
      <c r="D47" s="241">
        <v>172496.53200000001</v>
      </c>
    </row>
    <row r="48" spans="1:4">
      <c r="A48" s="230" t="s">
        <v>256</v>
      </c>
      <c r="B48" s="231" t="s">
        <v>257</v>
      </c>
      <c r="C48" s="232" t="s">
        <v>162</v>
      </c>
      <c r="D48" s="233">
        <v>34857.300000000003</v>
      </c>
    </row>
    <row r="49" spans="1:4" ht="45">
      <c r="A49" s="234" t="s">
        <v>258</v>
      </c>
      <c r="B49" s="235" t="s">
        <v>259</v>
      </c>
      <c r="C49" s="236" t="s">
        <v>162</v>
      </c>
      <c r="D49" s="237">
        <v>15444.7</v>
      </c>
    </row>
    <row r="50" spans="1:4" ht="33.75">
      <c r="A50" s="234" t="s">
        <v>250</v>
      </c>
      <c r="B50" s="235" t="s">
        <v>259</v>
      </c>
      <c r="C50" s="236" t="s">
        <v>251</v>
      </c>
      <c r="D50" s="237">
        <v>13620.7</v>
      </c>
    </row>
    <row r="51" spans="1:4">
      <c r="A51" s="234" t="s">
        <v>252</v>
      </c>
      <c r="B51" s="235" t="s">
        <v>259</v>
      </c>
      <c r="C51" s="236" t="s">
        <v>253</v>
      </c>
      <c r="D51" s="237">
        <v>13620.7</v>
      </c>
    </row>
    <row r="52" spans="1:4">
      <c r="A52" s="234" t="s">
        <v>224</v>
      </c>
      <c r="B52" s="235" t="s">
        <v>259</v>
      </c>
      <c r="C52" s="236" t="s">
        <v>225</v>
      </c>
      <c r="D52" s="237">
        <v>1815</v>
      </c>
    </row>
    <row r="53" spans="1:4" ht="22.5">
      <c r="A53" s="234" t="s">
        <v>226</v>
      </c>
      <c r="B53" s="235" t="s">
        <v>259</v>
      </c>
      <c r="C53" s="236" t="s">
        <v>227</v>
      </c>
      <c r="D53" s="237">
        <v>1815</v>
      </c>
    </row>
    <row r="54" spans="1:4">
      <c r="A54" s="234" t="s">
        <v>260</v>
      </c>
      <c r="B54" s="235" t="s">
        <v>259</v>
      </c>
      <c r="C54" s="236" t="s">
        <v>261</v>
      </c>
      <c r="D54" s="237">
        <v>9</v>
      </c>
    </row>
    <row r="55" spans="1:4">
      <c r="A55" s="234" t="s">
        <v>262</v>
      </c>
      <c r="B55" s="235" t="s">
        <v>259</v>
      </c>
      <c r="C55" s="236" t="s">
        <v>263</v>
      </c>
      <c r="D55" s="237">
        <v>9</v>
      </c>
    </row>
    <row r="56" spans="1:4" ht="56.25">
      <c r="A56" s="234" t="s">
        <v>264</v>
      </c>
      <c r="B56" s="235" t="s">
        <v>265</v>
      </c>
      <c r="C56" s="236" t="s">
        <v>162</v>
      </c>
      <c r="D56" s="237">
        <v>2833.5</v>
      </c>
    </row>
    <row r="57" spans="1:4" ht="33.75">
      <c r="A57" s="234" t="s">
        <v>250</v>
      </c>
      <c r="B57" s="235" t="s">
        <v>265</v>
      </c>
      <c r="C57" s="236" t="s">
        <v>251</v>
      </c>
      <c r="D57" s="237">
        <v>2584</v>
      </c>
    </row>
    <row r="58" spans="1:4">
      <c r="A58" s="234" t="s">
        <v>252</v>
      </c>
      <c r="B58" s="235" t="s">
        <v>265</v>
      </c>
      <c r="C58" s="236" t="s">
        <v>253</v>
      </c>
      <c r="D58" s="237">
        <v>2584</v>
      </c>
    </row>
    <row r="59" spans="1:4">
      <c r="A59" s="234" t="s">
        <v>224</v>
      </c>
      <c r="B59" s="235" t="s">
        <v>265</v>
      </c>
      <c r="C59" s="236" t="s">
        <v>225</v>
      </c>
      <c r="D59" s="237">
        <v>249.5</v>
      </c>
    </row>
    <row r="60" spans="1:4" ht="22.5">
      <c r="A60" s="234" t="s">
        <v>226</v>
      </c>
      <c r="B60" s="235" t="s">
        <v>265</v>
      </c>
      <c r="C60" s="236" t="s">
        <v>227</v>
      </c>
      <c r="D60" s="237">
        <v>249.5</v>
      </c>
    </row>
    <row r="61" spans="1:4" ht="56.25">
      <c r="A61" s="234" t="s">
        <v>266</v>
      </c>
      <c r="B61" s="235" t="s">
        <v>267</v>
      </c>
      <c r="C61" s="236" t="s">
        <v>162</v>
      </c>
      <c r="D61" s="237">
        <v>1632.7</v>
      </c>
    </row>
    <row r="62" spans="1:4" ht="33.75">
      <c r="A62" s="234" t="s">
        <v>250</v>
      </c>
      <c r="B62" s="235" t="s">
        <v>267</v>
      </c>
      <c r="C62" s="236" t="s">
        <v>251</v>
      </c>
      <c r="D62" s="237">
        <v>1375</v>
      </c>
    </row>
    <row r="63" spans="1:4">
      <c r="A63" s="234" t="s">
        <v>252</v>
      </c>
      <c r="B63" s="235" t="s">
        <v>267</v>
      </c>
      <c r="C63" s="236" t="s">
        <v>253</v>
      </c>
      <c r="D63" s="237">
        <v>1375</v>
      </c>
    </row>
    <row r="64" spans="1:4">
      <c r="A64" s="234" t="s">
        <v>224</v>
      </c>
      <c r="B64" s="235" t="s">
        <v>267</v>
      </c>
      <c r="C64" s="236" t="s">
        <v>225</v>
      </c>
      <c r="D64" s="237">
        <v>257.7</v>
      </c>
    </row>
    <row r="65" spans="1:4" ht="22.5">
      <c r="A65" s="234" t="s">
        <v>226</v>
      </c>
      <c r="B65" s="235" t="s">
        <v>267</v>
      </c>
      <c r="C65" s="236" t="s">
        <v>227</v>
      </c>
      <c r="D65" s="237">
        <v>257.7</v>
      </c>
    </row>
    <row r="66" spans="1:4" ht="22.5">
      <c r="A66" s="234" t="s">
        <v>268</v>
      </c>
      <c r="B66" s="235" t="s">
        <v>269</v>
      </c>
      <c r="C66" s="236" t="s">
        <v>162</v>
      </c>
      <c r="D66" s="237">
        <v>1416.8</v>
      </c>
    </row>
    <row r="67" spans="1:4" ht="33.75">
      <c r="A67" s="234" t="s">
        <v>250</v>
      </c>
      <c r="B67" s="235" t="s">
        <v>269</v>
      </c>
      <c r="C67" s="236" t="s">
        <v>251</v>
      </c>
      <c r="D67" s="237">
        <v>1200</v>
      </c>
    </row>
    <row r="68" spans="1:4">
      <c r="A68" s="234" t="s">
        <v>252</v>
      </c>
      <c r="B68" s="235" t="s">
        <v>269</v>
      </c>
      <c r="C68" s="236" t="s">
        <v>253</v>
      </c>
      <c r="D68" s="237">
        <v>1200</v>
      </c>
    </row>
    <row r="69" spans="1:4">
      <c r="A69" s="234" t="s">
        <v>224</v>
      </c>
      <c r="B69" s="235" t="s">
        <v>269</v>
      </c>
      <c r="C69" s="236" t="s">
        <v>225</v>
      </c>
      <c r="D69" s="237">
        <v>216.8</v>
      </c>
    </row>
    <row r="70" spans="1:4" ht="22.5">
      <c r="A70" s="234" t="s">
        <v>226</v>
      </c>
      <c r="B70" s="235" t="s">
        <v>269</v>
      </c>
      <c r="C70" s="236" t="s">
        <v>227</v>
      </c>
      <c r="D70" s="237">
        <v>216.8</v>
      </c>
    </row>
    <row r="71" spans="1:4" ht="22.5">
      <c r="A71" s="234" t="s">
        <v>270</v>
      </c>
      <c r="B71" s="235" t="s">
        <v>271</v>
      </c>
      <c r="C71" s="236" t="s">
        <v>162</v>
      </c>
      <c r="D71" s="237">
        <v>7354.7</v>
      </c>
    </row>
    <row r="72" spans="1:4" ht="33.75">
      <c r="A72" s="234" t="s">
        <v>250</v>
      </c>
      <c r="B72" s="235" t="s">
        <v>271</v>
      </c>
      <c r="C72" s="236" t="s">
        <v>251</v>
      </c>
      <c r="D72" s="237">
        <v>4773</v>
      </c>
    </row>
    <row r="73" spans="1:4">
      <c r="A73" s="234" t="s">
        <v>252</v>
      </c>
      <c r="B73" s="235" t="s">
        <v>271</v>
      </c>
      <c r="C73" s="236" t="s">
        <v>253</v>
      </c>
      <c r="D73" s="237">
        <v>4773</v>
      </c>
    </row>
    <row r="74" spans="1:4">
      <c r="A74" s="234" t="s">
        <v>224</v>
      </c>
      <c r="B74" s="235" t="s">
        <v>271</v>
      </c>
      <c r="C74" s="236" t="s">
        <v>225</v>
      </c>
      <c r="D74" s="237">
        <v>2581.6999999999998</v>
      </c>
    </row>
    <row r="75" spans="1:4" ht="22.5">
      <c r="A75" s="234" t="s">
        <v>226</v>
      </c>
      <c r="B75" s="235" t="s">
        <v>271</v>
      </c>
      <c r="C75" s="236" t="s">
        <v>227</v>
      </c>
      <c r="D75" s="237">
        <v>2581.6999999999998</v>
      </c>
    </row>
    <row r="76" spans="1:4" ht="90">
      <c r="A76" s="234" t="s">
        <v>272</v>
      </c>
      <c r="B76" s="235" t="s">
        <v>273</v>
      </c>
      <c r="C76" s="236" t="s">
        <v>162</v>
      </c>
      <c r="D76" s="237">
        <v>4782.6000000000004</v>
      </c>
    </row>
    <row r="77" spans="1:4" ht="33.75">
      <c r="A77" s="234" t="s">
        <v>250</v>
      </c>
      <c r="B77" s="235" t="s">
        <v>273</v>
      </c>
      <c r="C77" s="236" t="s">
        <v>251</v>
      </c>
      <c r="D77" s="237">
        <v>4707.6000000000004</v>
      </c>
    </row>
    <row r="78" spans="1:4">
      <c r="A78" s="234" t="s">
        <v>252</v>
      </c>
      <c r="B78" s="235" t="s">
        <v>273</v>
      </c>
      <c r="C78" s="236" t="s">
        <v>253</v>
      </c>
      <c r="D78" s="237">
        <v>4707.6000000000004</v>
      </c>
    </row>
    <row r="79" spans="1:4">
      <c r="A79" s="234" t="s">
        <v>224</v>
      </c>
      <c r="B79" s="235" t="s">
        <v>273</v>
      </c>
      <c r="C79" s="236" t="s">
        <v>225</v>
      </c>
      <c r="D79" s="237">
        <v>75</v>
      </c>
    </row>
    <row r="80" spans="1:4" ht="22.5">
      <c r="A80" s="234" t="s">
        <v>226</v>
      </c>
      <c r="B80" s="235" t="s">
        <v>273</v>
      </c>
      <c r="C80" s="236" t="s">
        <v>227</v>
      </c>
      <c r="D80" s="237">
        <v>75</v>
      </c>
    </row>
    <row r="81" spans="1:4" ht="90">
      <c r="A81" s="234" t="s">
        <v>274</v>
      </c>
      <c r="B81" s="235" t="s">
        <v>275</v>
      </c>
      <c r="C81" s="236" t="s">
        <v>162</v>
      </c>
      <c r="D81" s="237">
        <v>1392.3</v>
      </c>
    </row>
    <row r="82" spans="1:4" ht="33.75">
      <c r="A82" s="234" t="s">
        <v>250</v>
      </c>
      <c r="B82" s="235" t="s">
        <v>275</v>
      </c>
      <c r="C82" s="236" t="s">
        <v>251</v>
      </c>
      <c r="D82" s="237">
        <v>148.5</v>
      </c>
    </row>
    <row r="83" spans="1:4">
      <c r="A83" s="234" t="s">
        <v>252</v>
      </c>
      <c r="B83" s="235" t="s">
        <v>275</v>
      </c>
      <c r="C83" s="236" t="s">
        <v>253</v>
      </c>
      <c r="D83" s="237">
        <v>148.5</v>
      </c>
    </row>
    <row r="84" spans="1:4">
      <c r="A84" s="234" t="s">
        <v>224</v>
      </c>
      <c r="B84" s="235" t="s">
        <v>275</v>
      </c>
      <c r="C84" s="236" t="s">
        <v>225</v>
      </c>
      <c r="D84" s="237">
        <v>1243.8</v>
      </c>
    </row>
    <row r="85" spans="1:4" ht="22.5">
      <c r="A85" s="234" t="s">
        <v>226</v>
      </c>
      <c r="B85" s="235" t="s">
        <v>275</v>
      </c>
      <c r="C85" s="236" t="s">
        <v>227</v>
      </c>
      <c r="D85" s="237">
        <v>1243.8</v>
      </c>
    </row>
    <row r="86" spans="1:4" ht="21">
      <c r="A86" s="230" t="s">
        <v>276</v>
      </c>
      <c r="B86" s="231" t="s">
        <v>277</v>
      </c>
      <c r="C86" s="232" t="s">
        <v>162</v>
      </c>
      <c r="D86" s="233">
        <v>137639.23199999999</v>
      </c>
    </row>
    <row r="87" spans="1:4" ht="78.75">
      <c r="A87" s="234" t="s">
        <v>278</v>
      </c>
      <c r="B87" s="235" t="s">
        <v>279</v>
      </c>
      <c r="C87" s="236" t="s">
        <v>162</v>
      </c>
      <c r="D87" s="237">
        <v>7.7</v>
      </c>
    </row>
    <row r="88" spans="1:4">
      <c r="A88" s="234" t="s">
        <v>224</v>
      </c>
      <c r="B88" s="235" t="s">
        <v>279</v>
      </c>
      <c r="C88" s="236" t="s">
        <v>225</v>
      </c>
      <c r="D88" s="237">
        <v>7.7</v>
      </c>
    </row>
    <row r="89" spans="1:4" ht="22.5">
      <c r="A89" s="234" t="s">
        <v>226</v>
      </c>
      <c r="B89" s="235" t="s">
        <v>279</v>
      </c>
      <c r="C89" s="236" t="s">
        <v>227</v>
      </c>
      <c r="D89" s="237">
        <v>7.7</v>
      </c>
    </row>
    <row r="90" spans="1:4" ht="101.25">
      <c r="A90" s="234" t="s">
        <v>280</v>
      </c>
      <c r="B90" s="235" t="s">
        <v>281</v>
      </c>
      <c r="C90" s="236" t="s">
        <v>162</v>
      </c>
      <c r="D90" s="237">
        <v>5875.6319999999996</v>
      </c>
    </row>
    <row r="91" spans="1:4">
      <c r="A91" s="234" t="s">
        <v>230</v>
      </c>
      <c r="B91" s="235" t="s">
        <v>281</v>
      </c>
      <c r="C91" s="236" t="s">
        <v>231</v>
      </c>
      <c r="D91" s="237">
        <v>5875.6319999999996</v>
      </c>
    </row>
    <row r="92" spans="1:4" ht="22.5">
      <c r="A92" s="234" t="s">
        <v>282</v>
      </c>
      <c r="B92" s="235" t="s">
        <v>281</v>
      </c>
      <c r="C92" s="236" t="s">
        <v>283</v>
      </c>
      <c r="D92" s="237">
        <v>5875.6319999999996</v>
      </c>
    </row>
    <row r="93" spans="1:4" ht="56.25">
      <c r="A93" s="234" t="s">
        <v>284</v>
      </c>
      <c r="B93" s="235" t="s">
        <v>285</v>
      </c>
      <c r="C93" s="236" t="s">
        <v>162</v>
      </c>
      <c r="D93" s="237">
        <v>390.1</v>
      </c>
    </row>
    <row r="94" spans="1:4">
      <c r="A94" s="234" t="s">
        <v>230</v>
      </c>
      <c r="B94" s="235" t="s">
        <v>285</v>
      </c>
      <c r="C94" s="236" t="s">
        <v>231</v>
      </c>
      <c r="D94" s="237">
        <v>390.1</v>
      </c>
    </row>
    <row r="95" spans="1:4">
      <c r="A95" s="234" t="s">
        <v>232</v>
      </c>
      <c r="B95" s="235" t="s">
        <v>285</v>
      </c>
      <c r="C95" s="236" t="s">
        <v>233</v>
      </c>
      <c r="D95" s="237">
        <v>390.1</v>
      </c>
    </row>
    <row r="96" spans="1:4" ht="78.75">
      <c r="A96" s="234" t="s">
        <v>286</v>
      </c>
      <c r="B96" s="235" t="s">
        <v>287</v>
      </c>
      <c r="C96" s="236" t="s">
        <v>162</v>
      </c>
      <c r="D96" s="237">
        <v>120500</v>
      </c>
    </row>
    <row r="97" spans="1:4">
      <c r="A97" s="234" t="s">
        <v>230</v>
      </c>
      <c r="B97" s="235" t="s">
        <v>287</v>
      </c>
      <c r="C97" s="236" t="s">
        <v>231</v>
      </c>
      <c r="D97" s="237">
        <v>120500</v>
      </c>
    </row>
    <row r="98" spans="1:4">
      <c r="A98" s="234" t="s">
        <v>232</v>
      </c>
      <c r="B98" s="235" t="s">
        <v>287</v>
      </c>
      <c r="C98" s="236" t="s">
        <v>233</v>
      </c>
      <c r="D98" s="237">
        <v>120500</v>
      </c>
    </row>
    <row r="99" spans="1:4" ht="67.5">
      <c r="A99" s="234" t="s">
        <v>288</v>
      </c>
      <c r="B99" s="235" t="s">
        <v>289</v>
      </c>
      <c r="C99" s="236" t="s">
        <v>162</v>
      </c>
      <c r="D99" s="237">
        <v>8757.5</v>
      </c>
    </row>
    <row r="100" spans="1:4">
      <c r="A100" s="234" t="s">
        <v>230</v>
      </c>
      <c r="B100" s="235" t="s">
        <v>289</v>
      </c>
      <c r="C100" s="236" t="s">
        <v>231</v>
      </c>
      <c r="D100" s="237">
        <v>8757.5</v>
      </c>
    </row>
    <row r="101" spans="1:4" ht="22.5">
      <c r="A101" s="234" t="s">
        <v>282</v>
      </c>
      <c r="B101" s="235" t="s">
        <v>289</v>
      </c>
      <c r="C101" s="236" t="s">
        <v>283</v>
      </c>
      <c r="D101" s="237">
        <v>8757.5</v>
      </c>
    </row>
    <row r="102" spans="1:4" ht="67.5">
      <c r="A102" s="234" t="s">
        <v>290</v>
      </c>
      <c r="B102" s="235" t="s">
        <v>291</v>
      </c>
      <c r="C102" s="236" t="s">
        <v>162</v>
      </c>
      <c r="D102" s="237">
        <v>156.19999999999999</v>
      </c>
    </row>
    <row r="103" spans="1:4">
      <c r="A103" s="234" t="s">
        <v>224</v>
      </c>
      <c r="B103" s="235" t="s">
        <v>291</v>
      </c>
      <c r="C103" s="236" t="s">
        <v>225</v>
      </c>
      <c r="D103" s="237">
        <v>156.19999999999999</v>
      </c>
    </row>
    <row r="104" spans="1:4" ht="22.5">
      <c r="A104" s="234" t="s">
        <v>226</v>
      </c>
      <c r="B104" s="235" t="s">
        <v>291</v>
      </c>
      <c r="C104" s="236" t="s">
        <v>227</v>
      </c>
      <c r="D104" s="237">
        <v>156.19999999999999</v>
      </c>
    </row>
    <row r="105" spans="1:4" ht="33.75">
      <c r="A105" s="234" t="s">
        <v>292</v>
      </c>
      <c r="B105" s="235" t="s">
        <v>293</v>
      </c>
      <c r="C105" s="236" t="s">
        <v>162</v>
      </c>
      <c r="D105" s="237">
        <v>1952.1</v>
      </c>
    </row>
    <row r="106" spans="1:4">
      <c r="A106" s="234" t="s">
        <v>260</v>
      </c>
      <c r="B106" s="235" t="s">
        <v>293</v>
      </c>
      <c r="C106" s="236" t="s">
        <v>261</v>
      </c>
      <c r="D106" s="237">
        <v>1952.1</v>
      </c>
    </row>
    <row r="107" spans="1:4" ht="23.25" thickBot="1">
      <c r="A107" s="242" t="s">
        <v>294</v>
      </c>
      <c r="B107" s="243" t="s">
        <v>293</v>
      </c>
      <c r="C107" s="244" t="s">
        <v>295</v>
      </c>
      <c r="D107" s="245">
        <v>1952.1</v>
      </c>
    </row>
    <row r="108" spans="1:4" ht="15" thickBot="1">
      <c r="A108" s="246" t="s">
        <v>155</v>
      </c>
      <c r="B108" s="247"/>
      <c r="C108" s="247"/>
      <c r="D108" s="248">
        <v>1062957.3770000001</v>
      </c>
    </row>
    <row r="109" spans="1:4">
      <c r="A109" s="216"/>
      <c r="B109" s="216"/>
      <c r="C109" s="216"/>
      <c r="D109" s="216"/>
    </row>
  </sheetData>
  <mergeCells count="4">
    <mergeCell ref="B1:D1"/>
    <mergeCell ref="B2:D2"/>
    <mergeCell ref="B3:D3"/>
    <mergeCell ref="A4:D4"/>
  </mergeCells>
  <phoneticPr fontId="0" type="noConversion"/>
  <pageMargins left="0.59055118110236227" right="0.39370078740157483" top="0.78740157480314965" bottom="0.78740157480314965" header="0.51181102362204722" footer="0.51181102362204722"/>
  <pageSetup firstPageNumber="80" fitToHeight="0" orientation="portrait" useFirstPageNumber="1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2"/>
  <sheetViews>
    <sheetView workbookViewId="0">
      <selection activeCell="H4" sqref="H4:I4"/>
    </sheetView>
  </sheetViews>
  <sheetFormatPr defaultRowHeight="15"/>
  <cols>
    <col min="1" max="1" width="70.42578125" style="249" customWidth="1"/>
    <col min="2" max="3" width="9.140625" style="249"/>
    <col min="4" max="4" width="15.28515625" style="249" customWidth="1"/>
    <col min="5" max="16384" width="9.140625" style="249"/>
  </cols>
  <sheetData>
    <row r="1" spans="1:24">
      <c r="A1" s="216"/>
      <c r="B1" s="453" t="s">
        <v>359</v>
      </c>
      <c r="C1" s="453"/>
      <c r="D1" s="453"/>
    </row>
    <row r="2" spans="1:24">
      <c r="A2" s="218"/>
      <c r="B2" s="453" t="s">
        <v>358</v>
      </c>
      <c r="C2" s="453"/>
      <c r="D2" s="453"/>
    </row>
    <row r="3" spans="1:24" ht="15.75">
      <c r="A3" s="219"/>
      <c r="B3" s="454" t="s">
        <v>354</v>
      </c>
      <c r="C3" s="454"/>
      <c r="D3" s="454"/>
    </row>
    <row r="4" spans="1:24" ht="87" customHeight="1">
      <c r="A4" s="455" t="s">
        <v>296</v>
      </c>
      <c r="B4" s="455"/>
      <c r="C4" s="455"/>
      <c r="D4" s="455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</row>
    <row r="5" spans="1:24" ht="15.75" thickBot="1">
      <c r="A5" s="220"/>
      <c r="B5" s="220"/>
      <c r="C5" s="220"/>
      <c r="D5" s="422" t="s">
        <v>157</v>
      </c>
    </row>
    <row r="6" spans="1:24" ht="15.75" thickBot="1">
      <c r="A6" s="221" t="s">
        <v>117</v>
      </c>
      <c r="B6" s="222" t="s">
        <v>204</v>
      </c>
      <c r="C6" s="223" t="s">
        <v>205</v>
      </c>
      <c r="D6" s="222" t="s">
        <v>19</v>
      </c>
    </row>
    <row r="7" spans="1:24" ht="15.75" thickBot="1">
      <c r="A7" s="224">
        <v>1</v>
      </c>
      <c r="B7" s="225">
        <v>2</v>
      </c>
      <c r="C7" s="225">
        <v>3</v>
      </c>
      <c r="D7" s="225">
        <v>4</v>
      </c>
    </row>
    <row r="8" spans="1:24" ht="24">
      <c r="A8" s="226" t="s">
        <v>206</v>
      </c>
      <c r="B8" s="227" t="s">
        <v>207</v>
      </c>
      <c r="C8" s="228" t="s">
        <v>162</v>
      </c>
      <c r="D8" s="229">
        <v>1201</v>
      </c>
    </row>
    <row r="9" spans="1:24" ht="31.5">
      <c r="A9" s="230" t="s">
        <v>208</v>
      </c>
      <c r="B9" s="231" t="s">
        <v>209</v>
      </c>
      <c r="C9" s="232" t="s">
        <v>162</v>
      </c>
      <c r="D9" s="233">
        <v>1201</v>
      </c>
    </row>
    <row r="10" spans="1:24" ht="45">
      <c r="A10" s="234" t="s">
        <v>297</v>
      </c>
      <c r="B10" s="235" t="s">
        <v>298</v>
      </c>
      <c r="C10" s="236" t="s">
        <v>162</v>
      </c>
      <c r="D10" s="237">
        <v>1201</v>
      </c>
    </row>
    <row r="11" spans="1:24">
      <c r="A11" s="234" t="s">
        <v>224</v>
      </c>
      <c r="B11" s="235" t="s">
        <v>298</v>
      </c>
      <c r="C11" s="236" t="s">
        <v>225</v>
      </c>
      <c r="D11" s="237">
        <v>189.3</v>
      </c>
    </row>
    <row r="12" spans="1:24">
      <c r="A12" s="234" t="s">
        <v>226</v>
      </c>
      <c r="B12" s="235" t="s">
        <v>298</v>
      </c>
      <c r="C12" s="236" t="s">
        <v>227</v>
      </c>
      <c r="D12" s="237">
        <v>189.3</v>
      </c>
    </row>
    <row r="13" spans="1:24" ht="22.5">
      <c r="A13" s="234" t="s">
        <v>212</v>
      </c>
      <c r="B13" s="235" t="s">
        <v>298</v>
      </c>
      <c r="C13" s="236" t="s">
        <v>213</v>
      </c>
      <c r="D13" s="237">
        <v>1011.7</v>
      </c>
    </row>
    <row r="14" spans="1:24">
      <c r="A14" s="234" t="s">
        <v>214</v>
      </c>
      <c r="B14" s="235" t="s">
        <v>298</v>
      </c>
      <c r="C14" s="236" t="s">
        <v>215</v>
      </c>
      <c r="D14" s="237">
        <v>266.8</v>
      </c>
    </row>
    <row r="15" spans="1:24">
      <c r="A15" s="234" t="s">
        <v>218</v>
      </c>
      <c r="B15" s="235" t="s">
        <v>298</v>
      </c>
      <c r="C15" s="236" t="s">
        <v>219</v>
      </c>
      <c r="D15" s="237">
        <v>744.9</v>
      </c>
    </row>
    <row r="16" spans="1:24" ht="24">
      <c r="A16" s="238" t="s">
        <v>299</v>
      </c>
      <c r="B16" s="239" t="s">
        <v>300</v>
      </c>
      <c r="C16" s="240" t="s">
        <v>162</v>
      </c>
      <c r="D16" s="241">
        <v>3124.5</v>
      </c>
    </row>
    <row r="17" spans="1:4" ht="31.5">
      <c r="A17" s="230" t="s">
        <v>301</v>
      </c>
      <c r="B17" s="231" t="s">
        <v>302</v>
      </c>
      <c r="C17" s="232" t="s">
        <v>162</v>
      </c>
      <c r="D17" s="233">
        <v>3124.5</v>
      </c>
    </row>
    <row r="18" spans="1:4" ht="33.75">
      <c r="A18" s="234" t="s">
        <v>303</v>
      </c>
      <c r="B18" s="235" t="s">
        <v>304</v>
      </c>
      <c r="C18" s="236" t="s">
        <v>162</v>
      </c>
      <c r="D18" s="237">
        <v>3124.5</v>
      </c>
    </row>
    <row r="19" spans="1:4" ht="22.5">
      <c r="A19" s="234" t="s">
        <v>212</v>
      </c>
      <c r="B19" s="235" t="s">
        <v>304</v>
      </c>
      <c r="C19" s="236" t="s">
        <v>213</v>
      </c>
      <c r="D19" s="237">
        <v>3124.5</v>
      </c>
    </row>
    <row r="20" spans="1:4">
      <c r="A20" s="234" t="s">
        <v>214</v>
      </c>
      <c r="B20" s="235" t="s">
        <v>304</v>
      </c>
      <c r="C20" s="236" t="s">
        <v>215</v>
      </c>
      <c r="D20" s="237">
        <v>974.6</v>
      </c>
    </row>
    <row r="21" spans="1:4">
      <c r="A21" s="234" t="s">
        <v>218</v>
      </c>
      <c r="B21" s="235" t="s">
        <v>304</v>
      </c>
      <c r="C21" s="236" t="s">
        <v>219</v>
      </c>
      <c r="D21" s="237">
        <v>2149.9</v>
      </c>
    </row>
    <row r="22" spans="1:4" ht="24">
      <c r="A22" s="238" t="s">
        <v>234</v>
      </c>
      <c r="B22" s="239" t="s">
        <v>235</v>
      </c>
      <c r="C22" s="240" t="s">
        <v>162</v>
      </c>
      <c r="D22" s="241">
        <v>21361.9</v>
      </c>
    </row>
    <row r="23" spans="1:4" ht="31.5">
      <c r="A23" s="230" t="s">
        <v>305</v>
      </c>
      <c r="B23" s="231" t="s">
        <v>306</v>
      </c>
      <c r="C23" s="232" t="s">
        <v>162</v>
      </c>
      <c r="D23" s="233">
        <v>18459</v>
      </c>
    </row>
    <row r="24" spans="1:4" ht="33.75">
      <c r="A24" s="234" t="s">
        <v>307</v>
      </c>
      <c r="B24" s="235" t="s">
        <v>308</v>
      </c>
      <c r="C24" s="236" t="s">
        <v>162</v>
      </c>
      <c r="D24" s="237">
        <v>18459</v>
      </c>
    </row>
    <row r="25" spans="1:4" ht="22.5">
      <c r="A25" s="234" t="s">
        <v>309</v>
      </c>
      <c r="B25" s="235" t="s">
        <v>308</v>
      </c>
      <c r="C25" s="236" t="s">
        <v>310</v>
      </c>
      <c r="D25" s="237">
        <v>18459</v>
      </c>
    </row>
    <row r="26" spans="1:4">
      <c r="A26" s="234" t="s">
        <v>311</v>
      </c>
      <c r="B26" s="235" t="s">
        <v>308</v>
      </c>
      <c r="C26" s="236" t="s">
        <v>312</v>
      </c>
      <c r="D26" s="237">
        <v>18459</v>
      </c>
    </row>
    <row r="27" spans="1:4" ht="31.5">
      <c r="A27" s="230" t="s">
        <v>313</v>
      </c>
      <c r="B27" s="231" t="s">
        <v>314</v>
      </c>
      <c r="C27" s="232" t="s">
        <v>162</v>
      </c>
      <c r="D27" s="233">
        <v>1193.5</v>
      </c>
    </row>
    <row r="28" spans="1:4" ht="33.75">
      <c r="A28" s="234" t="s">
        <v>315</v>
      </c>
      <c r="B28" s="235" t="s">
        <v>316</v>
      </c>
      <c r="C28" s="236" t="s">
        <v>162</v>
      </c>
      <c r="D28" s="237">
        <v>1193.5</v>
      </c>
    </row>
    <row r="29" spans="1:4">
      <c r="A29" s="234" t="s">
        <v>224</v>
      </c>
      <c r="B29" s="235" t="s">
        <v>316</v>
      </c>
      <c r="C29" s="236" t="s">
        <v>225</v>
      </c>
      <c r="D29" s="237">
        <v>1193.5</v>
      </c>
    </row>
    <row r="30" spans="1:4">
      <c r="A30" s="234" t="s">
        <v>226</v>
      </c>
      <c r="B30" s="235" t="s">
        <v>316</v>
      </c>
      <c r="C30" s="236" t="s">
        <v>227</v>
      </c>
      <c r="D30" s="237">
        <v>1193.5</v>
      </c>
    </row>
    <row r="31" spans="1:4" ht="31.5">
      <c r="A31" s="230" t="s">
        <v>236</v>
      </c>
      <c r="B31" s="231" t="s">
        <v>237</v>
      </c>
      <c r="C31" s="232" t="s">
        <v>162</v>
      </c>
      <c r="D31" s="233">
        <v>1709.4</v>
      </c>
    </row>
    <row r="32" spans="1:4" ht="56.25">
      <c r="A32" s="234" t="s">
        <v>317</v>
      </c>
      <c r="B32" s="235" t="s">
        <v>318</v>
      </c>
      <c r="C32" s="236" t="s">
        <v>162</v>
      </c>
      <c r="D32" s="237">
        <v>180</v>
      </c>
    </row>
    <row r="33" spans="1:4">
      <c r="A33" s="234" t="s">
        <v>230</v>
      </c>
      <c r="B33" s="235" t="s">
        <v>318</v>
      </c>
      <c r="C33" s="236" t="s">
        <v>231</v>
      </c>
      <c r="D33" s="237">
        <v>180</v>
      </c>
    </row>
    <row r="34" spans="1:4">
      <c r="A34" s="234" t="s">
        <v>282</v>
      </c>
      <c r="B34" s="235" t="s">
        <v>318</v>
      </c>
      <c r="C34" s="236" t="s">
        <v>283</v>
      </c>
      <c r="D34" s="237">
        <v>180</v>
      </c>
    </row>
    <row r="35" spans="1:4" ht="56.25">
      <c r="A35" s="234" t="s">
        <v>319</v>
      </c>
      <c r="B35" s="235" t="s">
        <v>320</v>
      </c>
      <c r="C35" s="236" t="s">
        <v>162</v>
      </c>
      <c r="D35" s="237">
        <v>1529.4</v>
      </c>
    </row>
    <row r="36" spans="1:4">
      <c r="A36" s="234" t="s">
        <v>230</v>
      </c>
      <c r="B36" s="235" t="s">
        <v>320</v>
      </c>
      <c r="C36" s="236" t="s">
        <v>231</v>
      </c>
      <c r="D36" s="237">
        <v>1529.4</v>
      </c>
    </row>
    <row r="37" spans="1:4">
      <c r="A37" s="234" t="s">
        <v>282</v>
      </c>
      <c r="B37" s="235" t="s">
        <v>320</v>
      </c>
      <c r="C37" s="236" t="s">
        <v>283</v>
      </c>
      <c r="D37" s="237">
        <v>1529.4</v>
      </c>
    </row>
    <row r="38" spans="1:4" ht="24">
      <c r="A38" s="238" t="s">
        <v>240</v>
      </c>
      <c r="B38" s="239" t="s">
        <v>241</v>
      </c>
      <c r="C38" s="240" t="s">
        <v>162</v>
      </c>
      <c r="D38" s="241">
        <v>74456.100000000006</v>
      </c>
    </row>
    <row r="39" spans="1:4" ht="42">
      <c r="A39" s="230" t="s">
        <v>321</v>
      </c>
      <c r="B39" s="231" t="s">
        <v>322</v>
      </c>
      <c r="C39" s="232" t="s">
        <v>162</v>
      </c>
      <c r="D39" s="233">
        <v>456.1</v>
      </c>
    </row>
    <row r="40" spans="1:4" ht="45">
      <c r="A40" s="234" t="s">
        <v>323</v>
      </c>
      <c r="B40" s="235" t="s">
        <v>324</v>
      </c>
      <c r="C40" s="236" t="s">
        <v>162</v>
      </c>
      <c r="D40" s="237">
        <v>456.1</v>
      </c>
    </row>
    <row r="41" spans="1:4">
      <c r="A41" s="234" t="s">
        <v>260</v>
      </c>
      <c r="B41" s="235" t="s">
        <v>324</v>
      </c>
      <c r="C41" s="236" t="s">
        <v>261</v>
      </c>
      <c r="D41" s="237">
        <v>456.1</v>
      </c>
    </row>
    <row r="42" spans="1:4" ht="22.5">
      <c r="A42" s="234" t="s">
        <v>294</v>
      </c>
      <c r="B42" s="235" t="s">
        <v>324</v>
      </c>
      <c r="C42" s="236" t="s">
        <v>295</v>
      </c>
      <c r="D42" s="237">
        <v>456.1</v>
      </c>
    </row>
    <row r="43" spans="1:4" ht="31.5">
      <c r="A43" s="230" t="s">
        <v>325</v>
      </c>
      <c r="B43" s="231" t="s">
        <v>326</v>
      </c>
      <c r="C43" s="232" t="s">
        <v>162</v>
      </c>
      <c r="D43" s="233">
        <v>74000</v>
      </c>
    </row>
    <row r="44" spans="1:4" ht="33.75">
      <c r="A44" s="234" t="s">
        <v>327</v>
      </c>
      <c r="B44" s="235" t="s">
        <v>328</v>
      </c>
      <c r="C44" s="236" t="s">
        <v>162</v>
      </c>
      <c r="D44" s="237">
        <v>74000</v>
      </c>
    </row>
    <row r="45" spans="1:4">
      <c r="A45" s="234" t="s">
        <v>224</v>
      </c>
      <c r="B45" s="235" t="s">
        <v>328</v>
      </c>
      <c r="C45" s="236" t="s">
        <v>225</v>
      </c>
      <c r="D45" s="237">
        <v>74000</v>
      </c>
    </row>
    <row r="46" spans="1:4">
      <c r="A46" s="234" t="s">
        <v>226</v>
      </c>
      <c r="B46" s="235" t="s">
        <v>328</v>
      </c>
      <c r="C46" s="236" t="s">
        <v>227</v>
      </c>
      <c r="D46" s="237">
        <v>74000</v>
      </c>
    </row>
    <row r="47" spans="1:4" ht="36">
      <c r="A47" s="238" t="s">
        <v>329</v>
      </c>
      <c r="B47" s="239" t="s">
        <v>330</v>
      </c>
      <c r="C47" s="240" t="s">
        <v>162</v>
      </c>
      <c r="D47" s="241">
        <v>2441.1999999999998</v>
      </c>
    </row>
    <row r="48" spans="1:4" ht="42">
      <c r="A48" s="230" t="s">
        <v>331</v>
      </c>
      <c r="B48" s="231" t="s">
        <v>332</v>
      </c>
      <c r="C48" s="232" t="s">
        <v>162</v>
      </c>
      <c r="D48" s="233">
        <v>1093.2</v>
      </c>
    </row>
    <row r="49" spans="1:4" ht="45">
      <c r="A49" s="234" t="s">
        <v>333</v>
      </c>
      <c r="B49" s="235" t="s">
        <v>334</v>
      </c>
      <c r="C49" s="236" t="s">
        <v>162</v>
      </c>
      <c r="D49" s="237">
        <v>1093.2</v>
      </c>
    </row>
    <row r="50" spans="1:4">
      <c r="A50" s="234" t="s">
        <v>224</v>
      </c>
      <c r="B50" s="235" t="s">
        <v>334</v>
      </c>
      <c r="C50" s="236" t="s">
        <v>225</v>
      </c>
      <c r="D50" s="237">
        <v>958</v>
      </c>
    </row>
    <row r="51" spans="1:4">
      <c r="A51" s="234" t="s">
        <v>226</v>
      </c>
      <c r="B51" s="235" t="s">
        <v>334</v>
      </c>
      <c r="C51" s="236" t="s">
        <v>227</v>
      </c>
      <c r="D51" s="237">
        <v>958</v>
      </c>
    </row>
    <row r="52" spans="1:4" ht="22.5">
      <c r="A52" s="234" t="s">
        <v>212</v>
      </c>
      <c r="B52" s="235" t="s">
        <v>334</v>
      </c>
      <c r="C52" s="236" t="s">
        <v>213</v>
      </c>
      <c r="D52" s="237">
        <v>135.19999999999999</v>
      </c>
    </row>
    <row r="53" spans="1:4" ht="22.5">
      <c r="A53" s="234" t="s">
        <v>335</v>
      </c>
      <c r="B53" s="235" t="s">
        <v>334</v>
      </c>
      <c r="C53" s="236" t="s">
        <v>336</v>
      </c>
      <c r="D53" s="237">
        <v>135.19999999999999</v>
      </c>
    </row>
    <row r="54" spans="1:4" ht="42">
      <c r="A54" s="230" t="s">
        <v>337</v>
      </c>
      <c r="B54" s="231" t="s">
        <v>338</v>
      </c>
      <c r="C54" s="232" t="s">
        <v>162</v>
      </c>
      <c r="D54" s="233">
        <v>1348</v>
      </c>
    </row>
    <row r="55" spans="1:4" ht="45">
      <c r="A55" s="234" t="s">
        <v>339</v>
      </c>
      <c r="B55" s="235" t="s">
        <v>340</v>
      </c>
      <c r="C55" s="236" t="s">
        <v>162</v>
      </c>
      <c r="D55" s="237">
        <v>1348</v>
      </c>
    </row>
    <row r="56" spans="1:4">
      <c r="A56" s="234" t="s">
        <v>224</v>
      </c>
      <c r="B56" s="235" t="s">
        <v>340</v>
      </c>
      <c r="C56" s="236" t="s">
        <v>225</v>
      </c>
      <c r="D56" s="237">
        <v>1348</v>
      </c>
    </row>
    <row r="57" spans="1:4">
      <c r="A57" s="234" t="s">
        <v>226</v>
      </c>
      <c r="B57" s="235" t="s">
        <v>340</v>
      </c>
      <c r="C57" s="236" t="s">
        <v>227</v>
      </c>
      <c r="D57" s="237">
        <v>1348</v>
      </c>
    </row>
    <row r="58" spans="1:4" ht="36">
      <c r="A58" s="238" t="s">
        <v>341</v>
      </c>
      <c r="B58" s="239" t="s">
        <v>342</v>
      </c>
      <c r="C58" s="240" t="s">
        <v>162</v>
      </c>
      <c r="D58" s="241">
        <v>99.4</v>
      </c>
    </row>
    <row r="59" spans="1:4" ht="31.5">
      <c r="A59" s="230" t="s">
        <v>343</v>
      </c>
      <c r="B59" s="231" t="s">
        <v>344</v>
      </c>
      <c r="C59" s="232" t="s">
        <v>162</v>
      </c>
      <c r="D59" s="233">
        <v>99.4</v>
      </c>
    </row>
    <row r="60" spans="1:4" ht="45">
      <c r="A60" s="234" t="s">
        <v>345</v>
      </c>
      <c r="B60" s="235" t="s">
        <v>346</v>
      </c>
      <c r="C60" s="236" t="s">
        <v>162</v>
      </c>
      <c r="D60" s="237">
        <v>99.4</v>
      </c>
    </row>
    <row r="61" spans="1:4">
      <c r="A61" s="234" t="s">
        <v>224</v>
      </c>
      <c r="B61" s="235" t="s">
        <v>346</v>
      </c>
      <c r="C61" s="236" t="s">
        <v>225</v>
      </c>
      <c r="D61" s="237">
        <v>99.4</v>
      </c>
    </row>
    <row r="62" spans="1:4">
      <c r="A62" s="234" t="s">
        <v>226</v>
      </c>
      <c r="B62" s="235" t="s">
        <v>346</v>
      </c>
      <c r="C62" s="236" t="s">
        <v>227</v>
      </c>
      <c r="D62" s="237">
        <v>99.4</v>
      </c>
    </row>
    <row r="63" spans="1:4" ht="24">
      <c r="A63" s="238" t="s">
        <v>347</v>
      </c>
      <c r="B63" s="239" t="s">
        <v>348</v>
      </c>
      <c r="C63" s="240" t="s">
        <v>162</v>
      </c>
      <c r="D63" s="241">
        <v>2180.8000000000002</v>
      </c>
    </row>
    <row r="64" spans="1:4" ht="33.75">
      <c r="A64" s="234" t="s">
        <v>349</v>
      </c>
      <c r="B64" s="235" t="s">
        <v>350</v>
      </c>
      <c r="C64" s="236" t="s">
        <v>162</v>
      </c>
      <c r="D64" s="237">
        <v>748.9</v>
      </c>
    </row>
    <row r="65" spans="1:4">
      <c r="A65" s="234" t="s">
        <v>260</v>
      </c>
      <c r="B65" s="235" t="s">
        <v>350</v>
      </c>
      <c r="C65" s="236" t="s">
        <v>261</v>
      </c>
      <c r="D65" s="237">
        <v>748.9</v>
      </c>
    </row>
    <row r="66" spans="1:4" ht="22.5">
      <c r="A66" s="234" t="s">
        <v>294</v>
      </c>
      <c r="B66" s="235" t="s">
        <v>350</v>
      </c>
      <c r="C66" s="236" t="s">
        <v>295</v>
      </c>
      <c r="D66" s="237">
        <v>748.9</v>
      </c>
    </row>
    <row r="67" spans="1:4" ht="33.75">
      <c r="A67" s="234" t="s">
        <v>351</v>
      </c>
      <c r="B67" s="235" t="s">
        <v>352</v>
      </c>
      <c r="C67" s="236" t="s">
        <v>162</v>
      </c>
      <c r="D67" s="237">
        <v>1431.9</v>
      </c>
    </row>
    <row r="68" spans="1:4">
      <c r="A68" s="234" t="s">
        <v>224</v>
      </c>
      <c r="B68" s="235" t="s">
        <v>352</v>
      </c>
      <c r="C68" s="236" t="s">
        <v>225</v>
      </c>
      <c r="D68" s="237">
        <v>286.10000000000002</v>
      </c>
    </row>
    <row r="69" spans="1:4">
      <c r="A69" s="234" t="s">
        <v>226</v>
      </c>
      <c r="B69" s="235" t="s">
        <v>352</v>
      </c>
      <c r="C69" s="236" t="s">
        <v>227</v>
      </c>
      <c r="D69" s="237">
        <v>286.10000000000002</v>
      </c>
    </row>
    <row r="70" spans="1:4">
      <c r="A70" s="234" t="s">
        <v>260</v>
      </c>
      <c r="B70" s="235" t="s">
        <v>352</v>
      </c>
      <c r="C70" s="236" t="s">
        <v>261</v>
      </c>
      <c r="D70" s="237">
        <v>1145.8</v>
      </c>
    </row>
    <row r="71" spans="1:4" ht="22.5">
      <c r="A71" s="234" t="s">
        <v>294</v>
      </c>
      <c r="B71" s="235" t="s">
        <v>352</v>
      </c>
      <c r="C71" s="236" t="s">
        <v>295</v>
      </c>
      <c r="D71" s="237">
        <v>1145.8</v>
      </c>
    </row>
    <row r="72" spans="1:4" ht="24">
      <c r="A72" s="238" t="s">
        <v>353</v>
      </c>
      <c r="B72" s="239" t="s">
        <v>825</v>
      </c>
      <c r="C72" s="240" t="s">
        <v>162</v>
      </c>
      <c r="D72" s="241">
        <v>1847.6</v>
      </c>
    </row>
    <row r="73" spans="1:4" ht="33.75">
      <c r="A73" s="234" t="s">
        <v>826</v>
      </c>
      <c r="B73" s="235" t="s">
        <v>827</v>
      </c>
      <c r="C73" s="236" t="s">
        <v>162</v>
      </c>
      <c r="D73" s="237">
        <v>440</v>
      </c>
    </row>
    <row r="74" spans="1:4">
      <c r="A74" s="234" t="s">
        <v>224</v>
      </c>
      <c r="B74" s="235" t="s">
        <v>827</v>
      </c>
      <c r="C74" s="236" t="s">
        <v>225</v>
      </c>
      <c r="D74" s="237">
        <v>440</v>
      </c>
    </row>
    <row r="75" spans="1:4">
      <c r="A75" s="234" t="s">
        <v>226</v>
      </c>
      <c r="B75" s="235" t="s">
        <v>827</v>
      </c>
      <c r="C75" s="236" t="s">
        <v>227</v>
      </c>
      <c r="D75" s="237">
        <v>440</v>
      </c>
    </row>
    <row r="76" spans="1:4" ht="33.75">
      <c r="A76" s="234" t="s">
        <v>828</v>
      </c>
      <c r="B76" s="235" t="s">
        <v>829</v>
      </c>
      <c r="C76" s="236" t="s">
        <v>162</v>
      </c>
      <c r="D76" s="237">
        <v>1407.6</v>
      </c>
    </row>
    <row r="77" spans="1:4" ht="33.75">
      <c r="A77" s="234" t="s">
        <v>250</v>
      </c>
      <c r="B77" s="235" t="s">
        <v>829</v>
      </c>
      <c r="C77" s="236" t="s">
        <v>251</v>
      </c>
      <c r="D77" s="237">
        <v>1302</v>
      </c>
    </row>
    <row r="78" spans="1:4">
      <c r="A78" s="234" t="s">
        <v>830</v>
      </c>
      <c r="B78" s="235" t="s">
        <v>829</v>
      </c>
      <c r="C78" s="236" t="s">
        <v>831</v>
      </c>
      <c r="D78" s="237">
        <v>1302</v>
      </c>
    </row>
    <row r="79" spans="1:4">
      <c r="A79" s="234" t="s">
        <v>224</v>
      </c>
      <c r="B79" s="235" t="s">
        <v>829</v>
      </c>
      <c r="C79" s="236" t="s">
        <v>225</v>
      </c>
      <c r="D79" s="237">
        <v>105.6</v>
      </c>
    </row>
    <row r="80" spans="1:4">
      <c r="A80" s="234" t="s">
        <v>226</v>
      </c>
      <c r="B80" s="235" t="s">
        <v>829</v>
      </c>
      <c r="C80" s="236" t="s">
        <v>227</v>
      </c>
      <c r="D80" s="237">
        <v>105.6</v>
      </c>
    </row>
    <row r="81" spans="1:4" ht="24">
      <c r="A81" s="238" t="s">
        <v>832</v>
      </c>
      <c r="B81" s="239" t="s">
        <v>833</v>
      </c>
      <c r="C81" s="240" t="s">
        <v>162</v>
      </c>
      <c r="D81" s="241">
        <v>42298.9</v>
      </c>
    </row>
    <row r="82" spans="1:4" ht="21">
      <c r="A82" s="230" t="s">
        <v>834</v>
      </c>
      <c r="B82" s="231" t="s">
        <v>835</v>
      </c>
      <c r="C82" s="232" t="s">
        <v>162</v>
      </c>
      <c r="D82" s="233">
        <v>42298.9</v>
      </c>
    </row>
    <row r="83" spans="1:4" ht="45">
      <c r="A83" s="234" t="s">
        <v>836</v>
      </c>
      <c r="B83" s="235" t="s">
        <v>837</v>
      </c>
      <c r="C83" s="236" t="s">
        <v>162</v>
      </c>
      <c r="D83" s="237">
        <v>42298.9</v>
      </c>
    </row>
    <row r="84" spans="1:4">
      <c r="A84" s="234" t="s">
        <v>224</v>
      </c>
      <c r="B84" s="235" t="s">
        <v>837</v>
      </c>
      <c r="C84" s="236" t="s">
        <v>225</v>
      </c>
      <c r="D84" s="237">
        <v>13575</v>
      </c>
    </row>
    <row r="85" spans="1:4">
      <c r="A85" s="234" t="s">
        <v>226</v>
      </c>
      <c r="B85" s="235" t="s">
        <v>837</v>
      </c>
      <c r="C85" s="236" t="s">
        <v>227</v>
      </c>
      <c r="D85" s="237">
        <v>13575</v>
      </c>
    </row>
    <row r="86" spans="1:4" ht="22.5">
      <c r="A86" s="234" t="s">
        <v>309</v>
      </c>
      <c r="B86" s="235" t="s">
        <v>837</v>
      </c>
      <c r="C86" s="236" t="s">
        <v>310</v>
      </c>
      <c r="D86" s="237">
        <v>28723.9</v>
      </c>
    </row>
    <row r="87" spans="1:4">
      <c r="A87" s="234" t="s">
        <v>311</v>
      </c>
      <c r="B87" s="235" t="s">
        <v>837</v>
      </c>
      <c r="C87" s="236" t="s">
        <v>312</v>
      </c>
      <c r="D87" s="237">
        <v>28723.9</v>
      </c>
    </row>
    <row r="88" spans="1:4" ht="24">
      <c r="A88" s="238" t="s">
        <v>838</v>
      </c>
      <c r="B88" s="239" t="s">
        <v>839</v>
      </c>
      <c r="C88" s="240" t="s">
        <v>162</v>
      </c>
      <c r="D88" s="241">
        <v>39707.55025</v>
      </c>
    </row>
    <row r="89" spans="1:4" ht="31.5">
      <c r="A89" s="230" t="s">
        <v>840</v>
      </c>
      <c r="B89" s="231" t="s">
        <v>841</v>
      </c>
      <c r="C89" s="232" t="s">
        <v>162</v>
      </c>
      <c r="D89" s="233">
        <v>4153.6000000000004</v>
      </c>
    </row>
    <row r="90" spans="1:4" ht="45">
      <c r="A90" s="234" t="s">
        <v>361</v>
      </c>
      <c r="B90" s="235" t="s">
        <v>362</v>
      </c>
      <c r="C90" s="236" t="s">
        <v>162</v>
      </c>
      <c r="D90" s="237">
        <v>4153.6000000000004</v>
      </c>
    </row>
    <row r="91" spans="1:4">
      <c r="A91" s="234" t="s">
        <v>224</v>
      </c>
      <c r="B91" s="235" t="s">
        <v>362</v>
      </c>
      <c r="C91" s="236" t="s">
        <v>225</v>
      </c>
      <c r="D91" s="237">
        <v>4153.6000000000004</v>
      </c>
    </row>
    <row r="92" spans="1:4">
      <c r="A92" s="234" t="s">
        <v>226</v>
      </c>
      <c r="B92" s="235" t="s">
        <v>362</v>
      </c>
      <c r="C92" s="236" t="s">
        <v>227</v>
      </c>
      <c r="D92" s="237">
        <v>4153.6000000000004</v>
      </c>
    </row>
    <row r="93" spans="1:4" ht="31.5">
      <c r="A93" s="230" t="s">
        <v>363</v>
      </c>
      <c r="B93" s="231" t="s">
        <v>364</v>
      </c>
      <c r="C93" s="232" t="s">
        <v>162</v>
      </c>
      <c r="D93" s="233">
        <v>35553.950250000002</v>
      </c>
    </row>
    <row r="94" spans="1:4" ht="33.75">
      <c r="A94" s="234" t="s">
        <v>365</v>
      </c>
      <c r="B94" s="235" t="s">
        <v>366</v>
      </c>
      <c r="C94" s="236" t="s">
        <v>162</v>
      </c>
      <c r="D94" s="237">
        <v>35553.950250000002</v>
      </c>
    </row>
    <row r="95" spans="1:4" ht="22.5">
      <c r="A95" s="234" t="s">
        <v>309</v>
      </c>
      <c r="B95" s="235" t="s">
        <v>366</v>
      </c>
      <c r="C95" s="236" t="s">
        <v>310</v>
      </c>
      <c r="D95" s="237">
        <v>35553.950250000002</v>
      </c>
    </row>
    <row r="96" spans="1:4">
      <c r="A96" s="234" t="s">
        <v>311</v>
      </c>
      <c r="B96" s="235" t="s">
        <v>366</v>
      </c>
      <c r="C96" s="236" t="s">
        <v>312</v>
      </c>
      <c r="D96" s="237">
        <v>35553.950250000002</v>
      </c>
    </row>
    <row r="97" spans="1:4" ht="24">
      <c r="A97" s="238" t="s">
        <v>246</v>
      </c>
      <c r="B97" s="239" t="s">
        <v>247</v>
      </c>
      <c r="C97" s="240" t="s">
        <v>162</v>
      </c>
      <c r="D97" s="241">
        <v>5942.9</v>
      </c>
    </row>
    <row r="98" spans="1:4" ht="33.75">
      <c r="A98" s="234" t="s">
        <v>367</v>
      </c>
      <c r="B98" s="235" t="s">
        <v>368</v>
      </c>
      <c r="C98" s="236" t="s">
        <v>162</v>
      </c>
      <c r="D98" s="237">
        <v>5942.9</v>
      </c>
    </row>
    <row r="99" spans="1:4" ht="22.5">
      <c r="A99" s="234" t="s">
        <v>212</v>
      </c>
      <c r="B99" s="235" t="s">
        <v>368</v>
      </c>
      <c r="C99" s="236" t="s">
        <v>213</v>
      </c>
      <c r="D99" s="237">
        <v>5942.9</v>
      </c>
    </row>
    <row r="100" spans="1:4">
      <c r="A100" s="234" t="s">
        <v>214</v>
      </c>
      <c r="B100" s="235" t="s">
        <v>368</v>
      </c>
      <c r="C100" s="236" t="s">
        <v>215</v>
      </c>
      <c r="D100" s="237">
        <v>4639</v>
      </c>
    </row>
    <row r="101" spans="1:4">
      <c r="A101" s="234" t="s">
        <v>218</v>
      </c>
      <c r="B101" s="235" t="s">
        <v>368</v>
      </c>
      <c r="C101" s="236" t="s">
        <v>219</v>
      </c>
      <c r="D101" s="251">
        <v>1303.9000000000001</v>
      </c>
    </row>
    <row r="102" spans="1:4">
      <c r="A102" s="238" t="s">
        <v>254</v>
      </c>
      <c r="B102" s="239" t="s">
        <v>255</v>
      </c>
      <c r="C102" s="240" t="s">
        <v>162</v>
      </c>
      <c r="D102" s="252">
        <v>53499.786330000003</v>
      </c>
    </row>
    <row r="103" spans="1:4" ht="31.5">
      <c r="A103" s="230" t="s">
        <v>369</v>
      </c>
      <c r="B103" s="231" t="s">
        <v>370</v>
      </c>
      <c r="C103" s="232" t="s">
        <v>162</v>
      </c>
      <c r="D103" s="253">
        <v>53499.786330000003</v>
      </c>
    </row>
    <row r="104" spans="1:4" ht="56.25">
      <c r="A104" s="234" t="s">
        <v>371</v>
      </c>
      <c r="B104" s="235" t="s">
        <v>372</v>
      </c>
      <c r="C104" s="236" t="s">
        <v>162</v>
      </c>
      <c r="D104" s="254">
        <v>53499.786330000003</v>
      </c>
    </row>
    <row r="105" spans="1:4">
      <c r="A105" s="234" t="s">
        <v>224</v>
      </c>
      <c r="B105" s="235" t="s">
        <v>372</v>
      </c>
      <c r="C105" s="236" t="s">
        <v>225</v>
      </c>
      <c r="D105" s="254">
        <v>12111.63313</v>
      </c>
    </row>
    <row r="106" spans="1:4">
      <c r="A106" s="234" t="s">
        <v>226</v>
      </c>
      <c r="B106" s="235" t="s">
        <v>372</v>
      </c>
      <c r="C106" s="236" t="s">
        <v>227</v>
      </c>
      <c r="D106" s="254">
        <v>12111.63313</v>
      </c>
    </row>
    <row r="107" spans="1:4">
      <c r="A107" s="234" t="s">
        <v>230</v>
      </c>
      <c r="B107" s="235" t="s">
        <v>372</v>
      </c>
      <c r="C107" s="236" t="s">
        <v>231</v>
      </c>
      <c r="D107" s="254">
        <v>4315.9894999999997</v>
      </c>
    </row>
    <row r="108" spans="1:4">
      <c r="A108" s="234" t="s">
        <v>282</v>
      </c>
      <c r="B108" s="235" t="s">
        <v>372</v>
      </c>
      <c r="C108" s="236" t="s">
        <v>283</v>
      </c>
      <c r="D108" s="254">
        <v>4315.9894999999997</v>
      </c>
    </row>
    <row r="109" spans="1:4" ht="22.5">
      <c r="A109" s="234" t="s">
        <v>309</v>
      </c>
      <c r="B109" s="235" t="s">
        <v>372</v>
      </c>
      <c r="C109" s="236" t="s">
        <v>310</v>
      </c>
      <c r="D109" s="254">
        <v>37072.163700000005</v>
      </c>
    </row>
    <row r="110" spans="1:4" ht="15.75" thickBot="1">
      <c r="A110" s="242" t="s">
        <v>311</v>
      </c>
      <c r="B110" s="243" t="s">
        <v>372</v>
      </c>
      <c r="C110" s="244" t="s">
        <v>312</v>
      </c>
      <c r="D110" s="255">
        <v>37072.163700000005</v>
      </c>
    </row>
    <row r="111" spans="1:4" ht="15.75" thickBot="1">
      <c r="A111" s="246" t="s">
        <v>155</v>
      </c>
      <c r="B111" s="247"/>
      <c r="C111" s="247"/>
      <c r="D111" s="256">
        <v>248161.63657999999</v>
      </c>
    </row>
    <row r="112" spans="1:4">
      <c r="A112" s="216"/>
      <c r="B112" s="216"/>
      <c r="C112" s="216"/>
      <c r="D112" s="216"/>
    </row>
  </sheetData>
  <mergeCells count="4">
    <mergeCell ref="B1:D1"/>
    <mergeCell ref="B2:D2"/>
    <mergeCell ref="B3:D3"/>
    <mergeCell ref="A4:D4"/>
  </mergeCells>
  <phoneticPr fontId="0" type="noConversion"/>
  <pageMargins left="0.59055118110236227" right="0.39370078740157483" top="0.78740157480314965" bottom="0.78740157480314965" header="0.31496062992125984" footer="0.31496062992125984"/>
  <pageSetup paperSize="9" scale="89" firstPageNumber="85" fitToHeight="0" orientation="portrait" useFirstPageNumber="1" r:id="rId1"/>
  <headerFooter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65"/>
  <sheetViews>
    <sheetView workbookViewId="0">
      <selection activeCell="H4" sqref="H4"/>
    </sheetView>
  </sheetViews>
  <sheetFormatPr defaultRowHeight="15"/>
  <cols>
    <col min="1" max="1" width="56.140625" style="249" customWidth="1"/>
    <col min="2" max="3" width="9.140625" style="249"/>
    <col min="4" max="4" width="15" style="249" customWidth="1"/>
    <col min="5" max="16384" width="9.140625" style="249"/>
  </cols>
  <sheetData>
    <row r="1" spans="1:4">
      <c r="A1" s="257"/>
      <c r="B1" s="456" t="s">
        <v>360</v>
      </c>
      <c r="C1" s="456"/>
      <c r="D1" s="456"/>
    </row>
    <row r="2" spans="1:4">
      <c r="A2" s="258"/>
      <c r="B2" s="456" t="s">
        <v>15</v>
      </c>
      <c r="C2" s="456"/>
      <c r="D2" s="456"/>
    </row>
    <row r="3" spans="1:4" ht="15.75">
      <c r="A3" s="259"/>
      <c r="B3" s="457" t="s">
        <v>354</v>
      </c>
      <c r="C3" s="457"/>
      <c r="D3" s="457"/>
    </row>
    <row r="4" spans="1:4" ht="98.25" customHeight="1">
      <c r="A4" s="458" t="s">
        <v>373</v>
      </c>
      <c r="B4" s="458"/>
      <c r="C4" s="458"/>
      <c r="D4" s="458"/>
    </row>
    <row r="5" spans="1:4" ht="15.75" thickBot="1">
      <c r="A5" s="260"/>
      <c r="B5" s="260"/>
      <c r="C5" s="260"/>
      <c r="D5" s="423" t="s">
        <v>157</v>
      </c>
    </row>
    <row r="6" spans="1:4" ht="15.75" thickBot="1">
      <c r="A6" s="261" t="s">
        <v>117</v>
      </c>
      <c r="B6" s="262" t="s">
        <v>204</v>
      </c>
      <c r="C6" s="263" t="s">
        <v>205</v>
      </c>
      <c r="D6" s="262" t="s">
        <v>19</v>
      </c>
    </row>
    <row r="7" spans="1:4" ht="15.75" thickBot="1">
      <c r="A7" s="264">
        <v>1</v>
      </c>
      <c r="B7" s="265">
        <v>2</v>
      </c>
      <c r="C7" s="265">
        <v>3</v>
      </c>
      <c r="D7" s="265">
        <v>4</v>
      </c>
    </row>
    <row r="8" spans="1:4" ht="24">
      <c r="A8" s="266" t="s">
        <v>206</v>
      </c>
      <c r="B8" s="267" t="s">
        <v>207</v>
      </c>
      <c r="C8" s="268" t="s">
        <v>162</v>
      </c>
      <c r="D8" s="269">
        <v>5837.6</v>
      </c>
    </row>
    <row r="9" spans="1:4" ht="31.5">
      <c r="A9" s="270" t="s">
        <v>208</v>
      </c>
      <c r="B9" s="271" t="s">
        <v>209</v>
      </c>
      <c r="C9" s="272" t="s">
        <v>162</v>
      </c>
      <c r="D9" s="273">
        <v>745.5</v>
      </c>
    </row>
    <row r="10" spans="1:4" ht="45">
      <c r="A10" s="274" t="s">
        <v>374</v>
      </c>
      <c r="B10" s="275" t="s">
        <v>375</v>
      </c>
      <c r="C10" s="276" t="s">
        <v>162</v>
      </c>
      <c r="D10" s="277">
        <v>696</v>
      </c>
    </row>
    <row r="11" spans="1:4">
      <c r="A11" s="274" t="s">
        <v>224</v>
      </c>
      <c r="B11" s="275" t="s">
        <v>375</v>
      </c>
      <c r="C11" s="276" t="s">
        <v>225</v>
      </c>
      <c r="D11" s="277">
        <v>496</v>
      </c>
    </row>
    <row r="12" spans="1:4" ht="22.5">
      <c r="A12" s="274" t="s">
        <v>226</v>
      </c>
      <c r="B12" s="275" t="s">
        <v>375</v>
      </c>
      <c r="C12" s="276" t="s">
        <v>227</v>
      </c>
      <c r="D12" s="277">
        <v>496</v>
      </c>
    </row>
    <row r="13" spans="1:4" ht="22.5">
      <c r="A13" s="274" t="s">
        <v>212</v>
      </c>
      <c r="B13" s="275" t="s">
        <v>375</v>
      </c>
      <c r="C13" s="276" t="s">
        <v>213</v>
      </c>
      <c r="D13" s="277">
        <v>200</v>
      </c>
    </row>
    <row r="14" spans="1:4">
      <c r="A14" s="274" t="s">
        <v>214</v>
      </c>
      <c r="B14" s="275" t="s">
        <v>375</v>
      </c>
      <c r="C14" s="276" t="s">
        <v>215</v>
      </c>
      <c r="D14" s="277">
        <v>200</v>
      </c>
    </row>
    <row r="15" spans="1:4" ht="56.25">
      <c r="A15" s="274" t="s">
        <v>376</v>
      </c>
      <c r="B15" s="275" t="s">
        <v>377</v>
      </c>
      <c r="C15" s="276" t="s">
        <v>162</v>
      </c>
      <c r="D15" s="277">
        <v>49.5</v>
      </c>
    </row>
    <row r="16" spans="1:4" ht="22.5">
      <c r="A16" s="274" t="s">
        <v>212</v>
      </c>
      <c r="B16" s="275" t="s">
        <v>377</v>
      </c>
      <c r="C16" s="276" t="s">
        <v>213</v>
      </c>
      <c r="D16" s="277">
        <v>49.5</v>
      </c>
    </row>
    <row r="17" spans="1:4">
      <c r="A17" s="274" t="s">
        <v>214</v>
      </c>
      <c r="B17" s="275" t="s">
        <v>377</v>
      </c>
      <c r="C17" s="276" t="s">
        <v>215</v>
      </c>
      <c r="D17" s="277">
        <v>49.5</v>
      </c>
    </row>
    <row r="18" spans="1:4" ht="21">
      <c r="A18" s="270" t="s">
        <v>378</v>
      </c>
      <c r="B18" s="271" t="s">
        <v>379</v>
      </c>
      <c r="C18" s="272" t="s">
        <v>162</v>
      </c>
      <c r="D18" s="273">
        <v>482</v>
      </c>
    </row>
    <row r="19" spans="1:4" ht="33.75">
      <c r="A19" s="274" t="s">
        <v>380</v>
      </c>
      <c r="B19" s="275" t="s">
        <v>381</v>
      </c>
      <c r="C19" s="276" t="s">
        <v>162</v>
      </c>
      <c r="D19" s="277">
        <v>332</v>
      </c>
    </row>
    <row r="20" spans="1:4" ht="22.5">
      <c r="A20" s="274" t="s">
        <v>212</v>
      </c>
      <c r="B20" s="275" t="s">
        <v>381</v>
      </c>
      <c r="C20" s="276" t="s">
        <v>213</v>
      </c>
      <c r="D20" s="277">
        <v>332</v>
      </c>
    </row>
    <row r="21" spans="1:4">
      <c r="A21" s="274" t="s">
        <v>214</v>
      </c>
      <c r="B21" s="275" t="s">
        <v>381</v>
      </c>
      <c r="C21" s="276" t="s">
        <v>215</v>
      </c>
      <c r="D21" s="277">
        <v>181</v>
      </c>
    </row>
    <row r="22" spans="1:4">
      <c r="A22" s="274" t="s">
        <v>218</v>
      </c>
      <c r="B22" s="275" t="s">
        <v>381</v>
      </c>
      <c r="C22" s="276" t="s">
        <v>219</v>
      </c>
      <c r="D22" s="277">
        <v>151</v>
      </c>
    </row>
    <row r="23" spans="1:4" ht="45">
      <c r="A23" s="274" t="s">
        <v>382</v>
      </c>
      <c r="B23" s="275" t="s">
        <v>383</v>
      </c>
      <c r="C23" s="276" t="s">
        <v>162</v>
      </c>
      <c r="D23" s="277">
        <v>150</v>
      </c>
    </row>
    <row r="24" spans="1:4" ht="22.5">
      <c r="A24" s="274" t="s">
        <v>212</v>
      </c>
      <c r="B24" s="275" t="s">
        <v>383</v>
      </c>
      <c r="C24" s="276" t="s">
        <v>213</v>
      </c>
      <c r="D24" s="277">
        <v>150</v>
      </c>
    </row>
    <row r="25" spans="1:4">
      <c r="A25" s="274" t="s">
        <v>218</v>
      </c>
      <c r="B25" s="275" t="s">
        <v>383</v>
      </c>
      <c r="C25" s="276" t="s">
        <v>219</v>
      </c>
      <c r="D25" s="277">
        <v>150</v>
      </c>
    </row>
    <row r="26" spans="1:4" ht="31.5">
      <c r="A26" s="270" t="s">
        <v>384</v>
      </c>
      <c r="B26" s="271" t="s">
        <v>385</v>
      </c>
      <c r="C26" s="272" t="s">
        <v>162</v>
      </c>
      <c r="D26" s="273">
        <v>4610.1000000000004</v>
      </c>
    </row>
    <row r="27" spans="1:4" ht="56.25">
      <c r="A27" s="274" t="s">
        <v>386</v>
      </c>
      <c r="B27" s="275" t="s">
        <v>387</v>
      </c>
      <c r="C27" s="276" t="s">
        <v>162</v>
      </c>
      <c r="D27" s="277">
        <v>4610.1000000000004</v>
      </c>
    </row>
    <row r="28" spans="1:4" ht="22.5">
      <c r="A28" s="274" t="s">
        <v>212</v>
      </c>
      <c r="B28" s="275" t="s">
        <v>387</v>
      </c>
      <c r="C28" s="276" t="s">
        <v>213</v>
      </c>
      <c r="D28" s="277">
        <v>4610.1000000000004</v>
      </c>
    </row>
    <row r="29" spans="1:4">
      <c r="A29" s="274" t="s">
        <v>218</v>
      </c>
      <c r="B29" s="275" t="s">
        <v>387</v>
      </c>
      <c r="C29" s="276" t="s">
        <v>219</v>
      </c>
      <c r="D29" s="277">
        <v>4610.1000000000004</v>
      </c>
    </row>
    <row r="30" spans="1:4" ht="24">
      <c r="A30" s="278" t="s">
        <v>388</v>
      </c>
      <c r="B30" s="279" t="s">
        <v>389</v>
      </c>
      <c r="C30" s="280" t="s">
        <v>162</v>
      </c>
      <c r="D30" s="281">
        <v>369</v>
      </c>
    </row>
    <row r="31" spans="1:4" ht="31.5">
      <c r="A31" s="270" t="s">
        <v>390</v>
      </c>
      <c r="B31" s="271" t="s">
        <v>391</v>
      </c>
      <c r="C31" s="272" t="s">
        <v>162</v>
      </c>
      <c r="D31" s="273">
        <v>369</v>
      </c>
    </row>
    <row r="32" spans="1:4" ht="56.25">
      <c r="A32" s="274" t="s">
        <v>392</v>
      </c>
      <c r="B32" s="275" t="s">
        <v>393</v>
      </c>
      <c r="C32" s="276" t="s">
        <v>162</v>
      </c>
      <c r="D32" s="277">
        <v>369</v>
      </c>
    </row>
    <row r="33" spans="1:4">
      <c r="A33" s="274" t="s">
        <v>230</v>
      </c>
      <c r="B33" s="275" t="s">
        <v>393</v>
      </c>
      <c r="C33" s="276" t="s">
        <v>231</v>
      </c>
      <c r="D33" s="277">
        <v>369</v>
      </c>
    </row>
    <row r="34" spans="1:4" ht="22.5">
      <c r="A34" s="274" t="s">
        <v>282</v>
      </c>
      <c r="B34" s="275" t="s">
        <v>393</v>
      </c>
      <c r="C34" s="276" t="s">
        <v>283</v>
      </c>
      <c r="D34" s="277">
        <v>369</v>
      </c>
    </row>
    <row r="35" spans="1:4" ht="24">
      <c r="A35" s="278" t="s">
        <v>299</v>
      </c>
      <c r="B35" s="279" t="s">
        <v>300</v>
      </c>
      <c r="C35" s="280" t="s">
        <v>162</v>
      </c>
      <c r="D35" s="281">
        <v>527.5</v>
      </c>
    </row>
    <row r="36" spans="1:4" ht="31.5">
      <c r="A36" s="270" t="s">
        <v>394</v>
      </c>
      <c r="B36" s="271" t="s">
        <v>395</v>
      </c>
      <c r="C36" s="272" t="s">
        <v>162</v>
      </c>
      <c r="D36" s="273">
        <v>527.5</v>
      </c>
    </row>
    <row r="37" spans="1:4" ht="45">
      <c r="A37" s="274" t="s">
        <v>396</v>
      </c>
      <c r="B37" s="275" t="s">
        <v>397</v>
      </c>
      <c r="C37" s="276" t="s">
        <v>162</v>
      </c>
      <c r="D37" s="277">
        <v>527.5</v>
      </c>
    </row>
    <row r="38" spans="1:4" ht="22.5">
      <c r="A38" s="274" t="s">
        <v>212</v>
      </c>
      <c r="B38" s="275" t="s">
        <v>397</v>
      </c>
      <c r="C38" s="276" t="s">
        <v>213</v>
      </c>
      <c r="D38" s="277">
        <v>527.5</v>
      </c>
    </row>
    <row r="39" spans="1:4">
      <c r="A39" s="274" t="s">
        <v>218</v>
      </c>
      <c r="B39" s="275" t="s">
        <v>397</v>
      </c>
      <c r="C39" s="276" t="s">
        <v>219</v>
      </c>
      <c r="D39" s="277">
        <v>527.5</v>
      </c>
    </row>
    <row r="40" spans="1:4" ht="24">
      <c r="A40" s="278" t="s">
        <v>398</v>
      </c>
      <c r="B40" s="279" t="s">
        <v>399</v>
      </c>
      <c r="C40" s="280" t="s">
        <v>162</v>
      </c>
      <c r="D40" s="281">
        <v>100</v>
      </c>
    </row>
    <row r="41" spans="1:4" ht="42">
      <c r="A41" s="270" t="s">
        <v>400</v>
      </c>
      <c r="B41" s="271" t="s">
        <v>401</v>
      </c>
      <c r="C41" s="272" t="s">
        <v>162</v>
      </c>
      <c r="D41" s="273">
        <v>100</v>
      </c>
    </row>
    <row r="42" spans="1:4" ht="67.5">
      <c r="A42" s="274" t="s">
        <v>402</v>
      </c>
      <c r="B42" s="275" t="s">
        <v>403</v>
      </c>
      <c r="C42" s="276" t="s">
        <v>162</v>
      </c>
      <c r="D42" s="277">
        <v>100</v>
      </c>
    </row>
    <row r="43" spans="1:4" ht="22.5">
      <c r="A43" s="274" t="s">
        <v>212</v>
      </c>
      <c r="B43" s="275" t="s">
        <v>403</v>
      </c>
      <c r="C43" s="276" t="s">
        <v>213</v>
      </c>
      <c r="D43" s="277">
        <v>100</v>
      </c>
    </row>
    <row r="44" spans="1:4">
      <c r="A44" s="274" t="s">
        <v>218</v>
      </c>
      <c r="B44" s="275" t="s">
        <v>403</v>
      </c>
      <c r="C44" s="276" t="s">
        <v>219</v>
      </c>
      <c r="D44" s="277">
        <v>100</v>
      </c>
    </row>
    <row r="45" spans="1:4" ht="36">
      <c r="A45" s="278" t="s">
        <v>240</v>
      </c>
      <c r="B45" s="279" t="s">
        <v>241</v>
      </c>
      <c r="C45" s="280" t="s">
        <v>162</v>
      </c>
      <c r="D45" s="281">
        <v>356.25</v>
      </c>
    </row>
    <row r="46" spans="1:4" ht="42">
      <c r="A46" s="270" t="s">
        <v>404</v>
      </c>
      <c r="B46" s="271" t="s">
        <v>405</v>
      </c>
      <c r="C46" s="272" t="s">
        <v>162</v>
      </c>
      <c r="D46" s="273">
        <v>356.25</v>
      </c>
    </row>
    <row r="47" spans="1:4" ht="56.25">
      <c r="A47" s="274" t="s">
        <v>406</v>
      </c>
      <c r="B47" s="275" t="s">
        <v>407</v>
      </c>
      <c r="C47" s="276" t="s">
        <v>162</v>
      </c>
      <c r="D47" s="277">
        <v>356.25</v>
      </c>
    </row>
    <row r="48" spans="1:4">
      <c r="A48" s="274" t="s">
        <v>260</v>
      </c>
      <c r="B48" s="275" t="s">
        <v>407</v>
      </c>
      <c r="C48" s="276" t="s">
        <v>261</v>
      </c>
      <c r="D48" s="277">
        <v>356.25</v>
      </c>
    </row>
    <row r="49" spans="1:4" ht="22.5">
      <c r="A49" s="274" t="s">
        <v>294</v>
      </c>
      <c r="B49" s="275" t="s">
        <v>407</v>
      </c>
      <c r="C49" s="276" t="s">
        <v>295</v>
      </c>
      <c r="D49" s="277">
        <v>356.25</v>
      </c>
    </row>
    <row r="50" spans="1:4" ht="48">
      <c r="A50" s="278" t="s">
        <v>329</v>
      </c>
      <c r="B50" s="279" t="s">
        <v>330</v>
      </c>
      <c r="C50" s="280" t="s">
        <v>162</v>
      </c>
      <c r="D50" s="281">
        <v>225</v>
      </c>
    </row>
    <row r="51" spans="1:4" ht="52.5">
      <c r="A51" s="270" t="s">
        <v>331</v>
      </c>
      <c r="B51" s="271" t="s">
        <v>332</v>
      </c>
      <c r="C51" s="272" t="s">
        <v>162</v>
      </c>
      <c r="D51" s="273">
        <v>225</v>
      </c>
    </row>
    <row r="52" spans="1:4" ht="78.75">
      <c r="A52" s="274" t="s">
        <v>408</v>
      </c>
      <c r="B52" s="275" t="s">
        <v>409</v>
      </c>
      <c r="C52" s="276" t="s">
        <v>162</v>
      </c>
      <c r="D52" s="277">
        <v>225</v>
      </c>
    </row>
    <row r="53" spans="1:4">
      <c r="A53" s="274" t="s">
        <v>224</v>
      </c>
      <c r="B53" s="275" t="s">
        <v>409</v>
      </c>
      <c r="C53" s="276" t="s">
        <v>225</v>
      </c>
      <c r="D53" s="277">
        <v>225</v>
      </c>
    </row>
    <row r="54" spans="1:4" ht="22.5">
      <c r="A54" s="274" t="s">
        <v>226</v>
      </c>
      <c r="B54" s="275" t="s">
        <v>409</v>
      </c>
      <c r="C54" s="276" t="s">
        <v>227</v>
      </c>
      <c r="D54" s="277">
        <v>225</v>
      </c>
    </row>
    <row r="55" spans="1:4">
      <c r="A55" s="278" t="s">
        <v>254</v>
      </c>
      <c r="B55" s="279" t="s">
        <v>255</v>
      </c>
      <c r="C55" s="280" t="s">
        <v>162</v>
      </c>
      <c r="D55" s="281">
        <v>396.5</v>
      </c>
    </row>
    <row r="56" spans="1:4">
      <c r="A56" s="270" t="s">
        <v>410</v>
      </c>
      <c r="B56" s="271" t="s">
        <v>411</v>
      </c>
      <c r="C56" s="272" t="s">
        <v>162</v>
      </c>
      <c r="D56" s="273">
        <v>396.5</v>
      </c>
    </row>
    <row r="57" spans="1:4" ht="56.25">
      <c r="A57" s="274" t="s">
        <v>412</v>
      </c>
      <c r="B57" s="275" t="s">
        <v>413</v>
      </c>
      <c r="C57" s="276" t="s">
        <v>162</v>
      </c>
      <c r="D57" s="277">
        <v>138.6</v>
      </c>
    </row>
    <row r="58" spans="1:4" ht="22.5">
      <c r="A58" s="274" t="s">
        <v>212</v>
      </c>
      <c r="B58" s="275" t="s">
        <v>413</v>
      </c>
      <c r="C58" s="276" t="s">
        <v>213</v>
      </c>
      <c r="D58" s="277">
        <v>138.6</v>
      </c>
    </row>
    <row r="59" spans="1:4">
      <c r="A59" s="274" t="s">
        <v>218</v>
      </c>
      <c r="B59" s="275" t="s">
        <v>413</v>
      </c>
      <c r="C59" s="276" t="s">
        <v>219</v>
      </c>
      <c r="D59" s="277">
        <v>138.6</v>
      </c>
    </row>
    <row r="60" spans="1:4" ht="56.25">
      <c r="A60" s="274" t="s">
        <v>414</v>
      </c>
      <c r="B60" s="275" t="s">
        <v>415</v>
      </c>
      <c r="C60" s="276" t="s">
        <v>162</v>
      </c>
      <c r="D60" s="277">
        <v>257.89999999999998</v>
      </c>
    </row>
    <row r="61" spans="1:4" ht="22.5">
      <c r="A61" s="274" t="s">
        <v>212</v>
      </c>
      <c r="B61" s="275" t="s">
        <v>415</v>
      </c>
      <c r="C61" s="276" t="s">
        <v>213</v>
      </c>
      <c r="D61" s="277">
        <v>257.89999999999998</v>
      </c>
    </row>
    <row r="62" spans="1:4">
      <c r="A62" s="274" t="s">
        <v>214</v>
      </c>
      <c r="B62" s="275" t="s">
        <v>415</v>
      </c>
      <c r="C62" s="276" t="s">
        <v>215</v>
      </c>
      <c r="D62" s="277">
        <v>69.3</v>
      </c>
    </row>
    <row r="63" spans="1:4" ht="15.75" thickBot="1">
      <c r="A63" s="282" t="s">
        <v>218</v>
      </c>
      <c r="B63" s="283" t="s">
        <v>415</v>
      </c>
      <c r="C63" s="284" t="s">
        <v>219</v>
      </c>
      <c r="D63" s="285">
        <v>188.6</v>
      </c>
    </row>
    <row r="64" spans="1:4" ht="15.75" thickBot="1">
      <c r="A64" s="286" t="s">
        <v>155</v>
      </c>
      <c r="B64" s="287"/>
      <c r="C64" s="287"/>
      <c r="D64" s="288">
        <v>7811.85</v>
      </c>
    </row>
    <row r="65" spans="1:4">
      <c r="A65" s="257"/>
      <c r="B65" s="257"/>
      <c r="C65" s="257"/>
      <c r="D65" s="257"/>
    </row>
  </sheetData>
  <mergeCells count="4">
    <mergeCell ref="B1:D1"/>
    <mergeCell ref="B2:D2"/>
    <mergeCell ref="B3:D3"/>
    <mergeCell ref="A4:D4"/>
  </mergeCells>
  <phoneticPr fontId="0" type="noConversion"/>
  <pageMargins left="0.78740157480314965" right="0.39370078740157483" top="0.78740157480314965" bottom="0.78740157480314965" header="0.31496062992125984" footer="0.31496062992125984"/>
  <pageSetup paperSize="9" firstPageNumber="89" orientation="portrait" useFirstPageNumber="1" r:id="rId1"/>
  <headerFooter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1336"/>
  <sheetViews>
    <sheetView showGridLines="0" workbookViewId="0">
      <selection activeCell="J4" sqref="J4"/>
    </sheetView>
  </sheetViews>
  <sheetFormatPr defaultRowHeight="12.75"/>
  <cols>
    <col min="1" max="1" width="72.85546875" style="338" customWidth="1"/>
    <col min="2" max="2" width="12.140625" style="338" customWidth="1"/>
    <col min="3" max="3" width="6.42578125" style="338" customWidth="1"/>
    <col min="4" max="4" width="6.5703125" style="338" customWidth="1"/>
    <col min="5" max="6" width="6.85546875" style="338" customWidth="1"/>
    <col min="7" max="7" width="15.140625" style="338" customWidth="1"/>
    <col min="8" max="16384" width="9.140625" style="338"/>
  </cols>
  <sheetData>
    <row r="1" spans="1:7" ht="12.75" customHeight="1">
      <c r="A1" s="336"/>
      <c r="B1" s="337" t="s">
        <v>755</v>
      </c>
      <c r="C1" s="337"/>
      <c r="D1" s="439" t="s">
        <v>756</v>
      </c>
      <c r="E1" s="439"/>
      <c r="F1" s="439"/>
      <c r="G1" s="439"/>
    </row>
    <row r="2" spans="1:7" ht="12.75" customHeight="1">
      <c r="A2" s="337"/>
      <c r="B2" s="339"/>
      <c r="C2" s="339"/>
      <c r="D2" s="460" t="s">
        <v>15</v>
      </c>
      <c r="E2" s="460"/>
      <c r="F2" s="460"/>
      <c r="G2" s="460"/>
    </row>
    <row r="3" spans="1:7" ht="12.75" customHeight="1">
      <c r="A3" s="337"/>
      <c r="B3" s="339"/>
      <c r="C3" s="339"/>
      <c r="D3" s="460" t="s">
        <v>354</v>
      </c>
      <c r="E3" s="460"/>
      <c r="F3" s="460"/>
      <c r="G3" s="460"/>
    </row>
    <row r="4" spans="1:7" ht="35.25" customHeight="1">
      <c r="A4" s="443" t="s">
        <v>757</v>
      </c>
      <c r="B4" s="443"/>
      <c r="C4" s="443"/>
      <c r="D4" s="443"/>
      <c r="E4" s="443"/>
      <c r="F4" s="443"/>
      <c r="G4" s="443"/>
    </row>
    <row r="5" spans="1:7" ht="12.75" customHeight="1" thickBot="1">
      <c r="A5" s="340"/>
      <c r="B5" s="340"/>
      <c r="C5" s="340"/>
      <c r="D5" s="340"/>
      <c r="E5" s="336"/>
      <c r="F5" s="459" t="s">
        <v>157</v>
      </c>
      <c r="G5" s="459"/>
    </row>
    <row r="6" spans="1:7" ht="36" customHeight="1" thickBot="1">
      <c r="A6" s="292" t="s">
        <v>117</v>
      </c>
      <c r="B6" s="293" t="s">
        <v>204</v>
      </c>
      <c r="C6" s="293" t="s">
        <v>417</v>
      </c>
      <c r="D6" s="293" t="s">
        <v>418</v>
      </c>
      <c r="E6" s="293" t="s">
        <v>205</v>
      </c>
      <c r="F6" s="295" t="s">
        <v>758</v>
      </c>
      <c r="G6" s="341" t="s">
        <v>20</v>
      </c>
    </row>
    <row r="7" spans="1:7" ht="25.5">
      <c r="A7" s="342" t="s">
        <v>492</v>
      </c>
      <c r="B7" s="343" t="s">
        <v>207</v>
      </c>
      <c r="C7" s="344" t="s">
        <v>162</v>
      </c>
      <c r="D7" s="345" t="s">
        <v>162</v>
      </c>
      <c r="E7" s="346" t="s">
        <v>162</v>
      </c>
      <c r="F7" s="347" t="s">
        <v>162</v>
      </c>
      <c r="G7" s="348">
        <v>1369977.13</v>
      </c>
    </row>
    <row r="8" spans="1:7" ht="38.25">
      <c r="A8" s="349" t="s">
        <v>607</v>
      </c>
      <c r="B8" s="350" t="s">
        <v>209</v>
      </c>
      <c r="C8" s="351" t="s">
        <v>162</v>
      </c>
      <c r="D8" s="352" t="s">
        <v>162</v>
      </c>
      <c r="E8" s="353" t="s">
        <v>162</v>
      </c>
      <c r="F8" s="354" t="s">
        <v>162</v>
      </c>
      <c r="G8" s="355">
        <v>1294236.8799999999</v>
      </c>
    </row>
    <row r="9" spans="1:7" ht="51">
      <c r="A9" s="349" t="s">
        <v>608</v>
      </c>
      <c r="B9" s="350" t="s">
        <v>609</v>
      </c>
      <c r="C9" s="351" t="s">
        <v>162</v>
      </c>
      <c r="D9" s="352" t="s">
        <v>162</v>
      </c>
      <c r="E9" s="353" t="s">
        <v>162</v>
      </c>
      <c r="F9" s="354" t="s">
        <v>162</v>
      </c>
      <c r="G9" s="355">
        <v>303853.5</v>
      </c>
    </row>
    <row r="10" spans="1:7">
      <c r="A10" s="349" t="s">
        <v>179</v>
      </c>
      <c r="B10" s="350" t="s">
        <v>609</v>
      </c>
      <c r="C10" s="351">
        <v>7</v>
      </c>
      <c r="D10" s="352" t="s">
        <v>162</v>
      </c>
      <c r="E10" s="353" t="s">
        <v>162</v>
      </c>
      <c r="F10" s="354" t="s">
        <v>162</v>
      </c>
      <c r="G10" s="355">
        <v>303853.5</v>
      </c>
    </row>
    <row r="11" spans="1:7">
      <c r="A11" s="349" t="s">
        <v>180</v>
      </c>
      <c r="B11" s="350" t="s">
        <v>609</v>
      </c>
      <c r="C11" s="351">
        <v>7</v>
      </c>
      <c r="D11" s="352">
        <v>1</v>
      </c>
      <c r="E11" s="353" t="s">
        <v>162</v>
      </c>
      <c r="F11" s="354" t="s">
        <v>162</v>
      </c>
      <c r="G11" s="355">
        <v>303853.5</v>
      </c>
    </row>
    <row r="12" spans="1:7" ht="25.5">
      <c r="A12" s="349" t="s">
        <v>212</v>
      </c>
      <c r="B12" s="350" t="s">
        <v>609</v>
      </c>
      <c r="C12" s="351">
        <v>7</v>
      </c>
      <c r="D12" s="352">
        <v>1</v>
      </c>
      <c r="E12" s="353" t="s">
        <v>213</v>
      </c>
      <c r="F12" s="354" t="s">
        <v>162</v>
      </c>
      <c r="G12" s="355">
        <v>303853.5</v>
      </c>
    </row>
    <row r="13" spans="1:7">
      <c r="A13" s="349" t="s">
        <v>214</v>
      </c>
      <c r="B13" s="350" t="s">
        <v>609</v>
      </c>
      <c r="C13" s="351">
        <v>7</v>
      </c>
      <c r="D13" s="352">
        <v>1</v>
      </c>
      <c r="E13" s="353" t="s">
        <v>215</v>
      </c>
      <c r="F13" s="354" t="s">
        <v>162</v>
      </c>
      <c r="G13" s="355">
        <v>80582.3</v>
      </c>
    </row>
    <row r="14" spans="1:7" ht="51">
      <c r="A14" s="349" t="s">
        <v>759</v>
      </c>
      <c r="B14" s="350" t="s">
        <v>609</v>
      </c>
      <c r="C14" s="351">
        <v>7</v>
      </c>
      <c r="D14" s="352">
        <v>1</v>
      </c>
      <c r="E14" s="353" t="s">
        <v>760</v>
      </c>
      <c r="F14" s="354" t="s">
        <v>162</v>
      </c>
      <c r="G14" s="355">
        <v>77063.100000000006</v>
      </c>
    </row>
    <row r="15" spans="1:7">
      <c r="A15" s="349" t="s">
        <v>761</v>
      </c>
      <c r="B15" s="350" t="s">
        <v>609</v>
      </c>
      <c r="C15" s="351">
        <v>7</v>
      </c>
      <c r="D15" s="352">
        <v>1</v>
      </c>
      <c r="E15" s="353" t="s">
        <v>760</v>
      </c>
      <c r="F15" s="354">
        <v>231</v>
      </c>
      <c r="G15" s="355">
        <v>77063.100000000006</v>
      </c>
    </row>
    <row r="16" spans="1:7">
      <c r="A16" s="349" t="s">
        <v>762</v>
      </c>
      <c r="B16" s="350" t="s">
        <v>609</v>
      </c>
      <c r="C16" s="351">
        <v>7</v>
      </c>
      <c r="D16" s="352">
        <v>1</v>
      </c>
      <c r="E16" s="353" t="s">
        <v>763</v>
      </c>
      <c r="F16" s="354" t="s">
        <v>162</v>
      </c>
      <c r="G16" s="355">
        <v>3519.2</v>
      </c>
    </row>
    <row r="17" spans="1:7">
      <c r="A17" s="349" t="s">
        <v>761</v>
      </c>
      <c r="B17" s="350" t="s">
        <v>609</v>
      </c>
      <c r="C17" s="351">
        <v>7</v>
      </c>
      <c r="D17" s="352">
        <v>1</v>
      </c>
      <c r="E17" s="353" t="s">
        <v>763</v>
      </c>
      <c r="F17" s="354">
        <v>231</v>
      </c>
      <c r="G17" s="355">
        <v>3519.2</v>
      </c>
    </row>
    <row r="18" spans="1:7">
      <c r="A18" s="349" t="s">
        <v>218</v>
      </c>
      <c r="B18" s="350" t="s">
        <v>609</v>
      </c>
      <c r="C18" s="351">
        <v>7</v>
      </c>
      <c r="D18" s="352">
        <v>1</v>
      </c>
      <c r="E18" s="353" t="s">
        <v>219</v>
      </c>
      <c r="F18" s="354" t="s">
        <v>162</v>
      </c>
      <c r="G18" s="355">
        <v>223271.2</v>
      </c>
    </row>
    <row r="19" spans="1:7" ht="51">
      <c r="A19" s="349" t="s">
        <v>764</v>
      </c>
      <c r="B19" s="350" t="s">
        <v>609</v>
      </c>
      <c r="C19" s="351">
        <v>7</v>
      </c>
      <c r="D19" s="352">
        <v>1</v>
      </c>
      <c r="E19" s="353" t="s">
        <v>765</v>
      </c>
      <c r="F19" s="354" t="s">
        <v>162</v>
      </c>
      <c r="G19" s="355">
        <v>212215.4</v>
      </c>
    </row>
    <row r="20" spans="1:7">
      <c r="A20" s="349" t="s">
        <v>761</v>
      </c>
      <c r="B20" s="350" t="s">
        <v>609</v>
      </c>
      <c r="C20" s="351">
        <v>7</v>
      </c>
      <c r="D20" s="352">
        <v>1</v>
      </c>
      <c r="E20" s="353" t="s">
        <v>765</v>
      </c>
      <c r="F20" s="354">
        <v>231</v>
      </c>
      <c r="G20" s="355">
        <v>212215.4</v>
      </c>
    </row>
    <row r="21" spans="1:7">
      <c r="A21" s="349" t="s">
        <v>766</v>
      </c>
      <c r="B21" s="350" t="s">
        <v>609</v>
      </c>
      <c r="C21" s="351">
        <v>7</v>
      </c>
      <c r="D21" s="352">
        <v>1</v>
      </c>
      <c r="E21" s="353" t="s">
        <v>767</v>
      </c>
      <c r="F21" s="354" t="s">
        <v>162</v>
      </c>
      <c r="G21" s="355">
        <v>11055.8</v>
      </c>
    </row>
    <row r="22" spans="1:7">
      <c r="A22" s="349" t="s">
        <v>761</v>
      </c>
      <c r="B22" s="350" t="s">
        <v>609</v>
      </c>
      <c r="C22" s="351">
        <v>7</v>
      </c>
      <c r="D22" s="352">
        <v>1</v>
      </c>
      <c r="E22" s="353" t="s">
        <v>767</v>
      </c>
      <c r="F22" s="354">
        <v>231</v>
      </c>
      <c r="G22" s="355">
        <v>11055.8</v>
      </c>
    </row>
    <row r="23" spans="1:7" ht="51">
      <c r="A23" s="349" t="s">
        <v>615</v>
      </c>
      <c r="B23" s="350" t="s">
        <v>616</v>
      </c>
      <c r="C23" s="351" t="s">
        <v>162</v>
      </c>
      <c r="D23" s="352" t="s">
        <v>162</v>
      </c>
      <c r="E23" s="353" t="s">
        <v>162</v>
      </c>
      <c r="F23" s="354" t="s">
        <v>162</v>
      </c>
      <c r="G23" s="355">
        <v>48592.08</v>
      </c>
    </row>
    <row r="24" spans="1:7">
      <c r="A24" s="349" t="s">
        <v>179</v>
      </c>
      <c r="B24" s="350" t="s">
        <v>616</v>
      </c>
      <c r="C24" s="351">
        <v>7</v>
      </c>
      <c r="D24" s="352" t="s">
        <v>162</v>
      </c>
      <c r="E24" s="353" t="s">
        <v>162</v>
      </c>
      <c r="F24" s="354" t="s">
        <v>162</v>
      </c>
      <c r="G24" s="355">
        <v>48592.08</v>
      </c>
    </row>
    <row r="25" spans="1:7">
      <c r="A25" s="349" t="s">
        <v>181</v>
      </c>
      <c r="B25" s="350" t="s">
        <v>616</v>
      </c>
      <c r="C25" s="351">
        <v>7</v>
      </c>
      <c r="D25" s="352">
        <v>2</v>
      </c>
      <c r="E25" s="353" t="s">
        <v>162</v>
      </c>
      <c r="F25" s="354" t="s">
        <v>162</v>
      </c>
      <c r="G25" s="355">
        <v>48592.08</v>
      </c>
    </row>
    <row r="26" spans="1:7" ht="25.5">
      <c r="A26" s="349" t="s">
        <v>212</v>
      </c>
      <c r="B26" s="350" t="s">
        <v>616</v>
      </c>
      <c r="C26" s="351">
        <v>7</v>
      </c>
      <c r="D26" s="352">
        <v>2</v>
      </c>
      <c r="E26" s="353" t="s">
        <v>213</v>
      </c>
      <c r="F26" s="354" t="s">
        <v>162</v>
      </c>
      <c r="G26" s="355">
        <v>48592.08</v>
      </c>
    </row>
    <row r="27" spans="1:7">
      <c r="A27" s="349" t="s">
        <v>214</v>
      </c>
      <c r="B27" s="350" t="s">
        <v>616</v>
      </c>
      <c r="C27" s="351">
        <v>7</v>
      </c>
      <c r="D27" s="352">
        <v>2</v>
      </c>
      <c r="E27" s="353" t="s">
        <v>215</v>
      </c>
      <c r="F27" s="354" t="s">
        <v>162</v>
      </c>
      <c r="G27" s="355">
        <v>48592.08</v>
      </c>
    </row>
    <row r="28" spans="1:7" ht="51">
      <c r="A28" s="349" t="s">
        <v>759</v>
      </c>
      <c r="B28" s="350" t="s">
        <v>616</v>
      </c>
      <c r="C28" s="351">
        <v>7</v>
      </c>
      <c r="D28" s="352">
        <v>2</v>
      </c>
      <c r="E28" s="353" t="s">
        <v>760</v>
      </c>
      <c r="F28" s="354" t="s">
        <v>162</v>
      </c>
      <c r="G28" s="355">
        <v>34126.1</v>
      </c>
    </row>
    <row r="29" spans="1:7">
      <c r="A29" s="349" t="s">
        <v>761</v>
      </c>
      <c r="B29" s="350" t="s">
        <v>616</v>
      </c>
      <c r="C29" s="351">
        <v>7</v>
      </c>
      <c r="D29" s="352">
        <v>2</v>
      </c>
      <c r="E29" s="353" t="s">
        <v>760</v>
      </c>
      <c r="F29" s="354">
        <v>231</v>
      </c>
      <c r="G29" s="355">
        <v>34126.1</v>
      </c>
    </row>
    <row r="30" spans="1:7">
      <c r="A30" s="349" t="s">
        <v>762</v>
      </c>
      <c r="B30" s="350" t="s">
        <v>616</v>
      </c>
      <c r="C30" s="351">
        <v>7</v>
      </c>
      <c r="D30" s="352">
        <v>2</v>
      </c>
      <c r="E30" s="353" t="s">
        <v>763</v>
      </c>
      <c r="F30" s="354" t="s">
        <v>162</v>
      </c>
      <c r="G30" s="355">
        <v>14465.98</v>
      </c>
    </row>
    <row r="31" spans="1:7">
      <c r="A31" s="349" t="s">
        <v>761</v>
      </c>
      <c r="B31" s="350" t="s">
        <v>616</v>
      </c>
      <c r="C31" s="351">
        <v>7</v>
      </c>
      <c r="D31" s="352">
        <v>2</v>
      </c>
      <c r="E31" s="353" t="s">
        <v>763</v>
      </c>
      <c r="F31" s="354">
        <v>231</v>
      </c>
      <c r="G31" s="355">
        <v>14465.98</v>
      </c>
    </row>
    <row r="32" spans="1:7" ht="51">
      <c r="A32" s="349" t="s">
        <v>617</v>
      </c>
      <c r="B32" s="350" t="s">
        <v>618</v>
      </c>
      <c r="C32" s="351" t="s">
        <v>162</v>
      </c>
      <c r="D32" s="352" t="s">
        <v>162</v>
      </c>
      <c r="E32" s="353" t="s">
        <v>162</v>
      </c>
      <c r="F32" s="354" t="s">
        <v>162</v>
      </c>
      <c r="G32" s="355">
        <v>24310.5</v>
      </c>
    </row>
    <row r="33" spans="1:7">
      <c r="A33" s="349" t="s">
        <v>179</v>
      </c>
      <c r="B33" s="350" t="s">
        <v>618</v>
      </c>
      <c r="C33" s="351">
        <v>7</v>
      </c>
      <c r="D33" s="352" t="s">
        <v>162</v>
      </c>
      <c r="E33" s="353" t="s">
        <v>162</v>
      </c>
      <c r="F33" s="354" t="s">
        <v>162</v>
      </c>
      <c r="G33" s="355">
        <v>24310.5</v>
      </c>
    </row>
    <row r="34" spans="1:7">
      <c r="A34" s="349" t="s">
        <v>181</v>
      </c>
      <c r="B34" s="350" t="s">
        <v>618</v>
      </c>
      <c r="C34" s="351">
        <v>7</v>
      </c>
      <c r="D34" s="352">
        <v>2</v>
      </c>
      <c r="E34" s="353" t="s">
        <v>162</v>
      </c>
      <c r="F34" s="354" t="s">
        <v>162</v>
      </c>
      <c r="G34" s="355">
        <v>24310.5</v>
      </c>
    </row>
    <row r="35" spans="1:7" ht="25.5">
      <c r="A35" s="349" t="s">
        <v>212</v>
      </c>
      <c r="B35" s="350" t="s">
        <v>618</v>
      </c>
      <c r="C35" s="351">
        <v>7</v>
      </c>
      <c r="D35" s="352">
        <v>2</v>
      </c>
      <c r="E35" s="353" t="s">
        <v>213</v>
      </c>
      <c r="F35" s="354" t="s">
        <v>162</v>
      </c>
      <c r="G35" s="355">
        <v>24310.5</v>
      </c>
    </row>
    <row r="36" spans="1:7">
      <c r="A36" s="349" t="s">
        <v>218</v>
      </c>
      <c r="B36" s="350" t="s">
        <v>618</v>
      </c>
      <c r="C36" s="351">
        <v>7</v>
      </c>
      <c r="D36" s="352">
        <v>2</v>
      </c>
      <c r="E36" s="353" t="s">
        <v>219</v>
      </c>
      <c r="F36" s="354" t="s">
        <v>162</v>
      </c>
      <c r="G36" s="355">
        <v>24310.5</v>
      </c>
    </row>
    <row r="37" spans="1:7" ht="51">
      <c r="A37" s="349" t="s">
        <v>764</v>
      </c>
      <c r="B37" s="350" t="s">
        <v>618</v>
      </c>
      <c r="C37" s="351">
        <v>7</v>
      </c>
      <c r="D37" s="352">
        <v>2</v>
      </c>
      <c r="E37" s="353" t="s">
        <v>765</v>
      </c>
      <c r="F37" s="354" t="s">
        <v>162</v>
      </c>
      <c r="G37" s="355">
        <v>23728.9</v>
      </c>
    </row>
    <row r="38" spans="1:7">
      <c r="A38" s="349" t="s">
        <v>761</v>
      </c>
      <c r="B38" s="350" t="s">
        <v>618</v>
      </c>
      <c r="C38" s="351">
        <v>7</v>
      </c>
      <c r="D38" s="352">
        <v>2</v>
      </c>
      <c r="E38" s="353" t="s">
        <v>765</v>
      </c>
      <c r="F38" s="354">
        <v>231</v>
      </c>
      <c r="G38" s="355">
        <v>23728.9</v>
      </c>
    </row>
    <row r="39" spans="1:7">
      <c r="A39" s="349" t="s">
        <v>766</v>
      </c>
      <c r="B39" s="350" t="s">
        <v>618</v>
      </c>
      <c r="C39" s="351">
        <v>7</v>
      </c>
      <c r="D39" s="352">
        <v>2</v>
      </c>
      <c r="E39" s="353" t="s">
        <v>767</v>
      </c>
      <c r="F39" s="354" t="s">
        <v>162</v>
      </c>
      <c r="G39" s="355">
        <v>581.6</v>
      </c>
    </row>
    <row r="40" spans="1:7">
      <c r="A40" s="349" t="s">
        <v>761</v>
      </c>
      <c r="B40" s="350" t="s">
        <v>618</v>
      </c>
      <c r="C40" s="351">
        <v>7</v>
      </c>
      <c r="D40" s="352">
        <v>2</v>
      </c>
      <c r="E40" s="353" t="s">
        <v>767</v>
      </c>
      <c r="F40" s="354">
        <v>231</v>
      </c>
      <c r="G40" s="355">
        <v>581.6</v>
      </c>
    </row>
    <row r="41" spans="1:7" ht="51">
      <c r="A41" s="349" t="s">
        <v>673</v>
      </c>
      <c r="B41" s="350" t="s">
        <v>674</v>
      </c>
      <c r="C41" s="351" t="s">
        <v>162</v>
      </c>
      <c r="D41" s="352" t="s">
        <v>162</v>
      </c>
      <c r="E41" s="353" t="s">
        <v>162</v>
      </c>
      <c r="F41" s="354" t="s">
        <v>162</v>
      </c>
      <c r="G41" s="355">
        <v>12205</v>
      </c>
    </row>
    <row r="42" spans="1:7">
      <c r="A42" s="349" t="s">
        <v>179</v>
      </c>
      <c r="B42" s="350" t="s">
        <v>674</v>
      </c>
      <c r="C42" s="351">
        <v>7</v>
      </c>
      <c r="D42" s="352" t="s">
        <v>162</v>
      </c>
      <c r="E42" s="353" t="s">
        <v>162</v>
      </c>
      <c r="F42" s="354" t="s">
        <v>162</v>
      </c>
      <c r="G42" s="355">
        <v>12205</v>
      </c>
    </row>
    <row r="43" spans="1:7">
      <c r="A43" s="349" t="s">
        <v>183</v>
      </c>
      <c r="B43" s="350" t="s">
        <v>674</v>
      </c>
      <c r="C43" s="351">
        <v>7</v>
      </c>
      <c r="D43" s="352">
        <v>9</v>
      </c>
      <c r="E43" s="353" t="s">
        <v>162</v>
      </c>
      <c r="F43" s="354" t="s">
        <v>162</v>
      </c>
      <c r="G43" s="355">
        <v>12205</v>
      </c>
    </row>
    <row r="44" spans="1:7" ht="25.5">
      <c r="A44" s="349" t="s">
        <v>212</v>
      </c>
      <c r="B44" s="350" t="s">
        <v>674</v>
      </c>
      <c r="C44" s="351">
        <v>7</v>
      </c>
      <c r="D44" s="352">
        <v>9</v>
      </c>
      <c r="E44" s="353" t="s">
        <v>213</v>
      </c>
      <c r="F44" s="354" t="s">
        <v>162</v>
      </c>
      <c r="G44" s="355">
        <v>12205</v>
      </c>
    </row>
    <row r="45" spans="1:7">
      <c r="A45" s="349" t="s">
        <v>218</v>
      </c>
      <c r="B45" s="350" t="s">
        <v>674</v>
      </c>
      <c r="C45" s="351">
        <v>7</v>
      </c>
      <c r="D45" s="352">
        <v>9</v>
      </c>
      <c r="E45" s="353" t="s">
        <v>219</v>
      </c>
      <c r="F45" s="354" t="s">
        <v>162</v>
      </c>
      <c r="G45" s="355">
        <v>12205</v>
      </c>
    </row>
    <row r="46" spans="1:7" ht="51">
      <c r="A46" s="349" t="s">
        <v>764</v>
      </c>
      <c r="B46" s="350" t="s">
        <v>674</v>
      </c>
      <c r="C46" s="351">
        <v>7</v>
      </c>
      <c r="D46" s="352">
        <v>9</v>
      </c>
      <c r="E46" s="353" t="s">
        <v>765</v>
      </c>
      <c r="F46" s="354" t="s">
        <v>162</v>
      </c>
      <c r="G46" s="355">
        <v>11869</v>
      </c>
    </row>
    <row r="47" spans="1:7">
      <c r="A47" s="349" t="s">
        <v>761</v>
      </c>
      <c r="B47" s="350" t="s">
        <v>674</v>
      </c>
      <c r="C47" s="351">
        <v>7</v>
      </c>
      <c r="D47" s="352">
        <v>9</v>
      </c>
      <c r="E47" s="353" t="s">
        <v>765</v>
      </c>
      <c r="F47" s="354">
        <v>231</v>
      </c>
      <c r="G47" s="355">
        <v>11869</v>
      </c>
    </row>
    <row r="48" spans="1:7">
      <c r="A48" s="349" t="s">
        <v>766</v>
      </c>
      <c r="B48" s="350" t="s">
        <v>674</v>
      </c>
      <c r="C48" s="351">
        <v>7</v>
      </c>
      <c r="D48" s="352">
        <v>9</v>
      </c>
      <c r="E48" s="353" t="s">
        <v>767</v>
      </c>
      <c r="F48" s="354" t="s">
        <v>162</v>
      </c>
      <c r="G48" s="355">
        <v>336</v>
      </c>
    </row>
    <row r="49" spans="1:7">
      <c r="A49" s="349" t="s">
        <v>761</v>
      </c>
      <c r="B49" s="350" t="s">
        <v>674</v>
      </c>
      <c r="C49" s="351">
        <v>7</v>
      </c>
      <c r="D49" s="352">
        <v>9</v>
      </c>
      <c r="E49" s="353" t="s">
        <v>767</v>
      </c>
      <c r="F49" s="354">
        <v>231</v>
      </c>
      <c r="G49" s="355">
        <v>336</v>
      </c>
    </row>
    <row r="50" spans="1:7" ht="63.75">
      <c r="A50" s="349" t="s">
        <v>610</v>
      </c>
      <c r="B50" s="350" t="s">
        <v>298</v>
      </c>
      <c r="C50" s="351" t="s">
        <v>162</v>
      </c>
      <c r="D50" s="352" t="s">
        <v>162</v>
      </c>
      <c r="E50" s="353" t="s">
        <v>162</v>
      </c>
      <c r="F50" s="354" t="s">
        <v>162</v>
      </c>
      <c r="G50" s="355">
        <v>1201</v>
      </c>
    </row>
    <row r="51" spans="1:7">
      <c r="A51" s="349" t="s">
        <v>179</v>
      </c>
      <c r="B51" s="350" t="s">
        <v>298</v>
      </c>
      <c r="C51" s="351">
        <v>7</v>
      </c>
      <c r="D51" s="352" t="s">
        <v>162</v>
      </c>
      <c r="E51" s="353" t="s">
        <v>162</v>
      </c>
      <c r="F51" s="354" t="s">
        <v>162</v>
      </c>
      <c r="G51" s="355">
        <v>1201</v>
      </c>
    </row>
    <row r="52" spans="1:7">
      <c r="A52" s="349" t="s">
        <v>180</v>
      </c>
      <c r="B52" s="350" t="s">
        <v>298</v>
      </c>
      <c r="C52" s="351">
        <v>7</v>
      </c>
      <c r="D52" s="352">
        <v>1</v>
      </c>
      <c r="E52" s="353" t="s">
        <v>162</v>
      </c>
      <c r="F52" s="354" t="s">
        <v>162</v>
      </c>
      <c r="G52" s="355">
        <v>1201</v>
      </c>
    </row>
    <row r="53" spans="1:7">
      <c r="A53" s="349" t="s">
        <v>224</v>
      </c>
      <c r="B53" s="350" t="s">
        <v>298</v>
      </c>
      <c r="C53" s="351">
        <v>7</v>
      </c>
      <c r="D53" s="352">
        <v>1</v>
      </c>
      <c r="E53" s="353" t="s">
        <v>225</v>
      </c>
      <c r="F53" s="354" t="s">
        <v>162</v>
      </c>
      <c r="G53" s="355">
        <v>189.3</v>
      </c>
    </row>
    <row r="54" spans="1:7" ht="25.5">
      <c r="A54" s="349" t="s">
        <v>226</v>
      </c>
      <c r="B54" s="350" t="s">
        <v>298</v>
      </c>
      <c r="C54" s="351">
        <v>7</v>
      </c>
      <c r="D54" s="352">
        <v>1</v>
      </c>
      <c r="E54" s="353" t="s">
        <v>227</v>
      </c>
      <c r="F54" s="354" t="s">
        <v>162</v>
      </c>
      <c r="G54" s="355">
        <v>189.3</v>
      </c>
    </row>
    <row r="55" spans="1:7" ht="25.5">
      <c r="A55" s="349" t="s">
        <v>768</v>
      </c>
      <c r="B55" s="350" t="s">
        <v>298</v>
      </c>
      <c r="C55" s="351">
        <v>7</v>
      </c>
      <c r="D55" s="352">
        <v>1</v>
      </c>
      <c r="E55" s="353" t="s">
        <v>769</v>
      </c>
      <c r="F55" s="354" t="s">
        <v>162</v>
      </c>
      <c r="G55" s="355">
        <v>189.3</v>
      </c>
    </row>
    <row r="56" spans="1:7">
      <c r="A56" s="349" t="s">
        <v>761</v>
      </c>
      <c r="B56" s="350" t="s">
        <v>298</v>
      </c>
      <c r="C56" s="351">
        <v>7</v>
      </c>
      <c r="D56" s="352">
        <v>1</v>
      </c>
      <c r="E56" s="353" t="s">
        <v>769</v>
      </c>
      <c r="F56" s="354">
        <v>231</v>
      </c>
      <c r="G56" s="355">
        <v>189.3</v>
      </c>
    </row>
    <row r="57" spans="1:7" ht="25.5">
      <c r="A57" s="349" t="s">
        <v>212</v>
      </c>
      <c r="B57" s="350" t="s">
        <v>298</v>
      </c>
      <c r="C57" s="351">
        <v>7</v>
      </c>
      <c r="D57" s="352">
        <v>1</v>
      </c>
      <c r="E57" s="353" t="s">
        <v>213</v>
      </c>
      <c r="F57" s="354" t="s">
        <v>162</v>
      </c>
      <c r="G57" s="355">
        <v>1011.7</v>
      </c>
    </row>
    <row r="58" spans="1:7">
      <c r="A58" s="349" t="s">
        <v>214</v>
      </c>
      <c r="B58" s="350" t="s">
        <v>298</v>
      </c>
      <c r="C58" s="351">
        <v>7</v>
      </c>
      <c r="D58" s="352">
        <v>1</v>
      </c>
      <c r="E58" s="353" t="s">
        <v>215</v>
      </c>
      <c r="F58" s="354" t="s">
        <v>162</v>
      </c>
      <c r="G58" s="355">
        <v>266.8</v>
      </c>
    </row>
    <row r="59" spans="1:7">
      <c r="A59" s="349" t="s">
        <v>762</v>
      </c>
      <c r="B59" s="350" t="s">
        <v>298</v>
      </c>
      <c r="C59" s="351">
        <v>7</v>
      </c>
      <c r="D59" s="352">
        <v>1</v>
      </c>
      <c r="E59" s="353" t="s">
        <v>763</v>
      </c>
      <c r="F59" s="354" t="s">
        <v>162</v>
      </c>
      <c r="G59" s="355">
        <v>266.8</v>
      </c>
    </row>
    <row r="60" spans="1:7">
      <c r="A60" s="349" t="s">
        <v>761</v>
      </c>
      <c r="B60" s="350" t="s">
        <v>298</v>
      </c>
      <c r="C60" s="351">
        <v>7</v>
      </c>
      <c r="D60" s="352">
        <v>1</v>
      </c>
      <c r="E60" s="353" t="s">
        <v>763</v>
      </c>
      <c r="F60" s="354">
        <v>231</v>
      </c>
      <c r="G60" s="355">
        <v>266.8</v>
      </c>
    </row>
    <row r="61" spans="1:7">
      <c r="A61" s="349" t="s">
        <v>218</v>
      </c>
      <c r="B61" s="350" t="s">
        <v>298</v>
      </c>
      <c r="C61" s="351">
        <v>7</v>
      </c>
      <c r="D61" s="352">
        <v>1</v>
      </c>
      <c r="E61" s="353" t="s">
        <v>219</v>
      </c>
      <c r="F61" s="354" t="s">
        <v>162</v>
      </c>
      <c r="G61" s="355">
        <v>744.9</v>
      </c>
    </row>
    <row r="62" spans="1:7">
      <c r="A62" s="349" t="s">
        <v>766</v>
      </c>
      <c r="B62" s="350" t="s">
        <v>298</v>
      </c>
      <c r="C62" s="351">
        <v>7</v>
      </c>
      <c r="D62" s="352">
        <v>1</v>
      </c>
      <c r="E62" s="353" t="s">
        <v>767</v>
      </c>
      <c r="F62" s="354" t="s">
        <v>162</v>
      </c>
      <c r="G62" s="355">
        <v>744.9</v>
      </c>
    </row>
    <row r="63" spans="1:7">
      <c r="A63" s="349" t="s">
        <v>761</v>
      </c>
      <c r="B63" s="350" t="s">
        <v>298</v>
      </c>
      <c r="C63" s="351">
        <v>7</v>
      </c>
      <c r="D63" s="352">
        <v>1</v>
      </c>
      <c r="E63" s="353" t="s">
        <v>767</v>
      </c>
      <c r="F63" s="354">
        <v>231</v>
      </c>
      <c r="G63" s="355">
        <v>744.9</v>
      </c>
    </row>
    <row r="64" spans="1:7" ht="51">
      <c r="A64" s="349" t="s">
        <v>619</v>
      </c>
      <c r="B64" s="350" t="s">
        <v>211</v>
      </c>
      <c r="C64" s="351" t="s">
        <v>162</v>
      </c>
      <c r="D64" s="352" t="s">
        <v>162</v>
      </c>
      <c r="E64" s="353" t="s">
        <v>162</v>
      </c>
      <c r="F64" s="354" t="s">
        <v>162</v>
      </c>
      <c r="G64" s="355">
        <v>541037.19999999995</v>
      </c>
    </row>
    <row r="65" spans="1:7">
      <c r="A65" s="349" t="s">
        <v>179</v>
      </c>
      <c r="B65" s="350" t="s">
        <v>211</v>
      </c>
      <c r="C65" s="351">
        <v>7</v>
      </c>
      <c r="D65" s="352" t="s">
        <v>162</v>
      </c>
      <c r="E65" s="353" t="s">
        <v>162</v>
      </c>
      <c r="F65" s="354" t="s">
        <v>162</v>
      </c>
      <c r="G65" s="355">
        <v>541037.19999999995</v>
      </c>
    </row>
    <row r="66" spans="1:7">
      <c r="A66" s="349" t="s">
        <v>181</v>
      </c>
      <c r="B66" s="350" t="s">
        <v>211</v>
      </c>
      <c r="C66" s="351">
        <v>7</v>
      </c>
      <c r="D66" s="352">
        <v>2</v>
      </c>
      <c r="E66" s="353" t="s">
        <v>162</v>
      </c>
      <c r="F66" s="354" t="s">
        <v>162</v>
      </c>
      <c r="G66" s="355">
        <v>541037.19999999995</v>
      </c>
    </row>
    <row r="67" spans="1:7" ht="25.5">
      <c r="A67" s="349" t="s">
        <v>212</v>
      </c>
      <c r="B67" s="350" t="s">
        <v>211</v>
      </c>
      <c r="C67" s="351">
        <v>7</v>
      </c>
      <c r="D67" s="352">
        <v>2</v>
      </c>
      <c r="E67" s="353" t="s">
        <v>213</v>
      </c>
      <c r="F67" s="354" t="s">
        <v>162</v>
      </c>
      <c r="G67" s="355">
        <v>541037.19999999995</v>
      </c>
    </row>
    <row r="68" spans="1:7">
      <c r="A68" s="349" t="s">
        <v>214</v>
      </c>
      <c r="B68" s="350" t="s">
        <v>211</v>
      </c>
      <c r="C68" s="351">
        <v>7</v>
      </c>
      <c r="D68" s="352">
        <v>2</v>
      </c>
      <c r="E68" s="353" t="s">
        <v>215</v>
      </c>
      <c r="F68" s="354" t="s">
        <v>162</v>
      </c>
      <c r="G68" s="355">
        <v>541037.19999999995</v>
      </c>
    </row>
    <row r="69" spans="1:7" ht="51">
      <c r="A69" s="349" t="s">
        <v>759</v>
      </c>
      <c r="B69" s="350" t="s">
        <v>211</v>
      </c>
      <c r="C69" s="351">
        <v>7</v>
      </c>
      <c r="D69" s="352">
        <v>2</v>
      </c>
      <c r="E69" s="353" t="s">
        <v>760</v>
      </c>
      <c r="F69" s="354" t="s">
        <v>162</v>
      </c>
      <c r="G69" s="355">
        <v>533234.19999999995</v>
      </c>
    </row>
    <row r="70" spans="1:7">
      <c r="A70" s="349" t="s">
        <v>761</v>
      </c>
      <c r="B70" s="350" t="s">
        <v>211</v>
      </c>
      <c r="C70" s="351">
        <v>7</v>
      </c>
      <c r="D70" s="352">
        <v>2</v>
      </c>
      <c r="E70" s="353" t="s">
        <v>760</v>
      </c>
      <c r="F70" s="354">
        <v>231</v>
      </c>
      <c r="G70" s="355">
        <v>533234.19999999995</v>
      </c>
    </row>
    <row r="71" spans="1:7">
      <c r="A71" s="349" t="s">
        <v>762</v>
      </c>
      <c r="B71" s="350" t="s">
        <v>211</v>
      </c>
      <c r="C71" s="351">
        <v>7</v>
      </c>
      <c r="D71" s="352">
        <v>2</v>
      </c>
      <c r="E71" s="353" t="s">
        <v>763</v>
      </c>
      <c r="F71" s="354" t="s">
        <v>162</v>
      </c>
      <c r="G71" s="355">
        <v>7803</v>
      </c>
    </row>
    <row r="72" spans="1:7">
      <c r="A72" s="349" t="s">
        <v>761</v>
      </c>
      <c r="B72" s="350" t="s">
        <v>211</v>
      </c>
      <c r="C72" s="351">
        <v>7</v>
      </c>
      <c r="D72" s="352">
        <v>2</v>
      </c>
      <c r="E72" s="353" t="s">
        <v>763</v>
      </c>
      <c r="F72" s="354">
        <v>231</v>
      </c>
      <c r="G72" s="355">
        <v>7803</v>
      </c>
    </row>
    <row r="73" spans="1:7" ht="51">
      <c r="A73" s="349" t="s">
        <v>611</v>
      </c>
      <c r="B73" s="350" t="s">
        <v>217</v>
      </c>
      <c r="C73" s="351" t="s">
        <v>162</v>
      </c>
      <c r="D73" s="352" t="s">
        <v>162</v>
      </c>
      <c r="E73" s="353" t="s">
        <v>162</v>
      </c>
      <c r="F73" s="354" t="s">
        <v>162</v>
      </c>
      <c r="G73" s="355">
        <v>269187</v>
      </c>
    </row>
    <row r="74" spans="1:7">
      <c r="A74" s="349" t="s">
        <v>179</v>
      </c>
      <c r="B74" s="350" t="s">
        <v>217</v>
      </c>
      <c r="C74" s="351">
        <v>7</v>
      </c>
      <c r="D74" s="352" t="s">
        <v>162</v>
      </c>
      <c r="E74" s="353" t="s">
        <v>162</v>
      </c>
      <c r="F74" s="354" t="s">
        <v>162</v>
      </c>
      <c r="G74" s="355">
        <v>269187</v>
      </c>
    </row>
    <row r="75" spans="1:7">
      <c r="A75" s="349" t="s">
        <v>180</v>
      </c>
      <c r="B75" s="350" t="s">
        <v>217</v>
      </c>
      <c r="C75" s="351">
        <v>7</v>
      </c>
      <c r="D75" s="352">
        <v>1</v>
      </c>
      <c r="E75" s="353" t="s">
        <v>162</v>
      </c>
      <c r="F75" s="354" t="s">
        <v>162</v>
      </c>
      <c r="G75" s="355">
        <v>269187</v>
      </c>
    </row>
    <row r="76" spans="1:7" ht="25.5">
      <c r="A76" s="349" t="s">
        <v>212</v>
      </c>
      <c r="B76" s="350" t="s">
        <v>217</v>
      </c>
      <c r="C76" s="351">
        <v>7</v>
      </c>
      <c r="D76" s="352">
        <v>1</v>
      </c>
      <c r="E76" s="353" t="s">
        <v>213</v>
      </c>
      <c r="F76" s="354" t="s">
        <v>162</v>
      </c>
      <c r="G76" s="355">
        <v>269187</v>
      </c>
    </row>
    <row r="77" spans="1:7">
      <c r="A77" s="349" t="s">
        <v>214</v>
      </c>
      <c r="B77" s="350" t="s">
        <v>217</v>
      </c>
      <c r="C77" s="351">
        <v>7</v>
      </c>
      <c r="D77" s="352">
        <v>1</v>
      </c>
      <c r="E77" s="353" t="s">
        <v>215</v>
      </c>
      <c r="F77" s="354" t="s">
        <v>162</v>
      </c>
      <c r="G77" s="355">
        <v>68634.2</v>
      </c>
    </row>
    <row r="78" spans="1:7" ht="51">
      <c r="A78" s="349" t="s">
        <v>759</v>
      </c>
      <c r="B78" s="350" t="s">
        <v>217</v>
      </c>
      <c r="C78" s="351">
        <v>7</v>
      </c>
      <c r="D78" s="352">
        <v>1</v>
      </c>
      <c r="E78" s="353" t="s">
        <v>760</v>
      </c>
      <c r="F78" s="354" t="s">
        <v>162</v>
      </c>
      <c r="G78" s="355">
        <v>68634.2</v>
      </c>
    </row>
    <row r="79" spans="1:7">
      <c r="A79" s="349" t="s">
        <v>761</v>
      </c>
      <c r="B79" s="350" t="s">
        <v>217</v>
      </c>
      <c r="C79" s="351">
        <v>7</v>
      </c>
      <c r="D79" s="352">
        <v>1</v>
      </c>
      <c r="E79" s="353" t="s">
        <v>760</v>
      </c>
      <c r="F79" s="354">
        <v>231</v>
      </c>
      <c r="G79" s="355">
        <v>68634.2</v>
      </c>
    </row>
    <row r="80" spans="1:7">
      <c r="A80" s="349" t="s">
        <v>218</v>
      </c>
      <c r="B80" s="350" t="s">
        <v>217</v>
      </c>
      <c r="C80" s="351">
        <v>7</v>
      </c>
      <c r="D80" s="352">
        <v>1</v>
      </c>
      <c r="E80" s="353" t="s">
        <v>219</v>
      </c>
      <c r="F80" s="354" t="s">
        <v>162</v>
      </c>
      <c r="G80" s="355">
        <v>200552.8</v>
      </c>
    </row>
    <row r="81" spans="1:7" ht="51">
      <c r="A81" s="349" t="s">
        <v>764</v>
      </c>
      <c r="B81" s="350" t="s">
        <v>217</v>
      </c>
      <c r="C81" s="351">
        <v>7</v>
      </c>
      <c r="D81" s="352">
        <v>1</v>
      </c>
      <c r="E81" s="353" t="s">
        <v>765</v>
      </c>
      <c r="F81" s="354" t="s">
        <v>162</v>
      </c>
      <c r="G81" s="355">
        <v>200552.8</v>
      </c>
    </row>
    <row r="82" spans="1:7">
      <c r="A82" s="349" t="s">
        <v>761</v>
      </c>
      <c r="B82" s="350" t="s">
        <v>217</v>
      </c>
      <c r="C82" s="351">
        <v>7</v>
      </c>
      <c r="D82" s="352">
        <v>1</v>
      </c>
      <c r="E82" s="353" t="s">
        <v>765</v>
      </c>
      <c r="F82" s="354">
        <v>231</v>
      </c>
      <c r="G82" s="355">
        <v>200552.8</v>
      </c>
    </row>
    <row r="83" spans="1:7" ht="76.5">
      <c r="A83" s="349" t="s">
        <v>620</v>
      </c>
      <c r="B83" s="350" t="s">
        <v>221</v>
      </c>
      <c r="C83" s="351" t="s">
        <v>162</v>
      </c>
      <c r="D83" s="352" t="s">
        <v>162</v>
      </c>
      <c r="E83" s="353" t="s">
        <v>162</v>
      </c>
      <c r="F83" s="354" t="s">
        <v>162</v>
      </c>
      <c r="G83" s="355">
        <v>49988</v>
      </c>
    </row>
    <row r="84" spans="1:7">
      <c r="A84" s="349" t="s">
        <v>179</v>
      </c>
      <c r="B84" s="350" t="s">
        <v>221</v>
      </c>
      <c r="C84" s="351">
        <v>7</v>
      </c>
      <c r="D84" s="352" t="s">
        <v>162</v>
      </c>
      <c r="E84" s="353" t="s">
        <v>162</v>
      </c>
      <c r="F84" s="354" t="s">
        <v>162</v>
      </c>
      <c r="G84" s="355">
        <v>49988</v>
      </c>
    </row>
    <row r="85" spans="1:7">
      <c r="A85" s="349" t="s">
        <v>181</v>
      </c>
      <c r="B85" s="350" t="s">
        <v>221</v>
      </c>
      <c r="C85" s="351">
        <v>7</v>
      </c>
      <c r="D85" s="352">
        <v>2</v>
      </c>
      <c r="E85" s="353" t="s">
        <v>162</v>
      </c>
      <c r="F85" s="354" t="s">
        <v>162</v>
      </c>
      <c r="G85" s="355">
        <v>49988</v>
      </c>
    </row>
    <row r="86" spans="1:7" ht="25.5">
      <c r="A86" s="349" t="s">
        <v>212</v>
      </c>
      <c r="B86" s="350" t="s">
        <v>221</v>
      </c>
      <c r="C86" s="351">
        <v>7</v>
      </c>
      <c r="D86" s="352">
        <v>2</v>
      </c>
      <c r="E86" s="353" t="s">
        <v>213</v>
      </c>
      <c r="F86" s="354" t="s">
        <v>162</v>
      </c>
      <c r="G86" s="355">
        <v>49988</v>
      </c>
    </row>
    <row r="87" spans="1:7">
      <c r="A87" s="349" t="s">
        <v>214</v>
      </c>
      <c r="B87" s="350" t="s">
        <v>221</v>
      </c>
      <c r="C87" s="351">
        <v>7</v>
      </c>
      <c r="D87" s="352">
        <v>2</v>
      </c>
      <c r="E87" s="353" t="s">
        <v>215</v>
      </c>
      <c r="F87" s="354" t="s">
        <v>162</v>
      </c>
      <c r="G87" s="355">
        <v>49988</v>
      </c>
    </row>
    <row r="88" spans="1:7">
      <c r="A88" s="349" t="s">
        <v>762</v>
      </c>
      <c r="B88" s="350" t="s">
        <v>221</v>
      </c>
      <c r="C88" s="351">
        <v>7</v>
      </c>
      <c r="D88" s="352">
        <v>2</v>
      </c>
      <c r="E88" s="353" t="s">
        <v>763</v>
      </c>
      <c r="F88" s="354" t="s">
        <v>162</v>
      </c>
      <c r="G88" s="355">
        <v>49988</v>
      </c>
    </row>
    <row r="89" spans="1:7">
      <c r="A89" s="349" t="s">
        <v>761</v>
      </c>
      <c r="B89" s="350" t="s">
        <v>221</v>
      </c>
      <c r="C89" s="351">
        <v>7</v>
      </c>
      <c r="D89" s="352">
        <v>2</v>
      </c>
      <c r="E89" s="353" t="s">
        <v>763</v>
      </c>
      <c r="F89" s="354">
        <v>231</v>
      </c>
      <c r="G89" s="355">
        <v>49988</v>
      </c>
    </row>
    <row r="90" spans="1:7" ht="51">
      <c r="A90" s="349" t="s">
        <v>621</v>
      </c>
      <c r="B90" s="350" t="s">
        <v>223</v>
      </c>
      <c r="C90" s="351" t="s">
        <v>162</v>
      </c>
      <c r="D90" s="352" t="s">
        <v>162</v>
      </c>
      <c r="E90" s="353" t="s">
        <v>162</v>
      </c>
      <c r="F90" s="354" t="s">
        <v>162</v>
      </c>
      <c r="G90" s="355">
        <v>655</v>
      </c>
    </row>
    <row r="91" spans="1:7">
      <c r="A91" s="349" t="s">
        <v>179</v>
      </c>
      <c r="B91" s="350" t="s">
        <v>223</v>
      </c>
      <c r="C91" s="351">
        <v>7</v>
      </c>
      <c r="D91" s="352" t="s">
        <v>162</v>
      </c>
      <c r="E91" s="353" t="s">
        <v>162</v>
      </c>
      <c r="F91" s="354" t="s">
        <v>162</v>
      </c>
      <c r="G91" s="355">
        <v>655</v>
      </c>
    </row>
    <row r="92" spans="1:7">
      <c r="A92" s="349" t="s">
        <v>181</v>
      </c>
      <c r="B92" s="350" t="s">
        <v>223</v>
      </c>
      <c r="C92" s="351">
        <v>7</v>
      </c>
      <c r="D92" s="352">
        <v>2</v>
      </c>
      <c r="E92" s="353" t="s">
        <v>162</v>
      </c>
      <c r="F92" s="354" t="s">
        <v>162</v>
      </c>
      <c r="G92" s="355">
        <v>655</v>
      </c>
    </row>
    <row r="93" spans="1:7">
      <c r="A93" s="349" t="s">
        <v>224</v>
      </c>
      <c r="B93" s="350" t="s">
        <v>223</v>
      </c>
      <c r="C93" s="351">
        <v>7</v>
      </c>
      <c r="D93" s="352">
        <v>2</v>
      </c>
      <c r="E93" s="353" t="s">
        <v>225</v>
      </c>
      <c r="F93" s="354" t="s">
        <v>162</v>
      </c>
      <c r="G93" s="355">
        <v>40.9</v>
      </c>
    </row>
    <row r="94" spans="1:7" ht="25.5">
      <c r="A94" s="349" t="s">
        <v>226</v>
      </c>
      <c r="B94" s="350" t="s">
        <v>223</v>
      </c>
      <c r="C94" s="351">
        <v>7</v>
      </c>
      <c r="D94" s="352">
        <v>2</v>
      </c>
      <c r="E94" s="353" t="s">
        <v>227</v>
      </c>
      <c r="F94" s="354" t="s">
        <v>162</v>
      </c>
      <c r="G94" s="355">
        <v>40.9</v>
      </c>
    </row>
    <row r="95" spans="1:7" ht="25.5">
      <c r="A95" s="349" t="s">
        <v>768</v>
      </c>
      <c r="B95" s="350" t="s">
        <v>223</v>
      </c>
      <c r="C95" s="351">
        <v>7</v>
      </c>
      <c r="D95" s="352">
        <v>2</v>
      </c>
      <c r="E95" s="353" t="s">
        <v>769</v>
      </c>
      <c r="F95" s="354" t="s">
        <v>162</v>
      </c>
      <c r="G95" s="355">
        <v>40.9</v>
      </c>
    </row>
    <row r="96" spans="1:7">
      <c r="A96" s="349" t="s">
        <v>761</v>
      </c>
      <c r="B96" s="350" t="s">
        <v>223</v>
      </c>
      <c r="C96" s="351">
        <v>7</v>
      </c>
      <c r="D96" s="352">
        <v>2</v>
      </c>
      <c r="E96" s="353" t="s">
        <v>769</v>
      </c>
      <c r="F96" s="354">
        <v>231</v>
      </c>
      <c r="G96" s="355">
        <v>40.9</v>
      </c>
    </row>
    <row r="97" spans="1:7" ht="25.5">
      <c r="A97" s="349" t="s">
        <v>212</v>
      </c>
      <c r="B97" s="350" t="s">
        <v>223</v>
      </c>
      <c r="C97" s="351">
        <v>7</v>
      </c>
      <c r="D97" s="352">
        <v>2</v>
      </c>
      <c r="E97" s="353" t="s">
        <v>213</v>
      </c>
      <c r="F97" s="354" t="s">
        <v>162</v>
      </c>
      <c r="G97" s="355">
        <v>614.1</v>
      </c>
    </row>
    <row r="98" spans="1:7">
      <c r="A98" s="349" t="s">
        <v>214</v>
      </c>
      <c r="B98" s="350" t="s">
        <v>223</v>
      </c>
      <c r="C98" s="351">
        <v>7</v>
      </c>
      <c r="D98" s="352">
        <v>2</v>
      </c>
      <c r="E98" s="353" t="s">
        <v>215</v>
      </c>
      <c r="F98" s="354" t="s">
        <v>162</v>
      </c>
      <c r="G98" s="355">
        <v>614.1</v>
      </c>
    </row>
    <row r="99" spans="1:7">
      <c r="A99" s="349" t="s">
        <v>762</v>
      </c>
      <c r="B99" s="350" t="s">
        <v>223</v>
      </c>
      <c r="C99" s="351">
        <v>7</v>
      </c>
      <c r="D99" s="352">
        <v>2</v>
      </c>
      <c r="E99" s="353" t="s">
        <v>763</v>
      </c>
      <c r="F99" s="354" t="s">
        <v>162</v>
      </c>
      <c r="G99" s="355">
        <v>614.1</v>
      </c>
    </row>
    <row r="100" spans="1:7">
      <c r="A100" s="349" t="s">
        <v>761</v>
      </c>
      <c r="B100" s="350" t="s">
        <v>223</v>
      </c>
      <c r="C100" s="351">
        <v>7</v>
      </c>
      <c r="D100" s="352">
        <v>2</v>
      </c>
      <c r="E100" s="353" t="s">
        <v>763</v>
      </c>
      <c r="F100" s="354">
        <v>231</v>
      </c>
      <c r="G100" s="355">
        <v>614.1</v>
      </c>
    </row>
    <row r="101" spans="1:7" ht="63.75">
      <c r="A101" s="349" t="s">
        <v>612</v>
      </c>
      <c r="B101" s="350" t="s">
        <v>229</v>
      </c>
      <c r="C101" s="351" t="s">
        <v>162</v>
      </c>
      <c r="D101" s="352" t="s">
        <v>162</v>
      </c>
      <c r="E101" s="353" t="s">
        <v>162</v>
      </c>
      <c r="F101" s="354" t="s">
        <v>162</v>
      </c>
      <c r="G101" s="355">
        <v>20107</v>
      </c>
    </row>
    <row r="102" spans="1:7">
      <c r="A102" s="349" t="s">
        <v>179</v>
      </c>
      <c r="B102" s="350" t="s">
        <v>229</v>
      </c>
      <c r="C102" s="351">
        <v>7</v>
      </c>
      <c r="D102" s="352" t="s">
        <v>162</v>
      </c>
      <c r="E102" s="353" t="s">
        <v>162</v>
      </c>
      <c r="F102" s="354" t="s">
        <v>162</v>
      </c>
      <c r="G102" s="355">
        <v>1577</v>
      </c>
    </row>
    <row r="103" spans="1:7">
      <c r="A103" s="349" t="s">
        <v>180</v>
      </c>
      <c r="B103" s="350" t="s">
        <v>229</v>
      </c>
      <c r="C103" s="351">
        <v>7</v>
      </c>
      <c r="D103" s="352">
        <v>1</v>
      </c>
      <c r="E103" s="353" t="s">
        <v>162</v>
      </c>
      <c r="F103" s="354" t="s">
        <v>162</v>
      </c>
      <c r="G103" s="355">
        <v>1577</v>
      </c>
    </row>
    <row r="104" spans="1:7" ht="25.5">
      <c r="A104" s="349" t="s">
        <v>212</v>
      </c>
      <c r="B104" s="350" t="s">
        <v>229</v>
      </c>
      <c r="C104" s="351">
        <v>7</v>
      </c>
      <c r="D104" s="352">
        <v>1</v>
      </c>
      <c r="E104" s="353" t="s">
        <v>213</v>
      </c>
      <c r="F104" s="354" t="s">
        <v>162</v>
      </c>
      <c r="G104" s="355">
        <v>1577</v>
      </c>
    </row>
    <row r="105" spans="1:7">
      <c r="A105" s="349" t="s">
        <v>214</v>
      </c>
      <c r="B105" s="350" t="s">
        <v>229</v>
      </c>
      <c r="C105" s="351">
        <v>7</v>
      </c>
      <c r="D105" s="352">
        <v>1</v>
      </c>
      <c r="E105" s="353" t="s">
        <v>215</v>
      </c>
      <c r="F105" s="354" t="s">
        <v>162</v>
      </c>
      <c r="G105" s="355">
        <v>408</v>
      </c>
    </row>
    <row r="106" spans="1:7">
      <c r="A106" s="349" t="s">
        <v>762</v>
      </c>
      <c r="B106" s="350" t="s">
        <v>229</v>
      </c>
      <c r="C106" s="351">
        <v>7</v>
      </c>
      <c r="D106" s="352">
        <v>1</v>
      </c>
      <c r="E106" s="353" t="s">
        <v>763</v>
      </c>
      <c r="F106" s="354" t="s">
        <v>162</v>
      </c>
      <c r="G106" s="355">
        <v>408</v>
      </c>
    </row>
    <row r="107" spans="1:7">
      <c r="A107" s="349" t="s">
        <v>761</v>
      </c>
      <c r="B107" s="350" t="s">
        <v>229</v>
      </c>
      <c r="C107" s="351">
        <v>7</v>
      </c>
      <c r="D107" s="352">
        <v>1</v>
      </c>
      <c r="E107" s="353" t="s">
        <v>763</v>
      </c>
      <c r="F107" s="354">
        <v>231</v>
      </c>
      <c r="G107" s="355">
        <v>408</v>
      </c>
    </row>
    <row r="108" spans="1:7">
      <c r="A108" s="349" t="s">
        <v>218</v>
      </c>
      <c r="B108" s="350" t="s">
        <v>229</v>
      </c>
      <c r="C108" s="351">
        <v>7</v>
      </c>
      <c r="D108" s="352">
        <v>1</v>
      </c>
      <c r="E108" s="353" t="s">
        <v>219</v>
      </c>
      <c r="F108" s="354" t="s">
        <v>162</v>
      </c>
      <c r="G108" s="355">
        <v>1169</v>
      </c>
    </row>
    <row r="109" spans="1:7">
      <c r="A109" s="349" t="s">
        <v>766</v>
      </c>
      <c r="B109" s="350" t="s">
        <v>229</v>
      </c>
      <c r="C109" s="351">
        <v>7</v>
      </c>
      <c r="D109" s="352">
        <v>1</v>
      </c>
      <c r="E109" s="353" t="s">
        <v>767</v>
      </c>
      <c r="F109" s="354" t="s">
        <v>162</v>
      </c>
      <c r="G109" s="355">
        <v>1169</v>
      </c>
    </row>
    <row r="110" spans="1:7">
      <c r="A110" s="349" t="s">
        <v>761</v>
      </c>
      <c r="B110" s="350" t="s">
        <v>229</v>
      </c>
      <c r="C110" s="351">
        <v>7</v>
      </c>
      <c r="D110" s="352">
        <v>1</v>
      </c>
      <c r="E110" s="353" t="s">
        <v>767</v>
      </c>
      <c r="F110" s="354">
        <v>231</v>
      </c>
      <c r="G110" s="355">
        <v>1169</v>
      </c>
    </row>
    <row r="111" spans="1:7">
      <c r="A111" s="349" t="s">
        <v>152</v>
      </c>
      <c r="B111" s="350" t="s">
        <v>229</v>
      </c>
      <c r="C111" s="351">
        <v>10</v>
      </c>
      <c r="D111" s="352" t="s">
        <v>162</v>
      </c>
      <c r="E111" s="353" t="s">
        <v>162</v>
      </c>
      <c r="F111" s="354" t="s">
        <v>162</v>
      </c>
      <c r="G111" s="355">
        <v>18530</v>
      </c>
    </row>
    <row r="112" spans="1:7">
      <c r="A112" s="349" t="s">
        <v>191</v>
      </c>
      <c r="B112" s="350" t="s">
        <v>229</v>
      </c>
      <c r="C112" s="351">
        <v>10</v>
      </c>
      <c r="D112" s="352">
        <v>4</v>
      </c>
      <c r="E112" s="353" t="s">
        <v>162</v>
      </c>
      <c r="F112" s="354" t="s">
        <v>162</v>
      </c>
      <c r="G112" s="355">
        <v>18530</v>
      </c>
    </row>
    <row r="113" spans="1:7">
      <c r="A113" s="349" t="s">
        <v>230</v>
      </c>
      <c r="B113" s="350" t="s">
        <v>229</v>
      </c>
      <c r="C113" s="351">
        <v>10</v>
      </c>
      <c r="D113" s="352">
        <v>4</v>
      </c>
      <c r="E113" s="353" t="s">
        <v>231</v>
      </c>
      <c r="F113" s="354" t="s">
        <v>162</v>
      </c>
      <c r="G113" s="355">
        <v>18530</v>
      </c>
    </row>
    <row r="114" spans="1:7">
      <c r="A114" s="349" t="s">
        <v>232</v>
      </c>
      <c r="B114" s="350" t="s">
        <v>229</v>
      </c>
      <c r="C114" s="351">
        <v>10</v>
      </c>
      <c r="D114" s="352">
        <v>4</v>
      </c>
      <c r="E114" s="353" t="s">
        <v>233</v>
      </c>
      <c r="F114" s="354" t="s">
        <v>162</v>
      </c>
      <c r="G114" s="355">
        <v>18530</v>
      </c>
    </row>
    <row r="115" spans="1:7" ht="25.5">
      <c r="A115" s="349" t="s">
        <v>770</v>
      </c>
      <c r="B115" s="350" t="s">
        <v>229</v>
      </c>
      <c r="C115" s="351">
        <v>10</v>
      </c>
      <c r="D115" s="352">
        <v>4</v>
      </c>
      <c r="E115" s="353" t="s">
        <v>771</v>
      </c>
      <c r="F115" s="354" t="s">
        <v>162</v>
      </c>
      <c r="G115" s="355">
        <v>18530</v>
      </c>
    </row>
    <row r="116" spans="1:7">
      <c r="A116" s="349" t="s">
        <v>761</v>
      </c>
      <c r="B116" s="350" t="s">
        <v>229</v>
      </c>
      <c r="C116" s="351">
        <v>10</v>
      </c>
      <c r="D116" s="352">
        <v>4</v>
      </c>
      <c r="E116" s="353" t="s">
        <v>771</v>
      </c>
      <c r="F116" s="354">
        <v>231</v>
      </c>
      <c r="G116" s="355">
        <v>18530</v>
      </c>
    </row>
    <row r="117" spans="1:7" ht="38.25">
      <c r="A117" s="349" t="s">
        <v>675</v>
      </c>
      <c r="B117" s="350" t="s">
        <v>375</v>
      </c>
      <c r="C117" s="351" t="s">
        <v>162</v>
      </c>
      <c r="D117" s="352" t="s">
        <v>162</v>
      </c>
      <c r="E117" s="353" t="s">
        <v>162</v>
      </c>
      <c r="F117" s="354" t="s">
        <v>162</v>
      </c>
      <c r="G117" s="355">
        <v>696</v>
      </c>
    </row>
    <row r="118" spans="1:7">
      <c r="A118" s="349" t="s">
        <v>179</v>
      </c>
      <c r="B118" s="350" t="s">
        <v>375</v>
      </c>
      <c r="C118" s="351">
        <v>7</v>
      </c>
      <c r="D118" s="352" t="s">
        <v>162</v>
      </c>
      <c r="E118" s="353" t="s">
        <v>162</v>
      </c>
      <c r="F118" s="354" t="s">
        <v>162</v>
      </c>
      <c r="G118" s="355">
        <v>696</v>
      </c>
    </row>
    <row r="119" spans="1:7">
      <c r="A119" s="349" t="s">
        <v>183</v>
      </c>
      <c r="B119" s="350" t="s">
        <v>375</v>
      </c>
      <c r="C119" s="351">
        <v>7</v>
      </c>
      <c r="D119" s="352">
        <v>9</v>
      </c>
      <c r="E119" s="353" t="s">
        <v>162</v>
      </c>
      <c r="F119" s="354" t="s">
        <v>162</v>
      </c>
      <c r="G119" s="355">
        <v>696</v>
      </c>
    </row>
    <row r="120" spans="1:7">
      <c r="A120" s="349" t="s">
        <v>224</v>
      </c>
      <c r="B120" s="350" t="s">
        <v>375</v>
      </c>
      <c r="C120" s="351">
        <v>7</v>
      </c>
      <c r="D120" s="352">
        <v>9</v>
      </c>
      <c r="E120" s="353" t="s">
        <v>225</v>
      </c>
      <c r="F120" s="354" t="s">
        <v>162</v>
      </c>
      <c r="G120" s="355">
        <v>496</v>
      </c>
    </row>
    <row r="121" spans="1:7" ht="25.5">
      <c r="A121" s="349" t="s">
        <v>226</v>
      </c>
      <c r="B121" s="350" t="s">
        <v>375</v>
      </c>
      <c r="C121" s="351">
        <v>7</v>
      </c>
      <c r="D121" s="352">
        <v>9</v>
      </c>
      <c r="E121" s="353" t="s">
        <v>227</v>
      </c>
      <c r="F121" s="354" t="s">
        <v>162</v>
      </c>
      <c r="G121" s="355">
        <v>496</v>
      </c>
    </row>
    <row r="122" spans="1:7" ht="25.5">
      <c r="A122" s="349" t="s">
        <v>768</v>
      </c>
      <c r="B122" s="350" t="s">
        <v>375</v>
      </c>
      <c r="C122" s="351">
        <v>7</v>
      </c>
      <c r="D122" s="352">
        <v>9</v>
      </c>
      <c r="E122" s="353" t="s">
        <v>769</v>
      </c>
      <c r="F122" s="354" t="s">
        <v>162</v>
      </c>
      <c r="G122" s="355">
        <v>496</v>
      </c>
    </row>
    <row r="123" spans="1:7">
      <c r="A123" s="349" t="s">
        <v>761</v>
      </c>
      <c r="B123" s="350" t="s">
        <v>375</v>
      </c>
      <c r="C123" s="351">
        <v>7</v>
      </c>
      <c r="D123" s="352">
        <v>9</v>
      </c>
      <c r="E123" s="353" t="s">
        <v>769</v>
      </c>
      <c r="F123" s="354">
        <v>231</v>
      </c>
      <c r="G123" s="355">
        <v>496</v>
      </c>
    </row>
    <row r="124" spans="1:7" ht="25.5">
      <c r="A124" s="349" t="s">
        <v>212</v>
      </c>
      <c r="B124" s="350" t="s">
        <v>375</v>
      </c>
      <c r="C124" s="351">
        <v>7</v>
      </c>
      <c r="D124" s="352">
        <v>9</v>
      </c>
      <c r="E124" s="353" t="s">
        <v>213</v>
      </c>
      <c r="F124" s="354" t="s">
        <v>162</v>
      </c>
      <c r="G124" s="355">
        <v>200</v>
      </c>
    </row>
    <row r="125" spans="1:7">
      <c r="A125" s="349" t="s">
        <v>214</v>
      </c>
      <c r="B125" s="350" t="s">
        <v>375</v>
      </c>
      <c r="C125" s="351">
        <v>7</v>
      </c>
      <c r="D125" s="352">
        <v>9</v>
      </c>
      <c r="E125" s="353" t="s">
        <v>215</v>
      </c>
      <c r="F125" s="354" t="s">
        <v>162</v>
      </c>
      <c r="G125" s="355">
        <v>200</v>
      </c>
    </row>
    <row r="126" spans="1:7">
      <c r="A126" s="349" t="s">
        <v>762</v>
      </c>
      <c r="B126" s="350" t="s">
        <v>375</v>
      </c>
      <c r="C126" s="351">
        <v>7</v>
      </c>
      <c r="D126" s="352">
        <v>9</v>
      </c>
      <c r="E126" s="353" t="s">
        <v>763</v>
      </c>
      <c r="F126" s="354" t="s">
        <v>162</v>
      </c>
      <c r="G126" s="355">
        <v>200</v>
      </c>
    </row>
    <row r="127" spans="1:7">
      <c r="A127" s="349" t="s">
        <v>761</v>
      </c>
      <c r="B127" s="350" t="s">
        <v>375</v>
      </c>
      <c r="C127" s="351">
        <v>7</v>
      </c>
      <c r="D127" s="352">
        <v>9</v>
      </c>
      <c r="E127" s="353" t="s">
        <v>763</v>
      </c>
      <c r="F127" s="354">
        <v>231</v>
      </c>
      <c r="G127" s="355">
        <v>200</v>
      </c>
    </row>
    <row r="128" spans="1:7" ht="51">
      <c r="A128" s="349" t="s">
        <v>622</v>
      </c>
      <c r="B128" s="350" t="s">
        <v>377</v>
      </c>
      <c r="C128" s="351" t="s">
        <v>162</v>
      </c>
      <c r="D128" s="352" t="s">
        <v>162</v>
      </c>
      <c r="E128" s="353" t="s">
        <v>162</v>
      </c>
      <c r="F128" s="354" t="s">
        <v>162</v>
      </c>
      <c r="G128" s="355">
        <v>49.5</v>
      </c>
    </row>
    <row r="129" spans="1:7">
      <c r="A129" s="349" t="s">
        <v>179</v>
      </c>
      <c r="B129" s="350" t="s">
        <v>377</v>
      </c>
      <c r="C129" s="351">
        <v>7</v>
      </c>
      <c r="D129" s="352" t="s">
        <v>162</v>
      </c>
      <c r="E129" s="353" t="s">
        <v>162</v>
      </c>
      <c r="F129" s="354" t="s">
        <v>162</v>
      </c>
      <c r="G129" s="355">
        <v>49.5</v>
      </c>
    </row>
    <row r="130" spans="1:7">
      <c r="A130" s="349" t="s">
        <v>181</v>
      </c>
      <c r="B130" s="350" t="s">
        <v>377</v>
      </c>
      <c r="C130" s="351">
        <v>7</v>
      </c>
      <c r="D130" s="352">
        <v>2</v>
      </c>
      <c r="E130" s="353" t="s">
        <v>162</v>
      </c>
      <c r="F130" s="354" t="s">
        <v>162</v>
      </c>
      <c r="G130" s="355">
        <v>49.5</v>
      </c>
    </row>
    <row r="131" spans="1:7" ht="25.5">
      <c r="A131" s="349" t="s">
        <v>212</v>
      </c>
      <c r="B131" s="350" t="s">
        <v>377</v>
      </c>
      <c r="C131" s="351">
        <v>7</v>
      </c>
      <c r="D131" s="352">
        <v>2</v>
      </c>
      <c r="E131" s="353" t="s">
        <v>213</v>
      </c>
      <c r="F131" s="354" t="s">
        <v>162</v>
      </c>
      <c r="G131" s="355">
        <v>49.5</v>
      </c>
    </row>
    <row r="132" spans="1:7">
      <c r="A132" s="349" t="s">
        <v>214</v>
      </c>
      <c r="B132" s="350" t="s">
        <v>377</v>
      </c>
      <c r="C132" s="351">
        <v>7</v>
      </c>
      <c r="D132" s="352">
        <v>2</v>
      </c>
      <c r="E132" s="353" t="s">
        <v>215</v>
      </c>
      <c r="F132" s="354" t="s">
        <v>162</v>
      </c>
      <c r="G132" s="355">
        <v>49.5</v>
      </c>
    </row>
    <row r="133" spans="1:7">
      <c r="A133" s="349" t="s">
        <v>762</v>
      </c>
      <c r="B133" s="350" t="s">
        <v>377</v>
      </c>
      <c r="C133" s="351">
        <v>7</v>
      </c>
      <c r="D133" s="352">
        <v>2</v>
      </c>
      <c r="E133" s="353" t="s">
        <v>763</v>
      </c>
      <c r="F133" s="354" t="s">
        <v>162</v>
      </c>
      <c r="G133" s="355">
        <v>49.5</v>
      </c>
    </row>
    <row r="134" spans="1:7">
      <c r="A134" s="349" t="s">
        <v>761</v>
      </c>
      <c r="B134" s="350" t="s">
        <v>377</v>
      </c>
      <c r="C134" s="351">
        <v>7</v>
      </c>
      <c r="D134" s="352">
        <v>2</v>
      </c>
      <c r="E134" s="353" t="s">
        <v>763</v>
      </c>
      <c r="F134" s="354">
        <v>231</v>
      </c>
      <c r="G134" s="355">
        <v>49.5</v>
      </c>
    </row>
    <row r="135" spans="1:7" ht="38.25">
      <c r="A135" s="349" t="s">
        <v>676</v>
      </c>
      <c r="B135" s="350" t="s">
        <v>677</v>
      </c>
      <c r="C135" s="351" t="s">
        <v>162</v>
      </c>
      <c r="D135" s="352" t="s">
        <v>162</v>
      </c>
      <c r="E135" s="353" t="s">
        <v>162</v>
      </c>
      <c r="F135" s="354" t="s">
        <v>162</v>
      </c>
      <c r="G135" s="355">
        <v>1506.4</v>
      </c>
    </row>
    <row r="136" spans="1:7">
      <c r="A136" s="349" t="s">
        <v>179</v>
      </c>
      <c r="B136" s="350" t="s">
        <v>677</v>
      </c>
      <c r="C136" s="351">
        <v>7</v>
      </c>
      <c r="D136" s="352" t="s">
        <v>162</v>
      </c>
      <c r="E136" s="353" t="s">
        <v>162</v>
      </c>
      <c r="F136" s="354" t="s">
        <v>162</v>
      </c>
      <c r="G136" s="355">
        <v>1506.4</v>
      </c>
    </row>
    <row r="137" spans="1:7">
      <c r="A137" s="349" t="s">
        <v>183</v>
      </c>
      <c r="B137" s="350" t="s">
        <v>677</v>
      </c>
      <c r="C137" s="351">
        <v>7</v>
      </c>
      <c r="D137" s="352">
        <v>9</v>
      </c>
      <c r="E137" s="353" t="s">
        <v>162</v>
      </c>
      <c r="F137" s="354" t="s">
        <v>162</v>
      </c>
      <c r="G137" s="355">
        <v>1506.4</v>
      </c>
    </row>
    <row r="138" spans="1:7" ht="38.25">
      <c r="A138" s="349" t="s">
        <v>250</v>
      </c>
      <c r="B138" s="350" t="s">
        <v>677</v>
      </c>
      <c r="C138" s="351">
        <v>7</v>
      </c>
      <c r="D138" s="352">
        <v>9</v>
      </c>
      <c r="E138" s="353" t="s">
        <v>251</v>
      </c>
      <c r="F138" s="354" t="s">
        <v>162</v>
      </c>
      <c r="G138" s="355">
        <v>19.7</v>
      </c>
    </row>
    <row r="139" spans="1:7">
      <c r="A139" s="349" t="s">
        <v>252</v>
      </c>
      <c r="B139" s="350" t="s">
        <v>677</v>
      </c>
      <c r="C139" s="351">
        <v>7</v>
      </c>
      <c r="D139" s="352">
        <v>9</v>
      </c>
      <c r="E139" s="353" t="s">
        <v>253</v>
      </c>
      <c r="F139" s="354" t="s">
        <v>162</v>
      </c>
      <c r="G139" s="355">
        <v>19.7</v>
      </c>
    </row>
    <row r="140" spans="1:7" ht="25.5">
      <c r="A140" s="349" t="s">
        <v>772</v>
      </c>
      <c r="B140" s="350" t="s">
        <v>677</v>
      </c>
      <c r="C140" s="351">
        <v>7</v>
      </c>
      <c r="D140" s="352">
        <v>9</v>
      </c>
      <c r="E140" s="353" t="s">
        <v>773</v>
      </c>
      <c r="F140" s="354" t="s">
        <v>162</v>
      </c>
      <c r="G140" s="355">
        <v>19.7</v>
      </c>
    </row>
    <row r="141" spans="1:7">
      <c r="A141" s="349" t="s">
        <v>761</v>
      </c>
      <c r="B141" s="350" t="s">
        <v>677</v>
      </c>
      <c r="C141" s="351">
        <v>7</v>
      </c>
      <c r="D141" s="352">
        <v>9</v>
      </c>
      <c r="E141" s="353" t="s">
        <v>773</v>
      </c>
      <c r="F141" s="354">
        <v>231</v>
      </c>
      <c r="G141" s="355">
        <v>19.7</v>
      </c>
    </row>
    <row r="142" spans="1:7">
      <c r="A142" s="349" t="s">
        <v>224</v>
      </c>
      <c r="B142" s="350" t="s">
        <v>677</v>
      </c>
      <c r="C142" s="351">
        <v>7</v>
      </c>
      <c r="D142" s="352">
        <v>9</v>
      </c>
      <c r="E142" s="353" t="s">
        <v>225</v>
      </c>
      <c r="F142" s="354" t="s">
        <v>162</v>
      </c>
      <c r="G142" s="355">
        <v>454.5</v>
      </c>
    </row>
    <row r="143" spans="1:7" ht="25.5">
      <c r="A143" s="349" t="s">
        <v>226</v>
      </c>
      <c r="B143" s="350" t="s">
        <v>677</v>
      </c>
      <c r="C143" s="351">
        <v>7</v>
      </c>
      <c r="D143" s="352">
        <v>9</v>
      </c>
      <c r="E143" s="353" t="s">
        <v>227</v>
      </c>
      <c r="F143" s="354" t="s">
        <v>162</v>
      </c>
      <c r="G143" s="355">
        <v>454.5</v>
      </c>
    </row>
    <row r="144" spans="1:7" ht="25.5">
      <c r="A144" s="349" t="s">
        <v>774</v>
      </c>
      <c r="B144" s="350" t="s">
        <v>677</v>
      </c>
      <c r="C144" s="351">
        <v>7</v>
      </c>
      <c r="D144" s="352">
        <v>9</v>
      </c>
      <c r="E144" s="353" t="s">
        <v>775</v>
      </c>
      <c r="F144" s="354" t="s">
        <v>162</v>
      </c>
      <c r="G144" s="355">
        <v>58.4</v>
      </c>
    </row>
    <row r="145" spans="1:7">
      <c r="A145" s="349" t="s">
        <v>761</v>
      </c>
      <c r="B145" s="350" t="s">
        <v>677</v>
      </c>
      <c r="C145" s="351">
        <v>7</v>
      </c>
      <c r="D145" s="352">
        <v>9</v>
      </c>
      <c r="E145" s="353" t="s">
        <v>775</v>
      </c>
      <c r="F145" s="354">
        <v>231</v>
      </c>
      <c r="G145" s="355">
        <v>58.4</v>
      </c>
    </row>
    <row r="146" spans="1:7" ht="25.5">
      <c r="A146" s="349" t="s">
        <v>768</v>
      </c>
      <c r="B146" s="350" t="s">
        <v>677</v>
      </c>
      <c r="C146" s="351">
        <v>7</v>
      </c>
      <c r="D146" s="352">
        <v>9</v>
      </c>
      <c r="E146" s="353" t="s">
        <v>769</v>
      </c>
      <c r="F146" s="354" t="s">
        <v>162</v>
      </c>
      <c r="G146" s="355">
        <v>396.1</v>
      </c>
    </row>
    <row r="147" spans="1:7">
      <c r="A147" s="349" t="s">
        <v>761</v>
      </c>
      <c r="B147" s="350" t="s">
        <v>677</v>
      </c>
      <c r="C147" s="351">
        <v>7</v>
      </c>
      <c r="D147" s="352">
        <v>9</v>
      </c>
      <c r="E147" s="353" t="s">
        <v>769</v>
      </c>
      <c r="F147" s="354">
        <v>231</v>
      </c>
      <c r="G147" s="355">
        <v>396.1</v>
      </c>
    </row>
    <row r="148" spans="1:7" ht="25.5">
      <c r="A148" s="349" t="s">
        <v>212</v>
      </c>
      <c r="B148" s="350" t="s">
        <v>677</v>
      </c>
      <c r="C148" s="351">
        <v>7</v>
      </c>
      <c r="D148" s="352">
        <v>9</v>
      </c>
      <c r="E148" s="353" t="s">
        <v>213</v>
      </c>
      <c r="F148" s="354" t="s">
        <v>162</v>
      </c>
      <c r="G148" s="355">
        <v>1032.2</v>
      </c>
    </row>
    <row r="149" spans="1:7">
      <c r="A149" s="349" t="s">
        <v>214</v>
      </c>
      <c r="B149" s="350" t="s">
        <v>677</v>
      </c>
      <c r="C149" s="351">
        <v>7</v>
      </c>
      <c r="D149" s="352">
        <v>9</v>
      </c>
      <c r="E149" s="353" t="s">
        <v>215</v>
      </c>
      <c r="F149" s="354" t="s">
        <v>162</v>
      </c>
      <c r="G149" s="355">
        <v>365.1</v>
      </c>
    </row>
    <row r="150" spans="1:7">
      <c r="A150" s="349" t="s">
        <v>762</v>
      </c>
      <c r="B150" s="350" t="s">
        <v>677</v>
      </c>
      <c r="C150" s="351">
        <v>7</v>
      </c>
      <c r="D150" s="352">
        <v>9</v>
      </c>
      <c r="E150" s="353" t="s">
        <v>763</v>
      </c>
      <c r="F150" s="354" t="s">
        <v>162</v>
      </c>
      <c r="G150" s="355">
        <v>365.1</v>
      </c>
    </row>
    <row r="151" spans="1:7">
      <c r="A151" s="349" t="s">
        <v>761</v>
      </c>
      <c r="B151" s="350" t="s">
        <v>677</v>
      </c>
      <c r="C151" s="351">
        <v>7</v>
      </c>
      <c r="D151" s="352">
        <v>9</v>
      </c>
      <c r="E151" s="353" t="s">
        <v>763</v>
      </c>
      <c r="F151" s="354">
        <v>231</v>
      </c>
      <c r="G151" s="355">
        <v>365.1</v>
      </c>
    </row>
    <row r="152" spans="1:7">
      <c r="A152" s="349" t="s">
        <v>218</v>
      </c>
      <c r="B152" s="350" t="s">
        <v>677</v>
      </c>
      <c r="C152" s="351">
        <v>7</v>
      </c>
      <c r="D152" s="352">
        <v>9</v>
      </c>
      <c r="E152" s="353" t="s">
        <v>219</v>
      </c>
      <c r="F152" s="354" t="s">
        <v>162</v>
      </c>
      <c r="G152" s="355">
        <v>667.1</v>
      </c>
    </row>
    <row r="153" spans="1:7">
      <c r="A153" s="349" t="s">
        <v>766</v>
      </c>
      <c r="B153" s="350" t="s">
        <v>677</v>
      </c>
      <c r="C153" s="351">
        <v>7</v>
      </c>
      <c r="D153" s="352">
        <v>9</v>
      </c>
      <c r="E153" s="353" t="s">
        <v>767</v>
      </c>
      <c r="F153" s="354" t="s">
        <v>162</v>
      </c>
      <c r="G153" s="355">
        <v>667.1</v>
      </c>
    </row>
    <row r="154" spans="1:7">
      <c r="A154" s="349" t="s">
        <v>761</v>
      </c>
      <c r="B154" s="350" t="s">
        <v>677</v>
      </c>
      <c r="C154" s="351">
        <v>7</v>
      </c>
      <c r="D154" s="352">
        <v>9</v>
      </c>
      <c r="E154" s="353" t="s">
        <v>767</v>
      </c>
      <c r="F154" s="354">
        <v>231</v>
      </c>
      <c r="G154" s="355">
        <v>667.1</v>
      </c>
    </row>
    <row r="155" spans="1:7" ht="51">
      <c r="A155" s="349" t="s">
        <v>623</v>
      </c>
      <c r="B155" s="350" t="s">
        <v>624</v>
      </c>
      <c r="C155" s="351" t="s">
        <v>162</v>
      </c>
      <c r="D155" s="352" t="s">
        <v>162</v>
      </c>
      <c r="E155" s="353" t="s">
        <v>162</v>
      </c>
      <c r="F155" s="354" t="s">
        <v>162</v>
      </c>
      <c r="G155" s="355">
        <v>2100</v>
      </c>
    </row>
    <row r="156" spans="1:7">
      <c r="A156" s="349" t="s">
        <v>179</v>
      </c>
      <c r="B156" s="350" t="s">
        <v>624</v>
      </c>
      <c r="C156" s="351">
        <v>7</v>
      </c>
      <c r="D156" s="352" t="s">
        <v>162</v>
      </c>
      <c r="E156" s="353" t="s">
        <v>162</v>
      </c>
      <c r="F156" s="354" t="s">
        <v>162</v>
      </c>
      <c r="G156" s="355">
        <v>2100</v>
      </c>
    </row>
    <row r="157" spans="1:7">
      <c r="A157" s="349" t="s">
        <v>181</v>
      </c>
      <c r="B157" s="350" t="s">
        <v>624</v>
      </c>
      <c r="C157" s="351">
        <v>7</v>
      </c>
      <c r="D157" s="352">
        <v>2</v>
      </c>
      <c r="E157" s="353" t="s">
        <v>162</v>
      </c>
      <c r="F157" s="354" t="s">
        <v>162</v>
      </c>
      <c r="G157" s="355">
        <v>2100</v>
      </c>
    </row>
    <row r="158" spans="1:7" ht="25.5">
      <c r="A158" s="349" t="s">
        <v>212</v>
      </c>
      <c r="B158" s="350" t="s">
        <v>624</v>
      </c>
      <c r="C158" s="351">
        <v>7</v>
      </c>
      <c r="D158" s="352">
        <v>2</v>
      </c>
      <c r="E158" s="353" t="s">
        <v>213</v>
      </c>
      <c r="F158" s="354" t="s">
        <v>162</v>
      </c>
      <c r="G158" s="355">
        <v>2100</v>
      </c>
    </row>
    <row r="159" spans="1:7">
      <c r="A159" s="349" t="s">
        <v>214</v>
      </c>
      <c r="B159" s="350" t="s">
        <v>624</v>
      </c>
      <c r="C159" s="351">
        <v>7</v>
      </c>
      <c r="D159" s="352">
        <v>2</v>
      </c>
      <c r="E159" s="353" t="s">
        <v>215</v>
      </c>
      <c r="F159" s="354" t="s">
        <v>162</v>
      </c>
      <c r="G159" s="355">
        <v>2100</v>
      </c>
    </row>
    <row r="160" spans="1:7">
      <c r="A160" s="349" t="s">
        <v>762</v>
      </c>
      <c r="B160" s="350" t="s">
        <v>624</v>
      </c>
      <c r="C160" s="351">
        <v>7</v>
      </c>
      <c r="D160" s="352">
        <v>2</v>
      </c>
      <c r="E160" s="353" t="s">
        <v>763</v>
      </c>
      <c r="F160" s="354" t="s">
        <v>162</v>
      </c>
      <c r="G160" s="355">
        <v>2100</v>
      </c>
    </row>
    <row r="161" spans="1:7">
      <c r="A161" s="349" t="s">
        <v>761</v>
      </c>
      <c r="B161" s="350" t="s">
        <v>624</v>
      </c>
      <c r="C161" s="351">
        <v>7</v>
      </c>
      <c r="D161" s="352">
        <v>2</v>
      </c>
      <c r="E161" s="353" t="s">
        <v>763</v>
      </c>
      <c r="F161" s="354">
        <v>231</v>
      </c>
      <c r="G161" s="355">
        <v>2100</v>
      </c>
    </row>
    <row r="162" spans="1:7" ht="51">
      <c r="A162" s="349" t="s">
        <v>613</v>
      </c>
      <c r="B162" s="350" t="s">
        <v>614</v>
      </c>
      <c r="C162" s="351" t="s">
        <v>162</v>
      </c>
      <c r="D162" s="352" t="s">
        <v>162</v>
      </c>
      <c r="E162" s="353" t="s">
        <v>162</v>
      </c>
      <c r="F162" s="354" t="s">
        <v>162</v>
      </c>
      <c r="G162" s="355">
        <v>18748.7</v>
      </c>
    </row>
    <row r="163" spans="1:7">
      <c r="A163" s="349" t="s">
        <v>179</v>
      </c>
      <c r="B163" s="350" t="s">
        <v>614</v>
      </c>
      <c r="C163" s="351">
        <v>7</v>
      </c>
      <c r="D163" s="352" t="s">
        <v>162</v>
      </c>
      <c r="E163" s="353" t="s">
        <v>162</v>
      </c>
      <c r="F163" s="354" t="s">
        <v>162</v>
      </c>
      <c r="G163" s="355">
        <v>18748.7</v>
      </c>
    </row>
    <row r="164" spans="1:7">
      <c r="A164" s="349" t="s">
        <v>180</v>
      </c>
      <c r="B164" s="350" t="s">
        <v>614</v>
      </c>
      <c r="C164" s="351">
        <v>7</v>
      </c>
      <c r="D164" s="352">
        <v>1</v>
      </c>
      <c r="E164" s="353" t="s">
        <v>162</v>
      </c>
      <c r="F164" s="354" t="s">
        <v>162</v>
      </c>
      <c r="G164" s="355">
        <v>7418.6488300000001</v>
      </c>
    </row>
    <row r="165" spans="1:7" ht="25.5">
      <c r="A165" s="349" t="s">
        <v>212</v>
      </c>
      <c r="B165" s="350" t="s">
        <v>614</v>
      </c>
      <c r="C165" s="351">
        <v>7</v>
      </c>
      <c r="D165" s="352">
        <v>1</v>
      </c>
      <c r="E165" s="353" t="s">
        <v>213</v>
      </c>
      <c r="F165" s="354" t="s">
        <v>162</v>
      </c>
      <c r="G165" s="355">
        <v>7418.6488300000001</v>
      </c>
    </row>
    <row r="166" spans="1:7">
      <c r="A166" s="349" t="s">
        <v>214</v>
      </c>
      <c r="B166" s="350" t="s">
        <v>614</v>
      </c>
      <c r="C166" s="351">
        <v>7</v>
      </c>
      <c r="D166" s="352">
        <v>1</v>
      </c>
      <c r="E166" s="353" t="s">
        <v>215</v>
      </c>
      <c r="F166" s="354" t="s">
        <v>162</v>
      </c>
      <c r="G166" s="355">
        <v>279</v>
      </c>
    </row>
    <row r="167" spans="1:7">
      <c r="A167" s="349" t="s">
        <v>762</v>
      </c>
      <c r="B167" s="350" t="s">
        <v>614</v>
      </c>
      <c r="C167" s="351">
        <v>7</v>
      </c>
      <c r="D167" s="352">
        <v>1</v>
      </c>
      <c r="E167" s="353" t="s">
        <v>763</v>
      </c>
      <c r="F167" s="354" t="s">
        <v>162</v>
      </c>
      <c r="G167" s="355">
        <v>279</v>
      </c>
    </row>
    <row r="168" spans="1:7">
      <c r="A168" s="349" t="s">
        <v>761</v>
      </c>
      <c r="B168" s="350" t="s">
        <v>614</v>
      </c>
      <c r="C168" s="351">
        <v>7</v>
      </c>
      <c r="D168" s="352">
        <v>1</v>
      </c>
      <c r="E168" s="353" t="s">
        <v>763</v>
      </c>
      <c r="F168" s="354">
        <v>231</v>
      </c>
      <c r="G168" s="355">
        <v>279</v>
      </c>
    </row>
    <row r="169" spans="1:7">
      <c r="A169" s="349" t="s">
        <v>218</v>
      </c>
      <c r="B169" s="350" t="s">
        <v>614</v>
      </c>
      <c r="C169" s="351">
        <v>7</v>
      </c>
      <c r="D169" s="352">
        <v>1</v>
      </c>
      <c r="E169" s="353" t="s">
        <v>219</v>
      </c>
      <c r="F169" s="354" t="s">
        <v>162</v>
      </c>
      <c r="G169" s="355">
        <v>7139.6488300000001</v>
      </c>
    </row>
    <row r="170" spans="1:7">
      <c r="A170" s="349" t="s">
        <v>766</v>
      </c>
      <c r="B170" s="350" t="s">
        <v>614</v>
      </c>
      <c r="C170" s="351">
        <v>7</v>
      </c>
      <c r="D170" s="352">
        <v>1</v>
      </c>
      <c r="E170" s="353" t="s">
        <v>767</v>
      </c>
      <c r="F170" s="354" t="s">
        <v>162</v>
      </c>
      <c r="G170" s="355">
        <v>7139.6488300000001</v>
      </c>
    </row>
    <row r="171" spans="1:7">
      <c r="A171" s="349" t="s">
        <v>761</v>
      </c>
      <c r="B171" s="350" t="s">
        <v>614</v>
      </c>
      <c r="C171" s="351">
        <v>7</v>
      </c>
      <c r="D171" s="352">
        <v>1</v>
      </c>
      <c r="E171" s="353" t="s">
        <v>767</v>
      </c>
      <c r="F171" s="354">
        <v>231</v>
      </c>
      <c r="G171" s="355">
        <v>7139.6488300000001</v>
      </c>
    </row>
    <row r="172" spans="1:7">
      <c r="A172" s="349" t="s">
        <v>181</v>
      </c>
      <c r="B172" s="350" t="s">
        <v>614</v>
      </c>
      <c r="C172" s="351">
        <v>7</v>
      </c>
      <c r="D172" s="352">
        <v>2</v>
      </c>
      <c r="E172" s="353" t="s">
        <v>162</v>
      </c>
      <c r="F172" s="354" t="s">
        <v>162</v>
      </c>
      <c r="G172" s="355">
        <v>11322.051170000001</v>
      </c>
    </row>
    <row r="173" spans="1:7" ht="25.5">
      <c r="A173" s="349" t="s">
        <v>212</v>
      </c>
      <c r="B173" s="350" t="s">
        <v>614</v>
      </c>
      <c r="C173" s="351">
        <v>7</v>
      </c>
      <c r="D173" s="352">
        <v>2</v>
      </c>
      <c r="E173" s="353" t="s">
        <v>213</v>
      </c>
      <c r="F173" s="354" t="s">
        <v>162</v>
      </c>
      <c r="G173" s="355">
        <v>11322.051170000001</v>
      </c>
    </row>
    <row r="174" spans="1:7">
      <c r="A174" s="349" t="s">
        <v>214</v>
      </c>
      <c r="B174" s="350" t="s">
        <v>614</v>
      </c>
      <c r="C174" s="351">
        <v>7</v>
      </c>
      <c r="D174" s="352">
        <v>2</v>
      </c>
      <c r="E174" s="353" t="s">
        <v>215</v>
      </c>
      <c r="F174" s="354" t="s">
        <v>162</v>
      </c>
      <c r="G174" s="355">
        <v>10438.051170000001</v>
      </c>
    </row>
    <row r="175" spans="1:7">
      <c r="A175" s="349" t="s">
        <v>762</v>
      </c>
      <c r="B175" s="350" t="s">
        <v>614</v>
      </c>
      <c r="C175" s="351">
        <v>7</v>
      </c>
      <c r="D175" s="352">
        <v>2</v>
      </c>
      <c r="E175" s="353" t="s">
        <v>763</v>
      </c>
      <c r="F175" s="354" t="s">
        <v>162</v>
      </c>
      <c r="G175" s="355">
        <v>10438.051170000001</v>
      </c>
    </row>
    <row r="176" spans="1:7">
      <c r="A176" s="349" t="s">
        <v>761</v>
      </c>
      <c r="B176" s="350" t="s">
        <v>614</v>
      </c>
      <c r="C176" s="351">
        <v>7</v>
      </c>
      <c r="D176" s="352">
        <v>2</v>
      </c>
      <c r="E176" s="353" t="s">
        <v>763</v>
      </c>
      <c r="F176" s="354">
        <v>231</v>
      </c>
      <c r="G176" s="355">
        <v>10438.051170000001</v>
      </c>
    </row>
    <row r="177" spans="1:7">
      <c r="A177" s="349" t="s">
        <v>218</v>
      </c>
      <c r="B177" s="350" t="s">
        <v>614</v>
      </c>
      <c r="C177" s="351">
        <v>7</v>
      </c>
      <c r="D177" s="352">
        <v>2</v>
      </c>
      <c r="E177" s="353" t="s">
        <v>219</v>
      </c>
      <c r="F177" s="354" t="s">
        <v>162</v>
      </c>
      <c r="G177" s="355">
        <v>884</v>
      </c>
    </row>
    <row r="178" spans="1:7">
      <c r="A178" s="349" t="s">
        <v>766</v>
      </c>
      <c r="B178" s="350" t="s">
        <v>614</v>
      </c>
      <c r="C178" s="351">
        <v>7</v>
      </c>
      <c r="D178" s="352">
        <v>2</v>
      </c>
      <c r="E178" s="353" t="s">
        <v>767</v>
      </c>
      <c r="F178" s="354" t="s">
        <v>162</v>
      </c>
      <c r="G178" s="355">
        <v>884</v>
      </c>
    </row>
    <row r="179" spans="1:7">
      <c r="A179" s="349" t="s">
        <v>761</v>
      </c>
      <c r="B179" s="350" t="s">
        <v>614</v>
      </c>
      <c r="C179" s="351">
        <v>7</v>
      </c>
      <c r="D179" s="352">
        <v>2</v>
      </c>
      <c r="E179" s="353" t="s">
        <v>767</v>
      </c>
      <c r="F179" s="354">
        <v>231</v>
      </c>
      <c r="G179" s="355">
        <v>884</v>
      </c>
    </row>
    <row r="180" spans="1:7">
      <c r="A180" s="349" t="s">
        <v>183</v>
      </c>
      <c r="B180" s="350" t="s">
        <v>614</v>
      </c>
      <c r="C180" s="351">
        <v>7</v>
      </c>
      <c r="D180" s="352">
        <v>9</v>
      </c>
      <c r="E180" s="353" t="s">
        <v>162</v>
      </c>
      <c r="F180" s="354" t="s">
        <v>162</v>
      </c>
      <c r="G180" s="355">
        <v>8</v>
      </c>
    </row>
    <row r="181" spans="1:7" ht="25.5">
      <c r="A181" s="349" t="s">
        <v>212</v>
      </c>
      <c r="B181" s="350" t="s">
        <v>614</v>
      </c>
      <c r="C181" s="351">
        <v>7</v>
      </c>
      <c r="D181" s="352">
        <v>9</v>
      </c>
      <c r="E181" s="353" t="s">
        <v>213</v>
      </c>
      <c r="F181" s="354" t="s">
        <v>162</v>
      </c>
      <c r="G181" s="355">
        <v>8</v>
      </c>
    </row>
    <row r="182" spans="1:7">
      <c r="A182" s="349" t="s">
        <v>218</v>
      </c>
      <c r="B182" s="350" t="s">
        <v>614</v>
      </c>
      <c r="C182" s="351">
        <v>7</v>
      </c>
      <c r="D182" s="352">
        <v>9</v>
      </c>
      <c r="E182" s="353" t="s">
        <v>219</v>
      </c>
      <c r="F182" s="354" t="s">
        <v>162</v>
      </c>
      <c r="G182" s="355">
        <v>8</v>
      </c>
    </row>
    <row r="183" spans="1:7">
      <c r="A183" s="349" t="s">
        <v>766</v>
      </c>
      <c r="B183" s="350" t="s">
        <v>614</v>
      </c>
      <c r="C183" s="351">
        <v>7</v>
      </c>
      <c r="D183" s="352">
        <v>9</v>
      </c>
      <c r="E183" s="353" t="s">
        <v>767</v>
      </c>
      <c r="F183" s="354" t="s">
        <v>162</v>
      </c>
      <c r="G183" s="355">
        <v>8</v>
      </c>
    </row>
    <row r="184" spans="1:7">
      <c r="A184" s="349" t="s">
        <v>761</v>
      </c>
      <c r="B184" s="350" t="s">
        <v>614</v>
      </c>
      <c r="C184" s="351">
        <v>7</v>
      </c>
      <c r="D184" s="352">
        <v>9</v>
      </c>
      <c r="E184" s="353" t="s">
        <v>767</v>
      </c>
      <c r="F184" s="354">
        <v>231</v>
      </c>
      <c r="G184" s="355">
        <v>8</v>
      </c>
    </row>
    <row r="185" spans="1:7" ht="25.5">
      <c r="A185" s="349" t="s">
        <v>653</v>
      </c>
      <c r="B185" s="350" t="s">
        <v>379</v>
      </c>
      <c r="C185" s="351" t="s">
        <v>162</v>
      </c>
      <c r="D185" s="352" t="s">
        <v>162</v>
      </c>
      <c r="E185" s="353" t="s">
        <v>162</v>
      </c>
      <c r="F185" s="354" t="s">
        <v>162</v>
      </c>
      <c r="G185" s="355">
        <v>29792.45</v>
      </c>
    </row>
    <row r="186" spans="1:7" ht="51">
      <c r="A186" s="349" t="s">
        <v>654</v>
      </c>
      <c r="B186" s="350" t="s">
        <v>655</v>
      </c>
      <c r="C186" s="351" t="s">
        <v>162</v>
      </c>
      <c r="D186" s="352" t="s">
        <v>162</v>
      </c>
      <c r="E186" s="353" t="s">
        <v>162</v>
      </c>
      <c r="F186" s="354" t="s">
        <v>162</v>
      </c>
      <c r="G186" s="355">
        <v>19057.849999999999</v>
      </c>
    </row>
    <row r="187" spans="1:7">
      <c r="A187" s="349" t="s">
        <v>179</v>
      </c>
      <c r="B187" s="350" t="s">
        <v>655</v>
      </c>
      <c r="C187" s="351">
        <v>7</v>
      </c>
      <c r="D187" s="352" t="s">
        <v>162</v>
      </c>
      <c r="E187" s="353" t="s">
        <v>162</v>
      </c>
      <c r="F187" s="354" t="s">
        <v>162</v>
      </c>
      <c r="G187" s="355">
        <v>19057.849999999999</v>
      </c>
    </row>
    <row r="188" spans="1:7">
      <c r="A188" s="349" t="s">
        <v>182</v>
      </c>
      <c r="B188" s="350" t="s">
        <v>655</v>
      </c>
      <c r="C188" s="351">
        <v>7</v>
      </c>
      <c r="D188" s="352">
        <v>7</v>
      </c>
      <c r="E188" s="353" t="s">
        <v>162</v>
      </c>
      <c r="F188" s="354" t="s">
        <v>162</v>
      </c>
      <c r="G188" s="355">
        <v>19057.849999999999</v>
      </c>
    </row>
    <row r="189" spans="1:7" ht="25.5">
      <c r="A189" s="349" t="s">
        <v>212</v>
      </c>
      <c r="B189" s="350" t="s">
        <v>655</v>
      </c>
      <c r="C189" s="351">
        <v>7</v>
      </c>
      <c r="D189" s="352">
        <v>7</v>
      </c>
      <c r="E189" s="353" t="s">
        <v>213</v>
      </c>
      <c r="F189" s="354" t="s">
        <v>162</v>
      </c>
      <c r="G189" s="355">
        <v>19057.849999999999</v>
      </c>
    </row>
    <row r="190" spans="1:7">
      <c r="A190" s="349" t="s">
        <v>218</v>
      </c>
      <c r="B190" s="350" t="s">
        <v>655</v>
      </c>
      <c r="C190" s="351">
        <v>7</v>
      </c>
      <c r="D190" s="352">
        <v>7</v>
      </c>
      <c r="E190" s="353" t="s">
        <v>219</v>
      </c>
      <c r="F190" s="354" t="s">
        <v>162</v>
      </c>
      <c r="G190" s="355">
        <v>19057.849999999999</v>
      </c>
    </row>
    <row r="191" spans="1:7" ht="51">
      <c r="A191" s="349" t="s">
        <v>764</v>
      </c>
      <c r="B191" s="350" t="s">
        <v>655</v>
      </c>
      <c r="C191" s="351">
        <v>7</v>
      </c>
      <c r="D191" s="352">
        <v>7</v>
      </c>
      <c r="E191" s="353" t="s">
        <v>765</v>
      </c>
      <c r="F191" s="354" t="s">
        <v>162</v>
      </c>
      <c r="G191" s="355">
        <v>18419.45</v>
      </c>
    </row>
    <row r="192" spans="1:7">
      <c r="A192" s="349" t="s">
        <v>761</v>
      </c>
      <c r="B192" s="350" t="s">
        <v>655</v>
      </c>
      <c r="C192" s="351">
        <v>7</v>
      </c>
      <c r="D192" s="352">
        <v>7</v>
      </c>
      <c r="E192" s="353" t="s">
        <v>765</v>
      </c>
      <c r="F192" s="354">
        <v>231</v>
      </c>
      <c r="G192" s="355">
        <v>18419.45</v>
      </c>
    </row>
    <row r="193" spans="1:7">
      <c r="A193" s="349" t="s">
        <v>766</v>
      </c>
      <c r="B193" s="350" t="s">
        <v>655</v>
      </c>
      <c r="C193" s="351">
        <v>7</v>
      </c>
      <c r="D193" s="352">
        <v>7</v>
      </c>
      <c r="E193" s="353" t="s">
        <v>767</v>
      </c>
      <c r="F193" s="354" t="s">
        <v>162</v>
      </c>
      <c r="G193" s="355">
        <v>638.4</v>
      </c>
    </row>
    <row r="194" spans="1:7">
      <c r="A194" s="349" t="s">
        <v>761</v>
      </c>
      <c r="B194" s="350" t="s">
        <v>655</v>
      </c>
      <c r="C194" s="351">
        <v>7</v>
      </c>
      <c r="D194" s="352">
        <v>7</v>
      </c>
      <c r="E194" s="353" t="s">
        <v>767</v>
      </c>
      <c r="F194" s="354">
        <v>231</v>
      </c>
      <c r="G194" s="355">
        <v>638.4</v>
      </c>
    </row>
    <row r="195" spans="1:7" ht="38.25">
      <c r="A195" s="349" t="s">
        <v>656</v>
      </c>
      <c r="B195" s="350" t="s">
        <v>381</v>
      </c>
      <c r="C195" s="351" t="s">
        <v>162</v>
      </c>
      <c r="D195" s="352" t="s">
        <v>162</v>
      </c>
      <c r="E195" s="353" t="s">
        <v>162</v>
      </c>
      <c r="F195" s="354" t="s">
        <v>162</v>
      </c>
      <c r="G195" s="355">
        <v>332</v>
      </c>
    </row>
    <row r="196" spans="1:7">
      <c r="A196" s="349" t="s">
        <v>179</v>
      </c>
      <c r="B196" s="350" t="s">
        <v>381</v>
      </c>
      <c r="C196" s="351">
        <v>7</v>
      </c>
      <c r="D196" s="352" t="s">
        <v>162</v>
      </c>
      <c r="E196" s="353" t="s">
        <v>162</v>
      </c>
      <c r="F196" s="354" t="s">
        <v>162</v>
      </c>
      <c r="G196" s="355">
        <v>332</v>
      </c>
    </row>
    <row r="197" spans="1:7">
      <c r="A197" s="349" t="s">
        <v>182</v>
      </c>
      <c r="B197" s="350" t="s">
        <v>381</v>
      </c>
      <c r="C197" s="351">
        <v>7</v>
      </c>
      <c r="D197" s="352">
        <v>7</v>
      </c>
      <c r="E197" s="353" t="s">
        <v>162</v>
      </c>
      <c r="F197" s="354" t="s">
        <v>162</v>
      </c>
      <c r="G197" s="355">
        <v>332</v>
      </c>
    </row>
    <row r="198" spans="1:7" ht="25.5">
      <c r="A198" s="349" t="s">
        <v>212</v>
      </c>
      <c r="B198" s="350" t="s">
        <v>381</v>
      </c>
      <c r="C198" s="351">
        <v>7</v>
      </c>
      <c r="D198" s="352">
        <v>7</v>
      </c>
      <c r="E198" s="353" t="s">
        <v>213</v>
      </c>
      <c r="F198" s="354" t="s">
        <v>162</v>
      </c>
      <c r="G198" s="355">
        <v>332</v>
      </c>
    </row>
    <row r="199" spans="1:7">
      <c r="A199" s="349" t="s">
        <v>214</v>
      </c>
      <c r="B199" s="350" t="s">
        <v>381</v>
      </c>
      <c r="C199" s="351">
        <v>7</v>
      </c>
      <c r="D199" s="352">
        <v>7</v>
      </c>
      <c r="E199" s="353" t="s">
        <v>215</v>
      </c>
      <c r="F199" s="354" t="s">
        <v>162</v>
      </c>
      <c r="G199" s="355">
        <v>181</v>
      </c>
    </row>
    <row r="200" spans="1:7">
      <c r="A200" s="349" t="s">
        <v>762</v>
      </c>
      <c r="B200" s="350" t="s">
        <v>381</v>
      </c>
      <c r="C200" s="351">
        <v>7</v>
      </c>
      <c r="D200" s="352">
        <v>7</v>
      </c>
      <c r="E200" s="353" t="s">
        <v>763</v>
      </c>
      <c r="F200" s="354" t="s">
        <v>162</v>
      </c>
      <c r="G200" s="355">
        <v>181</v>
      </c>
    </row>
    <row r="201" spans="1:7">
      <c r="A201" s="349" t="s">
        <v>761</v>
      </c>
      <c r="B201" s="350" t="s">
        <v>381</v>
      </c>
      <c r="C201" s="351">
        <v>7</v>
      </c>
      <c r="D201" s="352">
        <v>7</v>
      </c>
      <c r="E201" s="353" t="s">
        <v>763</v>
      </c>
      <c r="F201" s="354">
        <v>231</v>
      </c>
      <c r="G201" s="355">
        <v>181</v>
      </c>
    </row>
    <row r="202" spans="1:7">
      <c r="A202" s="349" t="s">
        <v>218</v>
      </c>
      <c r="B202" s="350" t="s">
        <v>381</v>
      </c>
      <c r="C202" s="351">
        <v>7</v>
      </c>
      <c r="D202" s="352">
        <v>7</v>
      </c>
      <c r="E202" s="353" t="s">
        <v>219</v>
      </c>
      <c r="F202" s="354" t="s">
        <v>162</v>
      </c>
      <c r="G202" s="355">
        <v>151</v>
      </c>
    </row>
    <row r="203" spans="1:7">
      <c r="A203" s="349" t="s">
        <v>766</v>
      </c>
      <c r="B203" s="350" t="s">
        <v>381</v>
      </c>
      <c r="C203" s="351">
        <v>7</v>
      </c>
      <c r="D203" s="352">
        <v>7</v>
      </c>
      <c r="E203" s="353" t="s">
        <v>767</v>
      </c>
      <c r="F203" s="354" t="s">
        <v>162</v>
      </c>
      <c r="G203" s="355">
        <v>151</v>
      </c>
    </row>
    <row r="204" spans="1:7">
      <c r="A204" s="349" t="s">
        <v>761</v>
      </c>
      <c r="B204" s="350" t="s">
        <v>381</v>
      </c>
      <c r="C204" s="351">
        <v>7</v>
      </c>
      <c r="D204" s="352">
        <v>7</v>
      </c>
      <c r="E204" s="353" t="s">
        <v>767</v>
      </c>
      <c r="F204" s="354">
        <v>231</v>
      </c>
      <c r="G204" s="355">
        <v>151</v>
      </c>
    </row>
    <row r="205" spans="1:7" ht="51">
      <c r="A205" s="349" t="s">
        <v>657</v>
      </c>
      <c r="B205" s="350" t="s">
        <v>383</v>
      </c>
      <c r="C205" s="351" t="s">
        <v>162</v>
      </c>
      <c r="D205" s="352" t="s">
        <v>162</v>
      </c>
      <c r="E205" s="353" t="s">
        <v>162</v>
      </c>
      <c r="F205" s="354" t="s">
        <v>162</v>
      </c>
      <c r="G205" s="355">
        <v>150</v>
      </c>
    </row>
    <row r="206" spans="1:7">
      <c r="A206" s="349" t="s">
        <v>179</v>
      </c>
      <c r="B206" s="350" t="s">
        <v>383</v>
      </c>
      <c r="C206" s="351">
        <v>7</v>
      </c>
      <c r="D206" s="352" t="s">
        <v>162</v>
      </c>
      <c r="E206" s="353" t="s">
        <v>162</v>
      </c>
      <c r="F206" s="354" t="s">
        <v>162</v>
      </c>
      <c r="G206" s="355">
        <v>150</v>
      </c>
    </row>
    <row r="207" spans="1:7">
      <c r="A207" s="349" t="s">
        <v>182</v>
      </c>
      <c r="B207" s="350" t="s">
        <v>383</v>
      </c>
      <c r="C207" s="351">
        <v>7</v>
      </c>
      <c r="D207" s="352">
        <v>7</v>
      </c>
      <c r="E207" s="353" t="s">
        <v>162</v>
      </c>
      <c r="F207" s="354" t="s">
        <v>162</v>
      </c>
      <c r="G207" s="355">
        <v>150</v>
      </c>
    </row>
    <row r="208" spans="1:7" ht="25.5">
      <c r="A208" s="349" t="s">
        <v>212</v>
      </c>
      <c r="B208" s="350" t="s">
        <v>383</v>
      </c>
      <c r="C208" s="351">
        <v>7</v>
      </c>
      <c r="D208" s="352">
        <v>7</v>
      </c>
      <c r="E208" s="353" t="s">
        <v>213</v>
      </c>
      <c r="F208" s="354" t="s">
        <v>162</v>
      </c>
      <c r="G208" s="355">
        <v>150</v>
      </c>
    </row>
    <row r="209" spans="1:7">
      <c r="A209" s="349" t="s">
        <v>218</v>
      </c>
      <c r="B209" s="350" t="s">
        <v>383</v>
      </c>
      <c r="C209" s="351">
        <v>7</v>
      </c>
      <c r="D209" s="352">
        <v>7</v>
      </c>
      <c r="E209" s="353" t="s">
        <v>219</v>
      </c>
      <c r="F209" s="354" t="s">
        <v>162</v>
      </c>
      <c r="G209" s="355">
        <v>150</v>
      </c>
    </row>
    <row r="210" spans="1:7">
      <c r="A210" s="349" t="s">
        <v>766</v>
      </c>
      <c r="B210" s="350" t="s">
        <v>383</v>
      </c>
      <c r="C210" s="351">
        <v>7</v>
      </c>
      <c r="D210" s="352">
        <v>7</v>
      </c>
      <c r="E210" s="353" t="s">
        <v>767</v>
      </c>
      <c r="F210" s="354" t="s">
        <v>162</v>
      </c>
      <c r="G210" s="355">
        <v>150</v>
      </c>
    </row>
    <row r="211" spans="1:7">
      <c r="A211" s="349" t="s">
        <v>761</v>
      </c>
      <c r="B211" s="350" t="s">
        <v>383</v>
      </c>
      <c r="C211" s="351">
        <v>7</v>
      </c>
      <c r="D211" s="352">
        <v>7</v>
      </c>
      <c r="E211" s="353" t="s">
        <v>767</v>
      </c>
      <c r="F211" s="354">
        <v>231</v>
      </c>
      <c r="G211" s="355">
        <v>150</v>
      </c>
    </row>
    <row r="212" spans="1:7" ht="25.5">
      <c r="A212" s="349" t="s">
        <v>658</v>
      </c>
      <c r="B212" s="350" t="s">
        <v>659</v>
      </c>
      <c r="C212" s="351" t="s">
        <v>162</v>
      </c>
      <c r="D212" s="352" t="s">
        <v>162</v>
      </c>
      <c r="E212" s="353" t="s">
        <v>162</v>
      </c>
      <c r="F212" s="354" t="s">
        <v>162</v>
      </c>
      <c r="G212" s="355">
        <v>7744.6</v>
      </c>
    </row>
    <row r="213" spans="1:7">
      <c r="A213" s="349" t="s">
        <v>179</v>
      </c>
      <c r="B213" s="350" t="s">
        <v>659</v>
      </c>
      <c r="C213" s="351">
        <v>7</v>
      </c>
      <c r="D213" s="352" t="s">
        <v>162</v>
      </c>
      <c r="E213" s="353" t="s">
        <v>162</v>
      </c>
      <c r="F213" s="354" t="s">
        <v>162</v>
      </c>
      <c r="G213" s="355">
        <v>7744.6</v>
      </c>
    </row>
    <row r="214" spans="1:7">
      <c r="A214" s="349" t="s">
        <v>182</v>
      </c>
      <c r="B214" s="350" t="s">
        <v>659</v>
      </c>
      <c r="C214" s="351">
        <v>7</v>
      </c>
      <c r="D214" s="352">
        <v>7</v>
      </c>
      <c r="E214" s="353" t="s">
        <v>162</v>
      </c>
      <c r="F214" s="354" t="s">
        <v>162</v>
      </c>
      <c r="G214" s="355">
        <v>7744.6</v>
      </c>
    </row>
    <row r="215" spans="1:7" ht="38.25">
      <c r="A215" s="349" t="s">
        <v>250</v>
      </c>
      <c r="B215" s="350" t="s">
        <v>659</v>
      </c>
      <c r="C215" s="351">
        <v>7</v>
      </c>
      <c r="D215" s="352">
        <v>7</v>
      </c>
      <c r="E215" s="353" t="s">
        <v>251</v>
      </c>
      <c r="F215" s="354" t="s">
        <v>162</v>
      </c>
      <c r="G215" s="355">
        <v>40</v>
      </c>
    </row>
    <row r="216" spans="1:7">
      <c r="A216" s="349" t="s">
        <v>252</v>
      </c>
      <c r="B216" s="350" t="s">
        <v>659</v>
      </c>
      <c r="C216" s="351">
        <v>7</v>
      </c>
      <c r="D216" s="352">
        <v>7</v>
      </c>
      <c r="E216" s="353" t="s">
        <v>253</v>
      </c>
      <c r="F216" s="354" t="s">
        <v>162</v>
      </c>
      <c r="G216" s="355">
        <v>40</v>
      </c>
    </row>
    <row r="217" spans="1:7" ht="25.5">
      <c r="A217" s="349" t="s">
        <v>772</v>
      </c>
      <c r="B217" s="350" t="s">
        <v>659</v>
      </c>
      <c r="C217" s="351">
        <v>7</v>
      </c>
      <c r="D217" s="352">
        <v>7</v>
      </c>
      <c r="E217" s="353" t="s">
        <v>773</v>
      </c>
      <c r="F217" s="354" t="s">
        <v>162</v>
      </c>
      <c r="G217" s="355">
        <v>40</v>
      </c>
    </row>
    <row r="218" spans="1:7">
      <c r="A218" s="349" t="s">
        <v>761</v>
      </c>
      <c r="B218" s="350" t="s">
        <v>659</v>
      </c>
      <c r="C218" s="351">
        <v>7</v>
      </c>
      <c r="D218" s="352">
        <v>7</v>
      </c>
      <c r="E218" s="353" t="s">
        <v>773</v>
      </c>
      <c r="F218" s="354">
        <v>231</v>
      </c>
      <c r="G218" s="355">
        <v>40</v>
      </c>
    </row>
    <row r="219" spans="1:7" ht="25.5">
      <c r="A219" s="349" t="s">
        <v>212</v>
      </c>
      <c r="B219" s="350" t="s">
        <v>659</v>
      </c>
      <c r="C219" s="351">
        <v>7</v>
      </c>
      <c r="D219" s="352">
        <v>7</v>
      </c>
      <c r="E219" s="353" t="s">
        <v>213</v>
      </c>
      <c r="F219" s="354" t="s">
        <v>162</v>
      </c>
      <c r="G219" s="355">
        <v>7704.6</v>
      </c>
    </row>
    <row r="220" spans="1:7">
      <c r="A220" s="349" t="s">
        <v>218</v>
      </c>
      <c r="B220" s="350" t="s">
        <v>659</v>
      </c>
      <c r="C220" s="351">
        <v>7</v>
      </c>
      <c r="D220" s="352">
        <v>7</v>
      </c>
      <c r="E220" s="353" t="s">
        <v>219</v>
      </c>
      <c r="F220" s="354" t="s">
        <v>162</v>
      </c>
      <c r="G220" s="355">
        <v>7704.6</v>
      </c>
    </row>
    <row r="221" spans="1:7">
      <c r="A221" s="349" t="s">
        <v>766</v>
      </c>
      <c r="B221" s="350" t="s">
        <v>659</v>
      </c>
      <c r="C221" s="351">
        <v>7</v>
      </c>
      <c r="D221" s="352">
        <v>7</v>
      </c>
      <c r="E221" s="353" t="s">
        <v>767</v>
      </c>
      <c r="F221" s="354" t="s">
        <v>162</v>
      </c>
      <c r="G221" s="355">
        <v>7704.6</v>
      </c>
    </row>
    <row r="222" spans="1:7">
      <c r="A222" s="349" t="s">
        <v>761</v>
      </c>
      <c r="B222" s="350" t="s">
        <v>659</v>
      </c>
      <c r="C222" s="351">
        <v>7</v>
      </c>
      <c r="D222" s="352">
        <v>7</v>
      </c>
      <c r="E222" s="353" t="s">
        <v>767</v>
      </c>
      <c r="F222" s="354">
        <v>231</v>
      </c>
      <c r="G222" s="355">
        <v>7704.6</v>
      </c>
    </row>
    <row r="223" spans="1:7" ht="38.25">
      <c r="A223" s="349" t="s">
        <v>660</v>
      </c>
      <c r="B223" s="350" t="s">
        <v>661</v>
      </c>
      <c r="C223" s="351" t="s">
        <v>162</v>
      </c>
      <c r="D223" s="352" t="s">
        <v>162</v>
      </c>
      <c r="E223" s="353" t="s">
        <v>162</v>
      </c>
      <c r="F223" s="354" t="s">
        <v>162</v>
      </c>
      <c r="G223" s="355">
        <v>2508</v>
      </c>
    </row>
    <row r="224" spans="1:7">
      <c r="A224" s="349" t="s">
        <v>179</v>
      </c>
      <c r="B224" s="350" t="s">
        <v>661</v>
      </c>
      <c r="C224" s="351">
        <v>7</v>
      </c>
      <c r="D224" s="352" t="s">
        <v>162</v>
      </c>
      <c r="E224" s="353" t="s">
        <v>162</v>
      </c>
      <c r="F224" s="354" t="s">
        <v>162</v>
      </c>
      <c r="G224" s="355">
        <v>2508</v>
      </c>
    </row>
    <row r="225" spans="1:7">
      <c r="A225" s="349" t="s">
        <v>182</v>
      </c>
      <c r="B225" s="350" t="s">
        <v>661</v>
      </c>
      <c r="C225" s="351">
        <v>7</v>
      </c>
      <c r="D225" s="352">
        <v>7</v>
      </c>
      <c r="E225" s="353" t="s">
        <v>162</v>
      </c>
      <c r="F225" s="354" t="s">
        <v>162</v>
      </c>
      <c r="G225" s="355">
        <v>2508</v>
      </c>
    </row>
    <row r="226" spans="1:7" ht="25.5">
      <c r="A226" s="349" t="s">
        <v>212</v>
      </c>
      <c r="B226" s="350" t="s">
        <v>661</v>
      </c>
      <c r="C226" s="351">
        <v>7</v>
      </c>
      <c r="D226" s="352">
        <v>7</v>
      </c>
      <c r="E226" s="353" t="s">
        <v>213</v>
      </c>
      <c r="F226" s="354" t="s">
        <v>162</v>
      </c>
      <c r="G226" s="355">
        <v>2508</v>
      </c>
    </row>
    <row r="227" spans="1:7">
      <c r="A227" s="349" t="s">
        <v>218</v>
      </c>
      <c r="B227" s="350" t="s">
        <v>661</v>
      </c>
      <c r="C227" s="351">
        <v>7</v>
      </c>
      <c r="D227" s="352">
        <v>7</v>
      </c>
      <c r="E227" s="353" t="s">
        <v>219</v>
      </c>
      <c r="F227" s="354" t="s">
        <v>162</v>
      </c>
      <c r="G227" s="355">
        <v>2508</v>
      </c>
    </row>
    <row r="228" spans="1:7">
      <c r="A228" s="349" t="s">
        <v>766</v>
      </c>
      <c r="B228" s="350" t="s">
        <v>661</v>
      </c>
      <c r="C228" s="351">
        <v>7</v>
      </c>
      <c r="D228" s="352">
        <v>7</v>
      </c>
      <c r="E228" s="353" t="s">
        <v>767</v>
      </c>
      <c r="F228" s="354" t="s">
        <v>162</v>
      </c>
      <c r="G228" s="355">
        <v>2508</v>
      </c>
    </row>
    <row r="229" spans="1:7">
      <c r="A229" s="349" t="s">
        <v>761</v>
      </c>
      <c r="B229" s="350" t="s">
        <v>661</v>
      </c>
      <c r="C229" s="351">
        <v>7</v>
      </c>
      <c r="D229" s="352">
        <v>7</v>
      </c>
      <c r="E229" s="353" t="s">
        <v>767</v>
      </c>
      <c r="F229" s="354">
        <v>231</v>
      </c>
      <c r="G229" s="355">
        <v>2508</v>
      </c>
    </row>
    <row r="230" spans="1:7" ht="38.25">
      <c r="A230" s="349" t="s">
        <v>493</v>
      </c>
      <c r="B230" s="350" t="s">
        <v>385</v>
      </c>
      <c r="C230" s="351" t="s">
        <v>162</v>
      </c>
      <c r="D230" s="352" t="s">
        <v>162</v>
      </c>
      <c r="E230" s="353" t="s">
        <v>162</v>
      </c>
      <c r="F230" s="354" t="s">
        <v>162</v>
      </c>
      <c r="G230" s="355">
        <v>10167.1</v>
      </c>
    </row>
    <row r="231" spans="1:7" ht="51">
      <c r="A231" s="349" t="s">
        <v>494</v>
      </c>
      <c r="B231" s="350" t="s">
        <v>387</v>
      </c>
      <c r="C231" s="351" t="s">
        <v>162</v>
      </c>
      <c r="D231" s="352" t="s">
        <v>162</v>
      </c>
      <c r="E231" s="353" t="s">
        <v>162</v>
      </c>
      <c r="F231" s="354" t="s">
        <v>162</v>
      </c>
      <c r="G231" s="355">
        <v>4610.1000000000004</v>
      </c>
    </row>
    <row r="232" spans="1:7">
      <c r="A232" s="349" t="s">
        <v>128</v>
      </c>
      <c r="B232" s="350" t="s">
        <v>387</v>
      </c>
      <c r="C232" s="351">
        <v>4</v>
      </c>
      <c r="D232" s="352" t="s">
        <v>162</v>
      </c>
      <c r="E232" s="353" t="s">
        <v>162</v>
      </c>
      <c r="F232" s="354" t="s">
        <v>162</v>
      </c>
      <c r="G232" s="355">
        <v>4610.1000000000004</v>
      </c>
    </row>
    <row r="233" spans="1:7">
      <c r="A233" s="349" t="s">
        <v>172</v>
      </c>
      <c r="B233" s="350" t="s">
        <v>387</v>
      </c>
      <c r="C233" s="351">
        <v>4</v>
      </c>
      <c r="D233" s="352">
        <v>1</v>
      </c>
      <c r="E233" s="353" t="s">
        <v>162</v>
      </c>
      <c r="F233" s="354" t="s">
        <v>162</v>
      </c>
      <c r="G233" s="355">
        <v>4610.1000000000004</v>
      </c>
    </row>
    <row r="234" spans="1:7" ht="25.5">
      <c r="A234" s="349" t="s">
        <v>212</v>
      </c>
      <c r="B234" s="350" t="s">
        <v>387</v>
      </c>
      <c r="C234" s="351">
        <v>4</v>
      </c>
      <c r="D234" s="352">
        <v>1</v>
      </c>
      <c r="E234" s="353" t="s">
        <v>213</v>
      </c>
      <c r="F234" s="354" t="s">
        <v>162</v>
      </c>
      <c r="G234" s="355">
        <v>4610.1000000000004</v>
      </c>
    </row>
    <row r="235" spans="1:7">
      <c r="A235" s="349" t="s">
        <v>218</v>
      </c>
      <c r="B235" s="350" t="s">
        <v>387</v>
      </c>
      <c r="C235" s="351">
        <v>4</v>
      </c>
      <c r="D235" s="352">
        <v>1</v>
      </c>
      <c r="E235" s="353" t="s">
        <v>219</v>
      </c>
      <c r="F235" s="354" t="s">
        <v>162</v>
      </c>
      <c r="G235" s="355">
        <v>4610.1000000000004</v>
      </c>
    </row>
    <row r="236" spans="1:7">
      <c r="A236" s="349" t="s">
        <v>766</v>
      </c>
      <c r="B236" s="350" t="s">
        <v>387</v>
      </c>
      <c r="C236" s="351">
        <v>4</v>
      </c>
      <c r="D236" s="352">
        <v>1</v>
      </c>
      <c r="E236" s="353" t="s">
        <v>767</v>
      </c>
      <c r="F236" s="354" t="s">
        <v>162</v>
      </c>
      <c r="G236" s="355">
        <v>4610.1000000000004</v>
      </c>
    </row>
    <row r="237" spans="1:7">
      <c r="A237" s="349" t="s">
        <v>761</v>
      </c>
      <c r="B237" s="350" t="s">
        <v>387</v>
      </c>
      <c r="C237" s="351">
        <v>4</v>
      </c>
      <c r="D237" s="352">
        <v>1</v>
      </c>
      <c r="E237" s="353" t="s">
        <v>767</v>
      </c>
      <c r="F237" s="354">
        <v>231</v>
      </c>
      <c r="G237" s="355">
        <v>4610.1000000000004</v>
      </c>
    </row>
    <row r="238" spans="1:7" ht="38.25">
      <c r="A238" s="349" t="s">
        <v>495</v>
      </c>
      <c r="B238" s="350" t="s">
        <v>496</v>
      </c>
      <c r="C238" s="351" t="s">
        <v>162</v>
      </c>
      <c r="D238" s="352" t="s">
        <v>162</v>
      </c>
      <c r="E238" s="353" t="s">
        <v>162</v>
      </c>
      <c r="F238" s="354" t="s">
        <v>162</v>
      </c>
      <c r="G238" s="355">
        <v>5557</v>
      </c>
    </row>
    <row r="239" spans="1:7">
      <c r="A239" s="349" t="s">
        <v>128</v>
      </c>
      <c r="B239" s="350" t="s">
        <v>496</v>
      </c>
      <c r="C239" s="351">
        <v>4</v>
      </c>
      <c r="D239" s="352" t="s">
        <v>162</v>
      </c>
      <c r="E239" s="353" t="s">
        <v>162</v>
      </c>
      <c r="F239" s="354" t="s">
        <v>162</v>
      </c>
      <c r="G239" s="355">
        <v>5557</v>
      </c>
    </row>
    <row r="240" spans="1:7">
      <c r="A240" s="349" t="s">
        <v>172</v>
      </c>
      <c r="B240" s="350" t="s">
        <v>496</v>
      </c>
      <c r="C240" s="351">
        <v>4</v>
      </c>
      <c r="D240" s="352">
        <v>1</v>
      </c>
      <c r="E240" s="353" t="s">
        <v>162</v>
      </c>
      <c r="F240" s="354" t="s">
        <v>162</v>
      </c>
      <c r="G240" s="355">
        <v>5557</v>
      </c>
    </row>
    <row r="241" spans="1:7" ht="25.5">
      <c r="A241" s="349" t="s">
        <v>212</v>
      </c>
      <c r="B241" s="350" t="s">
        <v>496</v>
      </c>
      <c r="C241" s="351">
        <v>4</v>
      </c>
      <c r="D241" s="352">
        <v>1</v>
      </c>
      <c r="E241" s="353" t="s">
        <v>213</v>
      </c>
      <c r="F241" s="354" t="s">
        <v>162</v>
      </c>
      <c r="G241" s="355">
        <v>5557</v>
      </c>
    </row>
    <row r="242" spans="1:7">
      <c r="A242" s="349" t="s">
        <v>218</v>
      </c>
      <c r="B242" s="350" t="s">
        <v>496</v>
      </c>
      <c r="C242" s="351">
        <v>4</v>
      </c>
      <c r="D242" s="352">
        <v>1</v>
      </c>
      <c r="E242" s="353" t="s">
        <v>219</v>
      </c>
      <c r="F242" s="354" t="s">
        <v>162</v>
      </c>
      <c r="G242" s="355">
        <v>5557</v>
      </c>
    </row>
    <row r="243" spans="1:7">
      <c r="A243" s="349" t="s">
        <v>766</v>
      </c>
      <c r="B243" s="350" t="s">
        <v>496</v>
      </c>
      <c r="C243" s="351">
        <v>4</v>
      </c>
      <c r="D243" s="352">
        <v>1</v>
      </c>
      <c r="E243" s="353" t="s">
        <v>767</v>
      </c>
      <c r="F243" s="354" t="s">
        <v>162</v>
      </c>
      <c r="G243" s="355">
        <v>5557</v>
      </c>
    </row>
    <row r="244" spans="1:7">
      <c r="A244" s="349" t="s">
        <v>761</v>
      </c>
      <c r="B244" s="350" t="s">
        <v>496</v>
      </c>
      <c r="C244" s="351">
        <v>4</v>
      </c>
      <c r="D244" s="352">
        <v>1</v>
      </c>
      <c r="E244" s="353" t="s">
        <v>767</v>
      </c>
      <c r="F244" s="354">
        <v>231</v>
      </c>
      <c r="G244" s="355">
        <v>5557</v>
      </c>
    </row>
    <row r="245" spans="1:7" ht="38.25">
      <c r="A245" s="349" t="s">
        <v>678</v>
      </c>
      <c r="B245" s="350" t="s">
        <v>679</v>
      </c>
      <c r="C245" s="351" t="s">
        <v>162</v>
      </c>
      <c r="D245" s="352" t="s">
        <v>162</v>
      </c>
      <c r="E245" s="353" t="s">
        <v>162</v>
      </c>
      <c r="F245" s="354" t="s">
        <v>162</v>
      </c>
      <c r="G245" s="355">
        <v>35780.699999999997</v>
      </c>
    </row>
    <row r="246" spans="1:7" ht="51">
      <c r="A246" s="349" t="s">
        <v>680</v>
      </c>
      <c r="B246" s="350" t="s">
        <v>681</v>
      </c>
      <c r="C246" s="351" t="s">
        <v>162</v>
      </c>
      <c r="D246" s="352" t="s">
        <v>162</v>
      </c>
      <c r="E246" s="353" t="s">
        <v>162</v>
      </c>
      <c r="F246" s="354" t="s">
        <v>162</v>
      </c>
      <c r="G246" s="355">
        <v>35780.699999999997</v>
      </c>
    </row>
    <row r="247" spans="1:7">
      <c r="A247" s="349" t="s">
        <v>179</v>
      </c>
      <c r="B247" s="350" t="s">
        <v>681</v>
      </c>
      <c r="C247" s="351">
        <v>7</v>
      </c>
      <c r="D247" s="352" t="s">
        <v>162</v>
      </c>
      <c r="E247" s="353" t="s">
        <v>162</v>
      </c>
      <c r="F247" s="354" t="s">
        <v>162</v>
      </c>
      <c r="G247" s="355">
        <v>35780.699999999997</v>
      </c>
    </row>
    <row r="248" spans="1:7">
      <c r="A248" s="349" t="s">
        <v>183</v>
      </c>
      <c r="B248" s="350" t="s">
        <v>681</v>
      </c>
      <c r="C248" s="351">
        <v>7</v>
      </c>
      <c r="D248" s="352">
        <v>9</v>
      </c>
      <c r="E248" s="353" t="s">
        <v>162</v>
      </c>
      <c r="F248" s="354" t="s">
        <v>162</v>
      </c>
      <c r="G248" s="355">
        <v>35780.699999999997</v>
      </c>
    </row>
    <row r="249" spans="1:7" ht="38.25">
      <c r="A249" s="349" t="s">
        <v>250</v>
      </c>
      <c r="B249" s="350" t="s">
        <v>681</v>
      </c>
      <c r="C249" s="351">
        <v>7</v>
      </c>
      <c r="D249" s="352">
        <v>9</v>
      </c>
      <c r="E249" s="353" t="s">
        <v>251</v>
      </c>
      <c r="F249" s="354" t="s">
        <v>162</v>
      </c>
      <c r="G249" s="355">
        <v>33936.9</v>
      </c>
    </row>
    <row r="250" spans="1:7">
      <c r="A250" s="349" t="s">
        <v>252</v>
      </c>
      <c r="B250" s="350" t="s">
        <v>681</v>
      </c>
      <c r="C250" s="351">
        <v>7</v>
      </c>
      <c r="D250" s="352">
        <v>9</v>
      </c>
      <c r="E250" s="353" t="s">
        <v>253</v>
      </c>
      <c r="F250" s="354" t="s">
        <v>162</v>
      </c>
      <c r="G250" s="355">
        <v>33936.9</v>
      </c>
    </row>
    <row r="251" spans="1:7" ht="25.5">
      <c r="A251" s="349" t="s">
        <v>776</v>
      </c>
      <c r="B251" s="350" t="s">
        <v>681</v>
      </c>
      <c r="C251" s="351">
        <v>7</v>
      </c>
      <c r="D251" s="352">
        <v>9</v>
      </c>
      <c r="E251" s="353" t="s">
        <v>777</v>
      </c>
      <c r="F251" s="354" t="s">
        <v>162</v>
      </c>
      <c r="G251" s="355">
        <v>33385.699999999997</v>
      </c>
    </row>
    <row r="252" spans="1:7">
      <c r="A252" s="349" t="s">
        <v>761</v>
      </c>
      <c r="B252" s="350" t="s">
        <v>681</v>
      </c>
      <c r="C252" s="351">
        <v>7</v>
      </c>
      <c r="D252" s="352">
        <v>9</v>
      </c>
      <c r="E252" s="353" t="s">
        <v>777</v>
      </c>
      <c r="F252" s="354">
        <v>231</v>
      </c>
      <c r="G252" s="355">
        <v>33385.699999999997</v>
      </c>
    </row>
    <row r="253" spans="1:7" ht="25.5">
      <c r="A253" s="349" t="s">
        <v>772</v>
      </c>
      <c r="B253" s="350" t="s">
        <v>681</v>
      </c>
      <c r="C253" s="351">
        <v>7</v>
      </c>
      <c r="D253" s="352">
        <v>9</v>
      </c>
      <c r="E253" s="353" t="s">
        <v>773</v>
      </c>
      <c r="F253" s="354" t="s">
        <v>162</v>
      </c>
      <c r="G253" s="355">
        <v>551.20000000000005</v>
      </c>
    </row>
    <row r="254" spans="1:7">
      <c r="A254" s="349" t="s">
        <v>761</v>
      </c>
      <c r="B254" s="350" t="s">
        <v>681</v>
      </c>
      <c r="C254" s="351">
        <v>7</v>
      </c>
      <c r="D254" s="352">
        <v>9</v>
      </c>
      <c r="E254" s="353" t="s">
        <v>773</v>
      </c>
      <c r="F254" s="354">
        <v>231</v>
      </c>
      <c r="G254" s="355">
        <v>551.20000000000005</v>
      </c>
    </row>
    <row r="255" spans="1:7">
      <c r="A255" s="349" t="s">
        <v>224</v>
      </c>
      <c r="B255" s="350" t="s">
        <v>681</v>
      </c>
      <c r="C255" s="351">
        <v>7</v>
      </c>
      <c r="D255" s="352">
        <v>9</v>
      </c>
      <c r="E255" s="353" t="s">
        <v>225</v>
      </c>
      <c r="F255" s="354" t="s">
        <v>162</v>
      </c>
      <c r="G255" s="355">
        <v>1843.8</v>
      </c>
    </row>
    <row r="256" spans="1:7" ht="25.5">
      <c r="A256" s="349" t="s">
        <v>226</v>
      </c>
      <c r="B256" s="350" t="s">
        <v>681</v>
      </c>
      <c r="C256" s="351">
        <v>7</v>
      </c>
      <c r="D256" s="352">
        <v>9</v>
      </c>
      <c r="E256" s="353" t="s">
        <v>227</v>
      </c>
      <c r="F256" s="354" t="s">
        <v>162</v>
      </c>
      <c r="G256" s="355">
        <v>1843.8</v>
      </c>
    </row>
    <row r="257" spans="1:7" ht="25.5">
      <c r="A257" s="349" t="s">
        <v>774</v>
      </c>
      <c r="B257" s="350" t="s">
        <v>681</v>
      </c>
      <c r="C257" s="351">
        <v>7</v>
      </c>
      <c r="D257" s="352">
        <v>9</v>
      </c>
      <c r="E257" s="353" t="s">
        <v>775</v>
      </c>
      <c r="F257" s="354" t="s">
        <v>162</v>
      </c>
      <c r="G257" s="355">
        <v>1197.3</v>
      </c>
    </row>
    <row r="258" spans="1:7">
      <c r="A258" s="349" t="s">
        <v>761</v>
      </c>
      <c r="B258" s="350" t="s">
        <v>681</v>
      </c>
      <c r="C258" s="351">
        <v>7</v>
      </c>
      <c r="D258" s="352">
        <v>9</v>
      </c>
      <c r="E258" s="353" t="s">
        <v>775</v>
      </c>
      <c r="F258" s="354">
        <v>231</v>
      </c>
      <c r="G258" s="355">
        <v>1197.3</v>
      </c>
    </row>
    <row r="259" spans="1:7" ht="25.5">
      <c r="A259" s="349" t="s">
        <v>768</v>
      </c>
      <c r="B259" s="350" t="s">
        <v>681</v>
      </c>
      <c r="C259" s="351">
        <v>7</v>
      </c>
      <c r="D259" s="352">
        <v>9</v>
      </c>
      <c r="E259" s="353" t="s">
        <v>769</v>
      </c>
      <c r="F259" s="354" t="s">
        <v>162</v>
      </c>
      <c r="G259" s="355">
        <v>646.5</v>
      </c>
    </row>
    <row r="260" spans="1:7">
      <c r="A260" s="349" t="s">
        <v>761</v>
      </c>
      <c r="B260" s="350" t="s">
        <v>681</v>
      </c>
      <c r="C260" s="351">
        <v>7</v>
      </c>
      <c r="D260" s="352">
        <v>9</v>
      </c>
      <c r="E260" s="353" t="s">
        <v>769</v>
      </c>
      <c r="F260" s="354">
        <v>231</v>
      </c>
      <c r="G260" s="355">
        <v>646.5</v>
      </c>
    </row>
    <row r="261" spans="1:7" ht="25.5">
      <c r="A261" s="356" t="s">
        <v>718</v>
      </c>
      <c r="B261" s="357" t="s">
        <v>389</v>
      </c>
      <c r="C261" s="358">
        <v>10</v>
      </c>
      <c r="D261" s="359">
        <v>0</v>
      </c>
      <c r="E261" s="360" t="s">
        <v>162</v>
      </c>
      <c r="F261" s="361" t="s">
        <v>162</v>
      </c>
      <c r="G261" s="362">
        <v>17411.5</v>
      </c>
    </row>
    <row r="262" spans="1:7" ht="38.25">
      <c r="A262" s="349" t="s">
        <v>719</v>
      </c>
      <c r="B262" s="350" t="s">
        <v>391</v>
      </c>
      <c r="C262" s="351" t="s">
        <v>162</v>
      </c>
      <c r="D262" s="352" t="s">
        <v>162</v>
      </c>
      <c r="E262" s="353" t="s">
        <v>162</v>
      </c>
      <c r="F262" s="354" t="s">
        <v>162</v>
      </c>
      <c r="G262" s="355">
        <v>11092.5</v>
      </c>
    </row>
    <row r="263" spans="1:7" ht="51">
      <c r="A263" s="349" t="s">
        <v>720</v>
      </c>
      <c r="B263" s="350" t="s">
        <v>393</v>
      </c>
      <c r="C263" s="351" t="s">
        <v>162</v>
      </c>
      <c r="D263" s="352" t="s">
        <v>162</v>
      </c>
      <c r="E263" s="353" t="s">
        <v>162</v>
      </c>
      <c r="F263" s="354" t="s">
        <v>162</v>
      </c>
      <c r="G263" s="355">
        <v>369</v>
      </c>
    </row>
    <row r="264" spans="1:7">
      <c r="A264" s="349" t="s">
        <v>152</v>
      </c>
      <c r="B264" s="350" t="s">
        <v>393</v>
      </c>
      <c r="C264" s="351">
        <v>10</v>
      </c>
      <c r="D264" s="352" t="s">
        <v>162</v>
      </c>
      <c r="E264" s="353" t="s">
        <v>162</v>
      </c>
      <c r="F264" s="354" t="s">
        <v>162</v>
      </c>
      <c r="G264" s="355">
        <v>369</v>
      </c>
    </row>
    <row r="265" spans="1:7">
      <c r="A265" s="349" t="s">
        <v>153</v>
      </c>
      <c r="B265" s="350" t="s">
        <v>393</v>
      </c>
      <c r="C265" s="351">
        <v>10</v>
      </c>
      <c r="D265" s="352">
        <v>6</v>
      </c>
      <c r="E265" s="353" t="s">
        <v>162</v>
      </c>
      <c r="F265" s="354" t="s">
        <v>162</v>
      </c>
      <c r="G265" s="355">
        <v>369</v>
      </c>
    </row>
    <row r="266" spans="1:7">
      <c r="A266" s="349" t="s">
        <v>230</v>
      </c>
      <c r="B266" s="350" t="s">
        <v>393</v>
      </c>
      <c r="C266" s="351">
        <v>10</v>
      </c>
      <c r="D266" s="352">
        <v>6</v>
      </c>
      <c r="E266" s="353" t="s">
        <v>231</v>
      </c>
      <c r="F266" s="354" t="s">
        <v>162</v>
      </c>
      <c r="G266" s="355">
        <v>369</v>
      </c>
    </row>
    <row r="267" spans="1:7">
      <c r="A267" s="349" t="s">
        <v>282</v>
      </c>
      <c r="B267" s="350" t="s">
        <v>393</v>
      </c>
      <c r="C267" s="351">
        <v>10</v>
      </c>
      <c r="D267" s="352">
        <v>6</v>
      </c>
      <c r="E267" s="353" t="s">
        <v>283</v>
      </c>
      <c r="F267" s="354" t="s">
        <v>162</v>
      </c>
      <c r="G267" s="355">
        <v>369</v>
      </c>
    </row>
    <row r="268" spans="1:7" ht="25.5">
      <c r="A268" s="349" t="s">
        <v>778</v>
      </c>
      <c r="B268" s="350" t="s">
        <v>393</v>
      </c>
      <c r="C268" s="351">
        <v>10</v>
      </c>
      <c r="D268" s="352">
        <v>6</v>
      </c>
      <c r="E268" s="353" t="s">
        <v>779</v>
      </c>
      <c r="F268" s="354" t="s">
        <v>162</v>
      </c>
      <c r="G268" s="355">
        <v>369</v>
      </c>
    </row>
    <row r="269" spans="1:7">
      <c r="A269" s="349" t="s">
        <v>122</v>
      </c>
      <c r="B269" s="350" t="s">
        <v>393</v>
      </c>
      <c r="C269" s="351">
        <v>10</v>
      </c>
      <c r="D269" s="352">
        <v>6</v>
      </c>
      <c r="E269" s="353" t="s">
        <v>779</v>
      </c>
      <c r="F269" s="354">
        <v>40</v>
      </c>
      <c r="G269" s="355">
        <v>369</v>
      </c>
    </row>
    <row r="270" spans="1:7" ht="38.25">
      <c r="A270" s="349" t="s">
        <v>721</v>
      </c>
      <c r="B270" s="350" t="s">
        <v>722</v>
      </c>
      <c r="C270" s="351" t="s">
        <v>162</v>
      </c>
      <c r="D270" s="352" t="s">
        <v>162</v>
      </c>
      <c r="E270" s="353" t="s">
        <v>162</v>
      </c>
      <c r="F270" s="354" t="s">
        <v>162</v>
      </c>
      <c r="G270" s="355">
        <v>10723.5</v>
      </c>
    </row>
    <row r="271" spans="1:7">
      <c r="A271" s="349" t="s">
        <v>152</v>
      </c>
      <c r="B271" s="350" t="s">
        <v>722</v>
      </c>
      <c r="C271" s="351">
        <v>10</v>
      </c>
      <c r="D271" s="352" t="s">
        <v>162</v>
      </c>
      <c r="E271" s="353" t="s">
        <v>162</v>
      </c>
      <c r="F271" s="354" t="s">
        <v>162</v>
      </c>
      <c r="G271" s="355">
        <v>10723.5</v>
      </c>
    </row>
    <row r="272" spans="1:7">
      <c r="A272" s="349" t="s">
        <v>153</v>
      </c>
      <c r="B272" s="350" t="s">
        <v>722</v>
      </c>
      <c r="C272" s="351">
        <v>10</v>
      </c>
      <c r="D272" s="352">
        <v>6</v>
      </c>
      <c r="E272" s="353" t="s">
        <v>162</v>
      </c>
      <c r="F272" s="354" t="s">
        <v>162</v>
      </c>
      <c r="G272" s="355">
        <v>10723.5</v>
      </c>
    </row>
    <row r="273" spans="1:7">
      <c r="A273" s="349" t="s">
        <v>230</v>
      </c>
      <c r="B273" s="350" t="s">
        <v>722</v>
      </c>
      <c r="C273" s="351">
        <v>10</v>
      </c>
      <c r="D273" s="352">
        <v>6</v>
      </c>
      <c r="E273" s="353" t="s">
        <v>231</v>
      </c>
      <c r="F273" s="354" t="s">
        <v>162</v>
      </c>
      <c r="G273" s="355">
        <v>10061.1</v>
      </c>
    </row>
    <row r="274" spans="1:7">
      <c r="A274" s="349" t="s">
        <v>282</v>
      </c>
      <c r="B274" s="350" t="s">
        <v>722</v>
      </c>
      <c r="C274" s="351">
        <v>10</v>
      </c>
      <c r="D274" s="352">
        <v>6</v>
      </c>
      <c r="E274" s="353" t="s">
        <v>283</v>
      </c>
      <c r="F274" s="354" t="s">
        <v>162</v>
      </c>
      <c r="G274" s="355">
        <v>10061.1</v>
      </c>
    </row>
    <row r="275" spans="1:7" ht="25.5">
      <c r="A275" s="349" t="s">
        <v>778</v>
      </c>
      <c r="B275" s="350" t="s">
        <v>722</v>
      </c>
      <c r="C275" s="351">
        <v>10</v>
      </c>
      <c r="D275" s="352">
        <v>6</v>
      </c>
      <c r="E275" s="353" t="s">
        <v>779</v>
      </c>
      <c r="F275" s="354" t="s">
        <v>162</v>
      </c>
      <c r="G275" s="355">
        <v>8922.1</v>
      </c>
    </row>
    <row r="276" spans="1:7">
      <c r="A276" s="349" t="s">
        <v>122</v>
      </c>
      <c r="B276" s="350" t="s">
        <v>722</v>
      </c>
      <c r="C276" s="351">
        <v>10</v>
      </c>
      <c r="D276" s="352">
        <v>6</v>
      </c>
      <c r="E276" s="353" t="s">
        <v>779</v>
      </c>
      <c r="F276" s="354">
        <v>40</v>
      </c>
      <c r="G276" s="355">
        <v>8922.1</v>
      </c>
    </row>
    <row r="277" spans="1:7" ht="25.5">
      <c r="A277" s="349" t="s">
        <v>780</v>
      </c>
      <c r="B277" s="350" t="s">
        <v>722</v>
      </c>
      <c r="C277" s="351">
        <v>10</v>
      </c>
      <c r="D277" s="352">
        <v>6</v>
      </c>
      <c r="E277" s="353" t="s">
        <v>781</v>
      </c>
      <c r="F277" s="354" t="s">
        <v>162</v>
      </c>
      <c r="G277" s="355">
        <v>1139</v>
      </c>
    </row>
    <row r="278" spans="1:7">
      <c r="A278" s="349" t="s">
        <v>122</v>
      </c>
      <c r="B278" s="350" t="s">
        <v>722</v>
      </c>
      <c r="C278" s="351">
        <v>10</v>
      </c>
      <c r="D278" s="352">
        <v>6</v>
      </c>
      <c r="E278" s="353" t="s">
        <v>781</v>
      </c>
      <c r="F278" s="354">
        <v>40</v>
      </c>
      <c r="G278" s="355">
        <v>1139</v>
      </c>
    </row>
    <row r="279" spans="1:7">
      <c r="A279" s="349" t="s">
        <v>260</v>
      </c>
      <c r="B279" s="350" t="s">
        <v>722</v>
      </c>
      <c r="C279" s="351">
        <v>10</v>
      </c>
      <c r="D279" s="352">
        <v>6</v>
      </c>
      <c r="E279" s="353" t="s">
        <v>261</v>
      </c>
      <c r="F279" s="354" t="s">
        <v>162</v>
      </c>
      <c r="G279" s="355">
        <v>662.4</v>
      </c>
    </row>
    <row r="280" spans="1:7" ht="25.5">
      <c r="A280" s="349" t="s">
        <v>294</v>
      </c>
      <c r="B280" s="350" t="s">
        <v>722</v>
      </c>
      <c r="C280" s="351">
        <v>10</v>
      </c>
      <c r="D280" s="352">
        <v>6</v>
      </c>
      <c r="E280" s="353" t="s">
        <v>295</v>
      </c>
      <c r="F280" s="354" t="s">
        <v>162</v>
      </c>
      <c r="G280" s="355">
        <v>662.4</v>
      </c>
    </row>
    <row r="281" spans="1:7" ht="25.5">
      <c r="A281" s="349" t="s">
        <v>294</v>
      </c>
      <c r="B281" s="350" t="s">
        <v>722</v>
      </c>
      <c r="C281" s="351">
        <v>10</v>
      </c>
      <c r="D281" s="352">
        <v>6</v>
      </c>
      <c r="E281" s="353" t="s">
        <v>295</v>
      </c>
      <c r="F281" s="354" t="s">
        <v>162</v>
      </c>
      <c r="G281" s="355">
        <v>662.4</v>
      </c>
    </row>
    <row r="282" spans="1:7">
      <c r="A282" s="349" t="s">
        <v>122</v>
      </c>
      <c r="B282" s="350" t="s">
        <v>722</v>
      </c>
      <c r="C282" s="351">
        <v>10</v>
      </c>
      <c r="D282" s="352">
        <v>6</v>
      </c>
      <c r="E282" s="353" t="s">
        <v>295</v>
      </c>
      <c r="F282" s="354">
        <v>40</v>
      </c>
      <c r="G282" s="355">
        <v>662.4</v>
      </c>
    </row>
    <row r="283" spans="1:7" ht="38.25">
      <c r="A283" s="349" t="s">
        <v>723</v>
      </c>
      <c r="B283" s="350" t="s">
        <v>724</v>
      </c>
      <c r="C283" s="351" t="s">
        <v>162</v>
      </c>
      <c r="D283" s="352" t="s">
        <v>162</v>
      </c>
      <c r="E283" s="353" t="s">
        <v>162</v>
      </c>
      <c r="F283" s="354" t="s">
        <v>162</v>
      </c>
      <c r="G283" s="355">
        <v>1319</v>
      </c>
    </row>
    <row r="284" spans="1:7" ht="38.25">
      <c r="A284" s="349" t="s">
        <v>725</v>
      </c>
      <c r="B284" s="350" t="s">
        <v>726</v>
      </c>
      <c r="C284" s="351" t="s">
        <v>162</v>
      </c>
      <c r="D284" s="352" t="s">
        <v>162</v>
      </c>
      <c r="E284" s="353" t="s">
        <v>162</v>
      </c>
      <c r="F284" s="354" t="s">
        <v>162</v>
      </c>
      <c r="G284" s="355">
        <v>1319</v>
      </c>
    </row>
    <row r="285" spans="1:7">
      <c r="A285" s="349" t="s">
        <v>152</v>
      </c>
      <c r="B285" s="350" t="s">
        <v>726</v>
      </c>
      <c r="C285" s="351">
        <v>10</v>
      </c>
      <c r="D285" s="352" t="s">
        <v>162</v>
      </c>
      <c r="E285" s="353" t="s">
        <v>162</v>
      </c>
      <c r="F285" s="354" t="s">
        <v>162</v>
      </c>
      <c r="G285" s="355">
        <v>1319</v>
      </c>
    </row>
    <row r="286" spans="1:7">
      <c r="A286" s="349" t="s">
        <v>153</v>
      </c>
      <c r="B286" s="350" t="s">
        <v>726</v>
      </c>
      <c r="C286" s="351">
        <v>10</v>
      </c>
      <c r="D286" s="352">
        <v>6</v>
      </c>
      <c r="E286" s="353" t="s">
        <v>162</v>
      </c>
      <c r="F286" s="354" t="s">
        <v>162</v>
      </c>
      <c r="G286" s="355">
        <v>1319</v>
      </c>
    </row>
    <row r="287" spans="1:7">
      <c r="A287" s="349" t="s">
        <v>224</v>
      </c>
      <c r="B287" s="350" t="s">
        <v>726</v>
      </c>
      <c r="C287" s="351">
        <v>10</v>
      </c>
      <c r="D287" s="352">
        <v>6</v>
      </c>
      <c r="E287" s="353" t="s">
        <v>225</v>
      </c>
      <c r="F287" s="354" t="s">
        <v>162</v>
      </c>
      <c r="G287" s="355">
        <v>15</v>
      </c>
    </row>
    <row r="288" spans="1:7" ht="25.5">
      <c r="A288" s="349" t="s">
        <v>226</v>
      </c>
      <c r="B288" s="350" t="s">
        <v>726</v>
      </c>
      <c r="C288" s="351">
        <v>10</v>
      </c>
      <c r="D288" s="352">
        <v>6</v>
      </c>
      <c r="E288" s="353" t="s">
        <v>227</v>
      </c>
      <c r="F288" s="354" t="s">
        <v>162</v>
      </c>
      <c r="G288" s="355">
        <v>15</v>
      </c>
    </row>
    <row r="289" spans="1:7" ht="25.5">
      <c r="A289" s="349" t="s">
        <v>768</v>
      </c>
      <c r="B289" s="350" t="s">
        <v>726</v>
      </c>
      <c r="C289" s="351">
        <v>10</v>
      </c>
      <c r="D289" s="352">
        <v>6</v>
      </c>
      <c r="E289" s="353" t="s">
        <v>769</v>
      </c>
      <c r="F289" s="354" t="s">
        <v>162</v>
      </c>
      <c r="G289" s="355">
        <v>15</v>
      </c>
    </row>
    <row r="290" spans="1:7">
      <c r="A290" s="349" t="s">
        <v>122</v>
      </c>
      <c r="B290" s="350" t="s">
        <v>726</v>
      </c>
      <c r="C290" s="351">
        <v>10</v>
      </c>
      <c r="D290" s="352">
        <v>6</v>
      </c>
      <c r="E290" s="353" t="s">
        <v>769</v>
      </c>
      <c r="F290" s="354">
        <v>40</v>
      </c>
      <c r="G290" s="355">
        <v>15</v>
      </c>
    </row>
    <row r="291" spans="1:7">
      <c r="A291" s="349" t="s">
        <v>230</v>
      </c>
      <c r="B291" s="350" t="s">
        <v>726</v>
      </c>
      <c r="C291" s="351">
        <v>10</v>
      </c>
      <c r="D291" s="352">
        <v>6</v>
      </c>
      <c r="E291" s="353" t="s">
        <v>231</v>
      </c>
      <c r="F291" s="354" t="s">
        <v>162</v>
      </c>
      <c r="G291" s="355">
        <v>304</v>
      </c>
    </row>
    <row r="292" spans="1:7">
      <c r="A292" s="349" t="s">
        <v>282</v>
      </c>
      <c r="B292" s="350" t="s">
        <v>726</v>
      </c>
      <c r="C292" s="351">
        <v>10</v>
      </c>
      <c r="D292" s="352">
        <v>6</v>
      </c>
      <c r="E292" s="353" t="s">
        <v>283</v>
      </c>
      <c r="F292" s="354" t="s">
        <v>162</v>
      </c>
      <c r="G292" s="355">
        <v>304</v>
      </c>
    </row>
    <row r="293" spans="1:7" ht="25.5">
      <c r="A293" s="349" t="s">
        <v>778</v>
      </c>
      <c r="B293" s="350" t="s">
        <v>726</v>
      </c>
      <c r="C293" s="351">
        <v>10</v>
      </c>
      <c r="D293" s="352">
        <v>6</v>
      </c>
      <c r="E293" s="353" t="s">
        <v>779</v>
      </c>
      <c r="F293" s="354" t="s">
        <v>162</v>
      </c>
      <c r="G293" s="355">
        <v>293</v>
      </c>
    </row>
    <row r="294" spans="1:7">
      <c r="A294" s="349" t="s">
        <v>122</v>
      </c>
      <c r="B294" s="350" t="s">
        <v>726</v>
      </c>
      <c r="C294" s="351">
        <v>10</v>
      </c>
      <c r="D294" s="352">
        <v>6</v>
      </c>
      <c r="E294" s="353" t="s">
        <v>779</v>
      </c>
      <c r="F294" s="354">
        <v>40</v>
      </c>
      <c r="G294" s="355">
        <v>293</v>
      </c>
    </row>
    <row r="295" spans="1:7" ht="25.5">
      <c r="A295" s="349" t="s">
        <v>780</v>
      </c>
      <c r="B295" s="350" t="s">
        <v>726</v>
      </c>
      <c r="C295" s="351">
        <v>10</v>
      </c>
      <c r="D295" s="352">
        <v>6</v>
      </c>
      <c r="E295" s="353" t="s">
        <v>781</v>
      </c>
      <c r="F295" s="354" t="s">
        <v>162</v>
      </c>
      <c r="G295" s="355">
        <v>11</v>
      </c>
    </row>
    <row r="296" spans="1:7">
      <c r="A296" s="349" t="s">
        <v>122</v>
      </c>
      <c r="B296" s="350" t="s">
        <v>726</v>
      </c>
      <c r="C296" s="351">
        <v>10</v>
      </c>
      <c r="D296" s="352">
        <v>6</v>
      </c>
      <c r="E296" s="353" t="s">
        <v>781</v>
      </c>
      <c r="F296" s="354">
        <v>40</v>
      </c>
      <c r="G296" s="355">
        <v>11</v>
      </c>
    </row>
    <row r="297" spans="1:7" ht="25.5">
      <c r="A297" s="349" t="s">
        <v>212</v>
      </c>
      <c r="B297" s="350" t="s">
        <v>726</v>
      </c>
      <c r="C297" s="351">
        <v>10</v>
      </c>
      <c r="D297" s="352">
        <v>6</v>
      </c>
      <c r="E297" s="353" t="s">
        <v>213</v>
      </c>
      <c r="F297" s="354" t="s">
        <v>162</v>
      </c>
      <c r="G297" s="355">
        <v>1000</v>
      </c>
    </row>
    <row r="298" spans="1:7">
      <c r="A298" s="349" t="s">
        <v>218</v>
      </c>
      <c r="B298" s="350" t="s">
        <v>726</v>
      </c>
      <c r="C298" s="351">
        <v>10</v>
      </c>
      <c r="D298" s="352">
        <v>6</v>
      </c>
      <c r="E298" s="353" t="s">
        <v>219</v>
      </c>
      <c r="F298" s="354" t="s">
        <v>162</v>
      </c>
      <c r="G298" s="355">
        <v>1000</v>
      </c>
    </row>
    <row r="299" spans="1:7">
      <c r="A299" s="349" t="s">
        <v>766</v>
      </c>
      <c r="B299" s="350" t="s">
        <v>726</v>
      </c>
      <c r="C299" s="351">
        <v>10</v>
      </c>
      <c r="D299" s="352">
        <v>6</v>
      </c>
      <c r="E299" s="353" t="s">
        <v>767</v>
      </c>
      <c r="F299" s="354" t="s">
        <v>162</v>
      </c>
      <c r="G299" s="355">
        <v>1000</v>
      </c>
    </row>
    <row r="300" spans="1:7">
      <c r="A300" s="349" t="s">
        <v>782</v>
      </c>
      <c r="B300" s="350" t="s">
        <v>726</v>
      </c>
      <c r="C300" s="351">
        <v>10</v>
      </c>
      <c r="D300" s="352">
        <v>6</v>
      </c>
      <c r="E300" s="353" t="s">
        <v>767</v>
      </c>
      <c r="F300" s="354">
        <v>241</v>
      </c>
      <c r="G300" s="355">
        <v>1000</v>
      </c>
    </row>
    <row r="301" spans="1:7" ht="38.25">
      <c r="A301" s="349" t="s">
        <v>727</v>
      </c>
      <c r="B301" s="350" t="s">
        <v>728</v>
      </c>
      <c r="C301" s="351" t="s">
        <v>162</v>
      </c>
      <c r="D301" s="352" t="s">
        <v>162</v>
      </c>
      <c r="E301" s="353" t="s">
        <v>162</v>
      </c>
      <c r="F301" s="354" t="s">
        <v>162</v>
      </c>
      <c r="G301" s="355">
        <v>5000</v>
      </c>
    </row>
    <row r="302" spans="1:7" ht="38.25">
      <c r="A302" s="349" t="s">
        <v>729</v>
      </c>
      <c r="B302" s="350" t="s">
        <v>730</v>
      </c>
      <c r="C302" s="351" t="s">
        <v>162</v>
      </c>
      <c r="D302" s="352" t="s">
        <v>162</v>
      </c>
      <c r="E302" s="353" t="s">
        <v>162</v>
      </c>
      <c r="F302" s="354" t="s">
        <v>162</v>
      </c>
      <c r="G302" s="355">
        <v>5000</v>
      </c>
    </row>
    <row r="303" spans="1:7">
      <c r="A303" s="349" t="s">
        <v>152</v>
      </c>
      <c r="B303" s="350" t="s">
        <v>730</v>
      </c>
      <c r="C303" s="351">
        <v>10</v>
      </c>
      <c r="D303" s="352" t="s">
        <v>162</v>
      </c>
      <c r="E303" s="353" t="s">
        <v>162</v>
      </c>
      <c r="F303" s="354" t="s">
        <v>162</v>
      </c>
      <c r="G303" s="355">
        <v>5000</v>
      </c>
    </row>
    <row r="304" spans="1:7">
      <c r="A304" s="349" t="s">
        <v>153</v>
      </c>
      <c r="B304" s="350" t="s">
        <v>730</v>
      </c>
      <c r="C304" s="351">
        <v>10</v>
      </c>
      <c r="D304" s="352">
        <v>6</v>
      </c>
      <c r="E304" s="353" t="s">
        <v>162</v>
      </c>
      <c r="F304" s="354" t="s">
        <v>162</v>
      </c>
      <c r="G304" s="355">
        <v>5000</v>
      </c>
    </row>
    <row r="305" spans="1:7">
      <c r="A305" s="349" t="s">
        <v>230</v>
      </c>
      <c r="B305" s="350" t="s">
        <v>730</v>
      </c>
      <c r="C305" s="351">
        <v>10</v>
      </c>
      <c r="D305" s="352">
        <v>6</v>
      </c>
      <c r="E305" s="353" t="s">
        <v>231</v>
      </c>
      <c r="F305" s="354" t="s">
        <v>162</v>
      </c>
      <c r="G305" s="355">
        <v>5000</v>
      </c>
    </row>
    <row r="306" spans="1:7">
      <c r="A306" s="349" t="s">
        <v>282</v>
      </c>
      <c r="B306" s="350" t="s">
        <v>730</v>
      </c>
      <c r="C306" s="351">
        <v>10</v>
      </c>
      <c r="D306" s="352">
        <v>6</v>
      </c>
      <c r="E306" s="353" t="s">
        <v>283</v>
      </c>
      <c r="F306" s="354" t="s">
        <v>162</v>
      </c>
      <c r="G306" s="355">
        <v>5000</v>
      </c>
    </row>
    <row r="307" spans="1:7">
      <c r="A307" s="349" t="s">
        <v>783</v>
      </c>
      <c r="B307" s="350" t="s">
        <v>730</v>
      </c>
      <c r="C307" s="351">
        <v>10</v>
      </c>
      <c r="D307" s="352">
        <v>6</v>
      </c>
      <c r="E307" s="353" t="s">
        <v>784</v>
      </c>
      <c r="F307" s="354" t="s">
        <v>162</v>
      </c>
      <c r="G307" s="355">
        <v>5000</v>
      </c>
    </row>
    <row r="308" spans="1:7" ht="25.5">
      <c r="A308" s="349" t="s">
        <v>785</v>
      </c>
      <c r="B308" s="350" t="s">
        <v>730</v>
      </c>
      <c r="C308" s="351">
        <v>10</v>
      </c>
      <c r="D308" s="352">
        <v>6</v>
      </c>
      <c r="E308" s="353" t="s">
        <v>784</v>
      </c>
      <c r="F308" s="354">
        <v>70</v>
      </c>
      <c r="G308" s="355">
        <v>5000</v>
      </c>
    </row>
    <row r="309" spans="1:7" ht="25.5">
      <c r="A309" s="356" t="s">
        <v>731</v>
      </c>
      <c r="B309" s="357" t="s">
        <v>732</v>
      </c>
      <c r="C309" s="358">
        <v>10</v>
      </c>
      <c r="D309" s="359">
        <v>6</v>
      </c>
      <c r="E309" s="360" t="s">
        <v>162</v>
      </c>
      <c r="F309" s="361" t="s">
        <v>162</v>
      </c>
      <c r="G309" s="362">
        <v>1588</v>
      </c>
    </row>
    <row r="310" spans="1:7" ht="25.5">
      <c r="A310" s="349" t="s">
        <v>733</v>
      </c>
      <c r="B310" s="350" t="s">
        <v>734</v>
      </c>
      <c r="C310" s="351" t="s">
        <v>162</v>
      </c>
      <c r="D310" s="352" t="s">
        <v>162</v>
      </c>
      <c r="E310" s="353" t="s">
        <v>162</v>
      </c>
      <c r="F310" s="354" t="s">
        <v>162</v>
      </c>
      <c r="G310" s="355">
        <v>1588</v>
      </c>
    </row>
    <row r="311" spans="1:7">
      <c r="A311" s="349" t="s">
        <v>152</v>
      </c>
      <c r="B311" s="350" t="s">
        <v>734</v>
      </c>
      <c r="C311" s="351">
        <v>10</v>
      </c>
      <c r="D311" s="352" t="s">
        <v>162</v>
      </c>
      <c r="E311" s="353" t="s">
        <v>162</v>
      </c>
      <c r="F311" s="354" t="s">
        <v>162</v>
      </c>
      <c r="G311" s="355">
        <v>1588</v>
      </c>
    </row>
    <row r="312" spans="1:7">
      <c r="A312" s="349" t="s">
        <v>153</v>
      </c>
      <c r="B312" s="350" t="s">
        <v>734</v>
      </c>
      <c r="C312" s="351">
        <v>10</v>
      </c>
      <c r="D312" s="352">
        <v>6</v>
      </c>
      <c r="E312" s="353" t="s">
        <v>162</v>
      </c>
      <c r="F312" s="354" t="s">
        <v>162</v>
      </c>
      <c r="G312" s="355">
        <v>1588</v>
      </c>
    </row>
    <row r="313" spans="1:7" ht="25.5">
      <c r="A313" s="349" t="s">
        <v>212</v>
      </c>
      <c r="B313" s="350" t="s">
        <v>734</v>
      </c>
      <c r="C313" s="351">
        <v>10</v>
      </c>
      <c r="D313" s="352">
        <v>6</v>
      </c>
      <c r="E313" s="353" t="s">
        <v>213</v>
      </c>
      <c r="F313" s="354" t="s">
        <v>162</v>
      </c>
      <c r="G313" s="355">
        <v>1588</v>
      </c>
    </row>
    <row r="314" spans="1:7">
      <c r="A314" s="349" t="s">
        <v>214</v>
      </c>
      <c r="B314" s="350" t="s">
        <v>734</v>
      </c>
      <c r="C314" s="351">
        <v>10</v>
      </c>
      <c r="D314" s="352">
        <v>6</v>
      </c>
      <c r="E314" s="353" t="s">
        <v>215</v>
      </c>
      <c r="F314" s="354" t="s">
        <v>162</v>
      </c>
      <c r="G314" s="355">
        <v>1014.1</v>
      </c>
    </row>
    <row r="315" spans="1:7">
      <c r="A315" s="349" t="s">
        <v>762</v>
      </c>
      <c r="B315" s="350" t="s">
        <v>734</v>
      </c>
      <c r="C315" s="351">
        <v>10</v>
      </c>
      <c r="D315" s="352">
        <v>6</v>
      </c>
      <c r="E315" s="353" t="s">
        <v>763</v>
      </c>
      <c r="F315" s="354" t="s">
        <v>162</v>
      </c>
      <c r="G315" s="355">
        <v>1014.1</v>
      </c>
    </row>
    <row r="316" spans="1:7">
      <c r="A316" s="349" t="s">
        <v>761</v>
      </c>
      <c r="B316" s="350" t="s">
        <v>734</v>
      </c>
      <c r="C316" s="351">
        <v>10</v>
      </c>
      <c r="D316" s="352">
        <v>6</v>
      </c>
      <c r="E316" s="353" t="s">
        <v>763</v>
      </c>
      <c r="F316" s="354">
        <v>231</v>
      </c>
      <c r="G316" s="355">
        <v>966.59</v>
      </c>
    </row>
    <row r="317" spans="1:7">
      <c r="A317" s="349" t="s">
        <v>782</v>
      </c>
      <c r="B317" s="350" t="s">
        <v>734</v>
      </c>
      <c r="C317" s="351">
        <v>10</v>
      </c>
      <c r="D317" s="352">
        <v>6</v>
      </c>
      <c r="E317" s="353" t="s">
        <v>763</v>
      </c>
      <c r="F317" s="354">
        <v>241</v>
      </c>
      <c r="G317" s="355">
        <v>47.51</v>
      </c>
    </row>
    <row r="318" spans="1:7">
      <c r="A318" s="349" t="s">
        <v>218</v>
      </c>
      <c r="B318" s="350" t="s">
        <v>734</v>
      </c>
      <c r="C318" s="351">
        <v>10</v>
      </c>
      <c r="D318" s="352">
        <v>6</v>
      </c>
      <c r="E318" s="353" t="s">
        <v>219</v>
      </c>
      <c r="F318" s="354" t="s">
        <v>162</v>
      </c>
      <c r="G318" s="355">
        <v>573.9</v>
      </c>
    </row>
    <row r="319" spans="1:7">
      <c r="A319" s="349" t="s">
        <v>766</v>
      </c>
      <c r="B319" s="350" t="s">
        <v>734</v>
      </c>
      <c r="C319" s="351">
        <v>10</v>
      </c>
      <c r="D319" s="352">
        <v>6</v>
      </c>
      <c r="E319" s="353" t="s">
        <v>767</v>
      </c>
      <c r="F319" s="354" t="s">
        <v>162</v>
      </c>
      <c r="G319" s="355">
        <v>573.9</v>
      </c>
    </row>
    <row r="320" spans="1:7">
      <c r="A320" s="349" t="s">
        <v>761</v>
      </c>
      <c r="B320" s="350" t="s">
        <v>734</v>
      </c>
      <c r="C320" s="351">
        <v>10</v>
      </c>
      <c r="D320" s="352">
        <v>6</v>
      </c>
      <c r="E320" s="353" t="s">
        <v>767</v>
      </c>
      <c r="F320" s="354">
        <v>231</v>
      </c>
      <c r="G320" s="355">
        <v>128.19999999999999</v>
      </c>
    </row>
    <row r="321" spans="1:7">
      <c r="A321" s="349" t="s">
        <v>782</v>
      </c>
      <c r="B321" s="350" t="s">
        <v>734</v>
      </c>
      <c r="C321" s="351">
        <v>10</v>
      </c>
      <c r="D321" s="352">
        <v>6</v>
      </c>
      <c r="E321" s="353" t="s">
        <v>767</v>
      </c>
      <c r="F321" s="354">
        <v>241</v>
      </c>
      <c r="G321" s="355">
        <v>160</v>
      </c>
    </row>
    <row r="322" spans="1:7">
      <c r="A322" s="349" t="s">
        <v>786</v>
      </c>
      <c r="B322" s="350" t="s">
        <v>734</v>
      </c>
      <c r="C322" s="351">
        <v>10</v>
      </c>
      <c r="D322" s="352">
        <v>6</v>
      </c>
      <c r="E322" s="353" t="s">
        <v>767</v>
      </c>
      <c r="F322" s="354">
        <v>271</v>
      </c>
      <c r="G322" s="355">
        <v>285.7</v>
      </c>
    </row>
    <row r="323" spans="1:7" ht="25.5">
      <c r="A323" s="356" t="s">
        <v>625</v>
      </c>
      <c r="B323" s="357" t="s">
        <v>300</v>
      </c>
      <c r="C323" s="358" t="s">
        <v>162</v>
      </c>
      <c r="D323" s="359" t="s">
        <v>162</v>
      </c>
      <c r="E323" s="360" t="s">
        <v>162</v>
      </c>
      <c r="F323" s="361" t="s">
        <v>162</v>
      </c>
      <c r="G323" s="362">
        <v>163773.54999999999</v>
      </c>
    </row>
    <row r="324" spans="1:7" ht="38.25">
      <c r="A324" s="349" t="s">
        <v>626</v>
      </c>
      <c r="B324" s="350" t="s">
        <v>627</v>
      </c>
      <c r="C324" s="351" t="s">
        <v>162</v>
      </c>
      <c r="D324" s="352" t="s">
        <v>162</v>
      </c>
      <c r="E324" s="353" t="s">
        <v>162</v>
      </c>
      <c r="F324" s="354" t="s">
        <v>162</v>
      </c>
      <c r="G324" s="355">
        <v>57341.4</v>
      </c>
    </row>
    <row r="325" spans="1:7" ht="51">
      <c r="A325" s="349" t="s">
        <v>628</v>
      </c>
      <c r="B325" s="350" t="s">
        <v>629</v>
      </c>
      <c r="C325" s="351" t="s">
        <v>162</v>
      </c>
      <c r="D325" s="352" t="s">
        <v>162</v>
      </c>
      <c r="E325" s="353" t="s">
        <v>162</v>
      </c>
      <c r="F325" s="354" t="s">
        <v>162</v>
      </c>
      <c r="G325" s="355">
        <v>56951.4</v>
      </c>
    </row>
    <row r="326" spans="1:7">
      <c r="A326" s="349" t="s">
        <v>179</v>
      </c>
      <c r="B326" s="350" t="s">
        <v>629</v>
      </c>
      <c r="C326" s="351">
        <v>7</v>
      </c>
      <c r="D326" s="352" t="s">
        <v>162</v>
      </c>
      <c r="E326" s="353" t="s">
        <v>162</v>
      </c>
      <c r="F326" s="354" t="s">
        <v>162</v>
      </c>
      <c r="G326" s="355">
        <v>56951.4</v>
      </c>
    </row>
    <row r="327" spans="1:7">
      <c r="A327" s="349" t="s">
        <v>181</v>
      </c>
      <c r="B327" s="350" t="s">
        <v>629</v>
      </c>
      <c r="C327" s="351">
        <v>7</v>
      </c>
      <c r="D327" s="352">
        <v>2</v>
      </c>
      <c r="E327" s="353" t="s">
        <v>162</v>
      </c>
      <c r="F327" s="354" t="s">
        <v>162</v>
      </c>
      <c r="G327" s="355">
        <v>56951.4</v>
      </c>
    </row>
    <row r="328" spans="1:7" ht="25.5">
      <c r="A328" s="349" t="s">
        <v>212</v>
      </c>
      <c r="B328" s="350" t="s">
        <v>629</v>
      </c>
      <c r="C328" s="351">
        <v>7</v>
      </c>
      <c r="D328" s="352">
        <v>2</v>
      </c>
      <c r="E328" s="353" t="s">
        <v>213</v>
      </c>
      <c r="F328" s="354" t="s">
        <v>162</v>
      </c>
      <c r="G328" s="355">
        <v>56951.4</v>
      </c>
    </row>
    <row r="329" spans="1:7">
      <c r="A329" s="349" t="s">
        <v>218</v>
      </c>
      <c r="B329" s="350" t="s">
        <v>629</v>
      </c>
      <c r="C329" s="351">
        <v>7</v>
      </c>
      <c r="D329" s="352">
        <v>2</v>
      </c>
      <c r="E329" s="353" t="s">
        <v>219</v>
      </c>
      <c r="F329" s="354" t="s">
        <v>162</v>
      </c>
      <c r="G329" s="355">
        <v>56951.4</v>
      </c>
    </row>
    <row r="330" spans="1:7" ht="51">
      <c r="A330" s="349" t="s">
        <v>764</v>
      </c>
      <c r="B330" s="350" t="s">
        <v>629</v>
      </c>
      <c r="C330" s="351">
        <v>7</v>
      </c>
      <c r="D330" s="352">
        <v>2</v>
      </c>
      <c r="E330" s="353" t="s">
        <v>765</v>
      </c>
      <c r="F330" s="354" t="s">
        <v>162</v>
      </c>
      <c r="G330" s="355">
        <v>54951</v>
      </c>
    </row>
    <row r="331" spans="1:7">
      <c r="A331" s="349" t="s">
        <v>782</v>
      </c>
      <c r="B331" s="350" t="s">
        <v>629</v>
      </c>
      <c r="C331" s="351">
        <v>7</v>
      </c>
      <c r="D331" s="352">
        <v>2</v>
      </c>
      <c r="E331" s="353" t="s">
        <v>765</v>
      </c>
      <c r="F331" s="354">
        <v>241</v>
      </c>
      <c r="G331" s="355">
        <v>54951</v>
      </c>
    </row>
    <row r="332" spans="1:7">
      <c r="A332" s="349" t="s">
        <v>766</v>
      </c>
      <c r="B332" s="350" t="s">
        <v>629</v>
      </c>
      <c r="C332" s="351">
        <v>7</v>
      </c>
      <c r="D332" s="352">
        <v>2</v>
      </c>
      <c r="E332" s="353" t="s">
        <v>767</v>
      </c>
      <c r="F332" s="354" t="s">
        <v>162</v>
      </c>
      <c r="G332" s="355">
        <v>2000.4</v>
      </c>
    </row>
    <row r="333" spans="1:7">
      <c r="A333" s="349" t="s">
        <v>782</v>
      </c>
      <c r="B333" s="350" t="s">
        <v>629</v>
      </c>
      <c r="C333" s="351">
        <v>7</v>
      </c>
      <c r="D333" s="352">
        <v>2</v>
      </c>
      <c r="E333" s="353" t="s">
        <v>767</v>
      </c>
      <c r="F333" s="354">
        <v>241</v>
      </c>
      <c r="G333" s="355">
        <v>2000.4</v>
      </c>
    </row>
    <row r="334" spans="1:7" ht="38.25">
      <c r="A334" s="349" t="s">
        <v>630</v>
      </c>
      <c r="B334" s="350" t="s">
        <v>631</v>
      </c>
      <c r="C334" s="351" t="s">
        <v>162</v>
      </c>
      <c r="D334" s="352" t="s">
        <v>162</v>
      </c>
      <c r="E334" s="353" t="s">
        <v>162</v>
      </c>
      <c r="F334" s="354" t="s">
        <v>162</v>
      </c>
      <c r="G334" s="355">
        <v>72</v>
      </c>
    </row>
    <row r="335" spans="1:7">
      <c r="A335" s="349" t="s">
        <v>179</v>
      </c>
      <c r="B335" s="350" t="s">
        <v>631</v>
      </c>
      <c r="C335" s="351">
        <v>7</v>
      </c>
      <c r="D335" s="352" t="s">
        <v>162</v>
      </c>
      <c r="E335" s="353" t="s">
        <v>162</v>
      </c>
      <c r="F335" s="354" t="s">
        <v>162</v>
      </c>
      <c r="G335" s="355">
        <v>72</v>
      </c>
    </row>
    <row r="336" spans="1:7">
      <c r="A336" s="349" t="s">
        <v>181</v>
      </c>
      <c r="B336" s="350" t="s">
        <v>631</v>
      </c>
      <c r="C336" s="351">
        <v>7</v>
      </c>
      <c r="D336" s="352">
        <v>2</v>
      </c>
      <c r="E336" s="353" t="s">
        <v>162</v>
      </c>
      <c r="F336" s="354" t="s">
        <v>162</v>
      </c>
      <c r="G336" s="355">
        <v>72</v>
      </c>
    </row>
    <row r="337" spans="1:7" ht="25.5">
      <c r="A337" s="349" t="s">
        <v>212</v>
      </c>
      <c r="B337" s="350" t="s">
        <v>631</v>
      </c>
      <c r="C337" s="351">
        <v>7</v>
      </c>
      <c r="D337" s="352">
        <v>2</v>
      </c>
      <c r="E337" s="353" t="s">
        <v>213</v>
      </c>
      <c r="F337" s="354" t="s">
        <v>162</v>
      </c>
      <c r="G337" s="355">
        <v>72</v>
      </c>
    </row>
    <row r="338" spans="1:7">
      <c r="A338" s="349" t="s">
        <v>218</v>
      </c>
      <c r="B338" s="350" t="s">
        <v>631</v>
      </c>
      <c r="C338" s="351">
        <v>7</v>
      </c>
      <c r="D338" s="352">
        <v>2</v>
      </c>
      <c r="E338" s="353" t="s">
        <v>219</v>
      </c>
      <c r="F338" s="354" t="s">
        <v>162</v>
      </c>
      <c r="G338" s="355">
        <v>72</v>
      </c>
    </row>
    <row r="339" spans="1:7">
      <c r="A339" s="349" t="s">
        <v>766</v>
      </c>
      <c r="B339" s="350" t="s">
        <v>631</v>
      </c>
      <c r="C339" s="351">
        <v>7</v>
      </c>
      <c r="D339" s="352">
        <v>2</v>
      </c>
      <c r="E339" s="353" t="s">
        <v>767</v>
      </c>
      <c r="F339" s="354" t="s">
        <v>162</v>
      </c>
      <c r="G339" s="355">
        <v>72</v>
      </c>
    </row>
    <row r="340" spans="1:7">
      <c r="A340" s="349" t="s">
        <v>782</v>
      </c>
      <c r="B340" s="350" t="s">
        <v>631</v>
      </c>
      <c r="C340" s="351">
        <v>7</v>
      </c>
      <c r="D340" s="352">
        <v>2</v>
      </c>
      <c r="E340" s="353" t="s">
        <v>767</v>
      </c>
      <c r="F340" s="354">
        <v>241</v>
      </c>
      <c r="G340" s="355">
        <v>72</v>
      </c>
    </row>
    <row r="341" spans="1:7" ht="51">
      <c r="A341" s="349" t="s">
        <v>632</v>
      </c>
      <c r="B341" s="350" t="s">
        <v>633</v>
      </c>
      <c r="C341" s="351" t="s">
        <v>162</v>
      </c>
      <c r="D341" s="352" t="s">
        <v>162</v>
      </c>
      <c r="E341" s="353" t="s">
        <v>162</v>
      </c>
      <c r="F341" s="354" t="s">
        <v>162</v>
      </c>
      <c r="G341" s="355">
        <v>318</v>
      </c>
    </row>
    <row r="342" spans="1:7">
      <c r="A342" s="349" t="s">
        <v>179</v>
      </c>
      <c r="B342" s="350" t="s">
        <v>633</v>
      </c>
      <c r="C342" s="351">
        <v>7</v>
      </c>
      <c r="D342" s="352" t="s">
        <v>162</v>
      </c>
      <c r="E342" s="353" t="s">
        <v>162</v>
      </c>
      <c r="F342" s="354" t="s">
        <v>162</v>
      </c>
      <c r="G342" s="355">
        <v>318</v>
      </c>
    </row>
    <row r="343" spans="1:7">
      <c r="A343" s="349" t="s">
        <v>181</v>
      </c>
      <c r="B343" s="350" t="s">
        <v>633</v>
      </c>
      <c r="C343" s="351">
        <v>7</v>
      </c>
      <c r="D343" s="352">
        <v>2</v>
      </c>
      <c r="E343" s="353" t="s">
        <v>162</v>
      </c>
      <c r="F343" s="354" t="s">
        <v>162</v>
      </c>
      <c r="G343" s="355">
        <v>318</v>
      </c>
    </row>
    <row r="344" spans="1:7" ht="25.5">
      <c r="A344" s="349" t="s">
        <v>212</v>
      </c>
      <c r="B344" s="350" t="s">
        <v>633</v>
      </c>
      <c r="C344" s="351">
        <v>7</v>
      </c>
      <c r="D344" s="352">
        <v>2</v>
      </c>
      <c r="E344" s="353" t="s">
        <v>213</v>
      </c>
      <c r="F344" s="354" t="s">
        <v>162</v>
      </c>
      <c r="G344" s="355">
        <v>318</v>
      </c>
    </row>
    <row r="345" spans="1:7">
      <c r="A345" s="349" t="s">
        <v>218</v>
      </c>
      <c r="B345" s="350" t="s">
        <v>633</v>
      </c>
      <c r="C345" s="351">
        <v>7</v>
      </c>
      <c r="D345" s="352">
        <v>2</v>
      </c>
      <c r="E345" s="353" t="s">
        <v>219</v>
      </c>
      <c r="F345" s="354" t="s">
        <v>162</v>
      </c>
      <c r="G345" s="355">
        <v>318</v>
      </c>
    </row>
    <row r="346" spans="1:7">
      <c r="A346" s="349" t="s">
        <v>766</v>
      </c>
      <c r="B346" s="350" t="s">
        <v>633</v>
      </c>
      <c r="C346" s="351">
        <v>7</v>
      </c>
      <c r="D346" s="352">
        <v>2</v>
      </c>
      <c r="E346" s="353" t="s">
        <v>767</v>
      </c>
      <c r="F346" s="354" t="s">
        <v>162</v>
      </c>
      <c r="G346" s="355">
        <v>318</v>
      </c>
    </row>
    <row r="347" spans="1:7">
      <c r="A347" s="349" t="s">
        <v>782</v>
      </c>
      <c r="B347" s="350" t="s">
        <v>633</v>
      </c>
      <c r="C347" s="351">
        <v>7</v>
      </c>
      <c r="D347" s="352">
        <v>2</v>
      </c>
      <c r="E347" s="353" t="s">
        <v>767</v>
      </c>
      <c r="F347" s="354">
        <v>241</v>
      </c>
      <c r="G347" s="355">
        <v>318</v>
      </c>
    </row>
    <row r="348" spans="1:7" ht="38.25">
      <c r="A348" s="349" t="s">
        <v>634</v>
      </c>
      <c r="B348" s="350" t="s">
        <v>302</v>
      </c>
      <c r="C348" s="351" t="s">
        <v>162</v>
      </c>
      <c r="D348" s="352" t="s">
        <v>162</v>
      </c>
      <c r="E348" s="353" t="s">
        <v>162</v>
      </c>
      <c r="F348" s="354" t="s">
        <v>162</v>
      </c>
      <c r="G348" s="355">
        <v>40225.699999999997</v>
      </c>
    </row>
    <row r="349" spans="1:7" ht="51">
      <c r="A349" s="349" t="s">
        <v>686</v>
      </c>
      <c r="B349" s="350" t="s">
        <v>687</v>
      </c>
      <c r="C349" s="351" t="s">
        <v>162</v>
      </c>
      <c r="D349" s="352" t="s">
        <v>162</v>
      </c>
      <c r="E349" s="353" t="s">
        <v>162</v>
      </c>
      <c r="F349" s="354" t="s">
        <v>162</v>
      </c>
      <c r="G349" s="355">
        <v>35200</v>
      </c>
    </row>
    <row r="350" spans="1:7">
      <c r="A350" s="349" t="s">
        <v>184</v>
      </c>
      <c r="B350" s="350" t="s">
        <v>687</v>
      </c>
      <c r="C350" s="351">
        <v>8</v>
      </c>
      <c r="D350" s="352" t="s">
        <v>162</v>
      </c>
      <c r="E350" s="353" t="s">
        <v>162</v>
      </c>
      <c r="F350" s="354" t="s">
        <v>162</v>
      </c>
      <c r="G350" s="355">
        <v>35200</v>
      </c>
    </row>
    <row r="351" spans="1:7">
      <c r="A351" s="349" t="s">
        <v>185</v>
      </c>
      <c r="B351" s="350" t="s">
        <v>687</v>
      </c>
      <c r="C351" s="351">
        <v>8</v>
      </c>
      <c r="D351" s="352">
        <v>1</v>
      </c>
      <c r="E351" s="353" t="s">
        <v>162</v>
      </c>
      <c r="F351" s="354" t="s">
        <v>162</v>
      </c>
      <c r="G351" s="355">
        <v>35200</v>
      </c>
    </row>
    <row r="352" spans="1:7" ht="25.5">
      <c r="A352" s="349" t="s">
        <v>212</v>
      </c>
      <c r="B352" s="350" t="s">
        <v>687</v>
      </c>
      <c r="C352" s="351">
        <v>8</v>
      </c>
      <c r="D352" s="352">
        <v>1</v>
      </c>
      <c r="E352" s="353" t="s">
        <v>213</v>
      </c>
      <c r="F352" s="354" t="s">
        <v>162</v>
      </c>
      <c r="G352" s="355">
        <v>35200</v>
      </c>
    </row>
    <row r="353" spans="1:7">
      <c r="A353" s="349" t="s">
        <v>214</v>
      </c>
      <c r="B353" s="350" t="s">
        <v>687</v>
      </c>
      <c r="C353" s="351">
        <v>8</v>
      </c>
      <c r="D353" s="352">
        <v>1</v>
      </c>
      <c r="E353" s="353" t="s">
        <v>215</v>
      </c>
      <c r="F353" s="354" t="s">
        <v>162</v>
      </c>
      <c r="G353" s="355">
        <v>35200</v>
      </c>
    </row>
    <row r="354" spans="1:7" ht="51">
      <c r="A354" s="349" t="s">
        <v>759</v>
      </c>
      <c r="B354" s="350" t="s">
        <v>687</v>
      </c>
      <c r="C354" s="351">
        <v>8</v>
      </c>
      <c r="D354" s="352">
        <v>1</v>
      </c>
      <c r="E354" s="353" t="s">
        <v>760</v>
      </c>
      <c r="F354" s="354" t="s">
        <v>162</v>
      </c>
      <c r="G354" s="355">
        <v>34183</v>
      </c>
    </row>
    <row r="355" spans="1:7">
      <c r="A355" s="349" t="s">
        <v>782</v>
      </c>
      <c r="B355" s="350" t="s">
        <v>687</v>
      </c>
      <c r="C355" s="351">
        <v>8</v>
      </c>
      <c r="D355" s="352">
        <v>1</v>
      </c>
      <c r="E355" s="353" t="s">
        <v>760</v>
      </c>
      <c r="F355" s="354">
        <v>241</v>
      </c>
      <c r="G355" s="355">
        <v>34183</v>
      </c>
    </row>
    <row r="356" spans="1:7">
      <c r="A356" s="349" t="s">
        <v>762</v>
      </c>
      <c r="B356" s="350" t="s">
        <v>687</v>
      </c>
      <c r="C356" s="351">
        <v>8</v>
      </c>
      <c r="D356" s="352">
        <v>1</v>
      </c>
      <c r="E356" s="353" t="s">
        <v>763</v>
      </c>
      <c r="F356" s="354" t="s">
        <v>162</v>
      </c>
      <c r="G356" s="355">
        <v>1017</v>
      </c>
    </row>
    <row r="357" spans="1:7">
      <c r="A357" s="349" t="s">
        <v>782</v>
      </c>
      <c r="B357" s="350" t="s">
        <v>687</v>
      </c>
      <c r="C357" s="351">
        <v>8</v>
      </c>
      <c r="D357" s="352">
        <v>1</v>
      </c>
      <c r="E357" s="353" t="s">
        <v>763</v>
      </c>
      <c r="F357" s="354">
        <v>241</v>
      </c>
      <c r="G357" s="355">
        <v>1017</v>
      </c>
    </row>
    <row r="358" spans="1:7" ht="38.25">
      <c r="A358" s="349" t="s">
        <v>635</v>
      </c>
      <c r="B358" s="350" t="s">
        <v>304</v>
      </c>
      <c r="C358" s="351" t="s">
        <v>162</v>
      </c>
      <c r="D358" s="352" t="s">
        <v>162</v>
      </c>
      <c r="E358" s="353" t="s">
        <v>162</v>
      </c>
      <c r="F358" s="354" t="s">
        <v>162</v>
      </c>
      <c r="G358" s="355">
        <v>3124.5</v>
      </c>
    </row>
    <row r="359" spans="1:7">
      <c r="A359" s="349" t="s">
        <v>179</v>
      </c>
      <c r="B359" s="350" t="s">
        <v>304</v>
      </c>
      <c r="C359" s="351">
        <v>7</v>
      </c>
      <c r="D359" s="352" t="s">
        <v>162</v>
      </c>
      <c r="E359" s="353" t="s">
        <v>162</v>
      </c>
      <c r="F359" s="354" t="s">
        <v>162</v>
      </c>
      <c r="G359" s="355">
        <v>2149.9</v>
      </c>
    </row>
    <row r="360" spans="1:7">
      <c r="A360" s="349" t="s">
        <v>181</v>
      </c>
      <c r="B360" s="350" t="s">
        <v>304</v>
      </c>
      <c r="C360" s="351">
        <v>7</v>
      </c>
      <c r="D360" s="352">
        <v>2</v>
      </c>
      <c r="E360" s="353" t="s">
        <v>162</v>
      </c>
      <c r="F360" s="354" t="s">
        <v>162</v>
      </c>
      <c r="G360" s="355">
        <v>2149.9</v>
      </c>
    </row>
    <row r="361" spans="1:7" ht="25.5">
      <c r="A361" s="349" t="s">
        <v>212</v>
      </c>
      <c r="B361" s="350" t="s">
        <v>304</v>
      </c>
      <c r="C361" s="351">
        <v>7</v>
      </c>
      <c r="D361" s="352">
        <v>2</v>
      </c>
      <c r="E361" s="353" t="s">
        <v>213</v>
      </c>
      <c r="F361" s="354" t="s">
        <v>162</v>
      </c>
      <c r="G361" s="355">
        <v>2149.9</v>
      </c>
    </row>
    <row r="362" spans="1:7">
      <c r="A362" s="349" t="s">
        <v>218</v>
      </c>
      <c r="B362" s="350" t="s">
        <v>304</v>
      </c>
      <c r="C362" s="351">
        <v>7</v>
      </c>
      <c r="D362" s="352">
        <v>2</v>
      </c>
      <c r="E362" s="353" t="s">
        <v>219</v>
      </c>
      <c r="F362" s="354" t="s">
        <v>162</v>
      </c>
      <c r="G362" s="355">
        <v>2149.9</v>
      </c>
    </row>
    <row r="363" spans="1:7">
      <c r="A363" s="349" t="s">
        <v>766</v>
      </c>
      <c r="B363" s="350" t="s">
        <v>304</v>
      </c>
      <c r="C363" s="351">
        <v>7</v>
      </c>
      <c r="D363" s="352">
        <v>2</v>
      </c>
      <c r="E363" s="353" t="s">
        <v>767</v>
      </c>
      <c r="F363" s="354" t="s">
        <v>162</v>
      </c>
      <c r="G363" s="355">
        <v>2149.9</v>
      </c>
    </row>
    <row r="364" spans="1:7">
      <c r="A364" s="349" t="s">
        <v>782</v>
      </c>
      <c r="B364" s="350" t="s">
        <v>304</v>
      </c>
      <c r="C364" s="351">
        <v>7</v>
      </c>
      <c r="D364" s="352">
        <v>2</v>
      </c>
      <c r="E364" s="353" t="s">
        <v>767</v>
      </c>
      <c r="F364" s="354">
        <v>241</v>
      </c>
      <c r="G364" s="355">
        <v>2149.9</v>
      </c>
    </row>
    <row r="365" spans="1:7">
      <c r="A365" s="349" t="s">
        <v>184</v>
      </c>
      <c r="B365" s="350" t="s">
        <v>304</v>
      </c>
      <c r="C365" s="351">
        <v>8</v>
      </c>
      <c r="D365" s="352" t="s">
        <v>162</v>
      </c>
      <c r="E365" s="353" t="s">
        <v>162</v>
      </c>
      <c r="F365" s="354" t="s">
        <v>162</v>
      </c>
      <c r="G365" s="355">
        <v>974.6</v>
      </c>
    </row>
    <row r="366" spans="1:7">
      <c r="A366" s="349" t="s">
        <v>185</v>
      </c>
      <c r="B366" s="350" t="s">
        <v>304</v>
      </c>
      <c r="C366" s="351">
        <v>8</v>
      </c>
      <c r="D366" s="352">
        <v>1</v>
      </c>
      <c r="E366" s="353" t="s">
        <v>162</v>
      </c>
      <c r="F366" s="354" t="s">
        <v>162</v>
      </c>
      <c r="G366" s="355">
        <v>974.6</v>
      </c>
    </row>
    <row r="367" spans="1:7" ht="25.5">
      <c r="A367" s="349" t="s">
        <v>212</v>
      </c>
      <c r="B367" s="350" t="s">
        <v>304</v>
      </c>
      <c r="C367" s="351">
        <v>8</v>
      </c>
      <c r="D367" s="352">
        <v>1</v>
      </c>
      <c r="E367" s="353" t="s">
        <v>213</v>
      </c>
      <c r="F367" s="354" t="s">
        <v>162</v>
      </c>
      <c r="G367" s="355">
        <v>974.6</v>
      </c>
    </row>
    <row r="368" spans="1:7">
      <c r="A368" s="349" t="s">
        <v>214</v>
      </c>
      <c r="B368" s="350" t="s">
        <v>304</v>
      </c>
      <c r="C368" s="351">
        <v>8</v>
      </c>
      <c r="D368" s="352">
        <v>1</v>
      </c>
      <c r="E368" s="353" t="s">
        <v>215</v>
      </c>
      <c r="F368" s="354" t="s">
        <v>162</v>
      </c>
      <c r="G368" s="355">
        <v>974.6</v>
      </c>
    </row>
    <row r="369" spans="1:7">
      <c r="A369" s="349" t="s">
        <v>762</v>
      </c>
      <c r="B369" s="350" t="s">
        <v>304</v>
      </c>
      <c r="C369" s="351">
        <v>8</v>
      </c>
      <c r="D369" s="352">
        <v>1</v>
      </c>
      <c r="E369" s="353" t="s">
        <v>763</v>
      </c>
      <c r="F369" s="354" t="s">
        <v>162</v>
      </c>
      <c r="G369" s="355">
        <v>974.6</v>
      </c>
    </row>
    <row r="370" spans="1:7">
      <c r="A370" s="349" t="s">
        <v>782</v>
      </c>
      <c r="B370" s="350" t="s">
        <v>304</v>
      </c>
      <c r="C370" s="351">
        <v>8</v>
      </c>
      <c r="D370" s="352">
        <v>1</v>
      </c>
      <c r="E370" s="353" t="s">
        <v>763</v>
      </c>
      <c r="F370" s="354">
        <v>241</v>
      </c>
      <c r="G370" s="355">
        <v>974.6</v>
      </c>
    </row>
    <row r="371" spans="1:7" ht="38.25">
      <c r="A371" s="349" t="s">
        <v>688</v>
      </c>
      <c r="B371" s="350" t="s">
        <v>689</v>
      </c>
      <c r="C371" s="351" t="s">
        <v>162</v>
      </c>
      <c r="D371" s="352" t="s">
        <v>162</v>
      </c>
      <c r="E371" s="353" t="s">
        <v>162</v>
      </c>
      <c r="F371" s="354" t="s">
        <v>162</v>
      </c>
      <c r="G371" s="355">
        <v>150</v>
      </c>
    </row>
    <row r="372" spans="1:7">
      <c r="A372" s="349" t="s">
        <v>184</v>
      </c>
      <c r="B372" s="350" t="s">
        <v>689</v>
      </c>
      <c r="C372" s="351">
        <v>8</v>
      </c>
      <c r="D372" s="352" t="s">
        <v>162</v>
      </c>
      <c r="E372" s="353" t="s">
        <v>162</v>
      </c>
      <c r="F372" s="354" t="s">
        <v>162</v>
      </c>
      <c r="G372" s="355">
        <v>150</v>
      </c>
    </row>
    <row r="373" spans="1:7">
      <c r="A373" s="349" t="s">
        <v>185</v>
      </c>
      <c r="B373" s="350" t="s">
        <v>689</v>
      </c>
      <c r="C373" s="351">
        <v>8</v>
      </c>
      <c r="D373" s="352">
        <v>1</v>
      </c>
      <c r="E373" s="353" t="s">
        <v>162</v>
      </c>
      <c r="F373" s="354" t="s">
        <v>162</v>
      </c>
      <c r="G373" s="355">
        <v>150</v>
      </c>
    </row>
    <row r="374" spans="1:7" ht="25.5">
      <c r="A374" s="349" t="s">
        <v>212</v>
      </c>
      <c r="B374" s="350" t="s">
        <v>689</v>
      </c>
      <c r="C374" s="351">
        <v>8</v>
      </c>
      <c r="D374" s="352">
        <v>1</v>
      </c>
      <c r="E374" s="353" t="s">
        <v>213</v>
      </c>
      <c r="F374" s="354" t="s">
        <v>162</v>
      </c>
      <c r="G374" s="355">
        <v>150</v>
      </c>
    </row>
    <row r="375" spans="1:7">
      <c r="A375" s="349" t="s">
        <v>214</v>
      </c>
      <c r="B375" s="350" t="s">
        <v>689</v>
      </c>
      <c r="C375" s="351">
        <v>8</v>
      </c>
      <c r="D375" s="352">
        <v>1</v>
      </c>
      <c r="E375" s="353" t="s">
        <v>215</v>
      </c>
      <c r="F375" s="354" t="s">
        <v>162</v>
      </c>
      <c r="G375" s="355">
        <v>150</v>
      </c>
    </row>
    <row r="376" spans="1:7">
      <c r="A376" s="349" t="s">
        <v>762</v>
      </c>
      <c r="B376" s="350" t="s">
        <v>689</v>
      </c>
      <c r="C376" s="351">
        <v>8</v>
      </c>
      <c r="D376" s="352">
        <v>1</v>
      </c>
      <c r="E376" s="353" t="s">
        <v>763</v>
      </c>
      <c r="F376" s="354" t="s">
        <v>162</v>
      </c>
      <c r="G376" s="355">
        <v>150</v>
      </c>
    </row>
    <row r="377" spans="1:7">
      <c r="A377" s="349" t="s">
        <v>782</v>
      </c>
      <c r="B377" s="350" t="s">
        <v>689</v>
      </c>
      <c r="C377" s="351">
        <v>8</v>
      </c>
      <c r="D377" s="352">
        <v>1</v>
      </c>
      <c r="E377" s="353" t="s">
        <v>763</v>
      </c>
      <c r="F377" s="354">
        <v>241</v>
      </c>
      <c r="G377" s="355">
        <v>150</v>
      </c>
    </row>
    <row r="378" spans="1:7" ht="51">
      <c r="A378" s="349" t="s">
        <v>636</v>
      </c>
      <c r="B378" s="350" t="s">
        <v>637</v>
      </c>
      <c r="C378" s="351" t="s">
        <v>162</v>
      </c>
      <c r="D378" s="352" t="s">
        <v>162</v>
      </c>
      <c r="E378" s="353" t="s">
        <v>162</v>
      </c>
      <c r="F378" s="354" t="s">
        <v>162</v>
      </c>
      <c r="G378" s="355">
        <v>1199.8</v>
      </c>
    </row>
    <row r="379" spans="1:7">
      <c r="A379" s="349" t="s">
        <v>179</v>
      </c>
      <c r="B379" s="350" t="s">
        <v>637</v>
      </c>
      <c r="C379" s="351">
        <v>7</v>
      </c>
      <c r="D379" s="352" t="s">
        <v>162</v>
      </c>
      <c r="E379" s="353" t="s">
        <v>162</v>
      </c>
      <c r="F379" s="354" t="s">
        <v>162</v>
      </c>
      <c r="G379" s="355">
        <v>149.80000000000001</v>
      </c>
    </row>
    <row r="380" spans="1:7">
      <c r="A380" s="349" t="s">
        <v>181</v>
      </c>
      <c r="B380" s="350" t="s">
        <v>637</v>
      </c>
      <c r="C380" s="351">
        <v>7</v>
      </c>
      <c r="D380" s="352">
        <v>2</v>
      </c>
      <c r="E380" s="353" t="s">
        <v>162</v>
      </c>
      <c r="F380" s="354" t="s">
        <v>162</v>
      </c>
      <c r="G380" s="355">
        <v>149.80000000000001</v>
      </c>
    </row>
    <row r="381" spans="1:7" ht="25.5">
      <c r="A381" s="349" t="s">
        <v>212</v>
      </c>
      <c r="B381" s="350" t="s">
        <v>637</v>
      </c>
      <c r="C381" s="351">
        <v>7</v>
      </c>
      <c r="D381" s="352">
        <v>2</v>
      </c>
      <c r="E381" s="353" t="s">
        <v>213</v>
      </c>
      <c r="F381" s="354" t="s">
        <v>162</v>
      </c>
      <c r="G381" s="355">
        <v>149.80000000000001</v>
      </c>
    </row>
    <row r="382" spans="1:7">
      <c r="A382" s="349" t="s">
        <v>218</v>
      </c>
      <c r="B382" s="350" t="s">
        <v>637</v>
      </c>
      <c r="C382" s="351">
        <v>7</v>
      </c>
      <c r="D382" s="352">
        <v>2</v>
      </c>
      <c r="E382" s="353" t="s">
        <v>219</v>
      </c>
      <c r="F382" s="354" t="s">
        <v>162</v>
      </c>
      <c r="G382" s="355">
        <v>149.80000000000001</v>
      </c>
    </row>
    <row r="383" spans="1:7">
      <c r="A383" s="349" t="s">
        <v>766</v>
      </c>
      <c r="B383" s="350" t="s">
        <v>637</v>
      </c>
      <c r="C383" s="351">
        <v>7</v>
      </c>
      <c r="D383" s="352">
        <v>2</v>
      </c>
      <c r="E383" s="353" t="s">
        <v>767</v>
      </c>
      <c r="F383" s="354" t="s">
        <v>162</v>
      </c>
      <c r="G383" s="355">
        <v>149.80000000000001</v>
      </c>
    </row>
    <row r="384" spans="1:7">
      <c r="A384" s="349" t="s">
        <v>782</v>
      </c>
      <c r="B384" s="350" t="s">
        <v>637</v>
      </c>
      <c r="C384" s="351">
        <v>7</v>
      </c>
      <c r="D384" s="352">
        <v>2</v>
      </c>
      <c r="E384" s="353" t="s">
        <v>767</v>
      </c>
      <c r="F384" s="354">
        <v>241</v>
      </c>
      <c r="G384" s="355">
        <v>149.80000000000001</v>
      </c>
    </row>
    <row r="385" spans="1:7">
      <c r="A385" s="349" t="s">
        <v>184</v>
      </c>
      <c r="B385" s="350" t="s">
        <v>637</v>
      </c>
      <c r="C385" s="351">
        <v>8</v>
      </c>
      <c r="D385" s="352" t="s">
        <v>162</v>
      </c>
      <c r="E385" s="353" t="s">
        <v>162</v>
      </c>
      <c r="F385" s="354" t="s">
        <v>162</v>
      </c>
      <c r="G385" s="355">
        <v>1050</v>
      </c>
    </row>
    <row r="386" spans="1:7">
      <c r="A386" s="349" t="s">
        <v>185</v>
      </c>
      <c r="B386" s="350" t="s">
        <v>637</v>
      </c>
      <c r="C386" s="351">
        <v>8</v>
      </c>
      <c r="D386" s="352">
        <v>1</v>
      </c>
      <c r="E386" s="353" t="s">
        <v>162</v>
      </c>
      <c r="F386" s="354" t="s">
        <v>162</v>
      </c>
      <c r="G386" s="355">
        <v>1050</v>
      </c>
    </row>
    <row r="387" spans="1:7" ht="25.5">
      <c r="A387" s="349" t="s">
        <v>212</v>
      </c>
      <c r="B387" s="350" t="s">
        <v>637</v>
      </c>
      <c r="C387" s="351">
        <v>8</v>
      </c>
      <c r="D387" s="352">
        <v>1</v>
      </c>
      <c r="E387" s="353" t="s">
        <v>213</v>
      </c>
      <c r="F387" s="354" t="s">
        <v>162</v>
      </c>
      <c r="G387" s="355">
        <v>1050</v>
      </c>
    </row>
    <row r="388" spans="1:7">
      <c r="A388" s="349" t="s">
        <v>214</v>
      </c>
      <c r="B388" s="350" t="s">
        <v>637</v>
      </c>
      <c r="C388" s="351">
        <v>8</v>
      </c>
      <c r="D388" s="352">
        <v>1</v>
      </c>
      <c r="E388" s="353" t="s">
        <v>215</v>
      </c>
      <c r="F388" s="354" t="s">
        <v>162</v>
      </c>
      <c r="G388" s="355">
        <v>1050</v>
      </c>
    </row>
    <row r="389" spans="1:7">
      <c r="A389" s="349" t="s">
        <v>762</v>
      </c>
      <c r="B389" s="350" t="s">
        <v>637</v>
      </c>
      <c r="C389" s="351">
        <v>8</v>
      </c>
      <c r="D389" s="352">
        <v>1</v>
      </c>
      <c r="E389" s="353" t="s">
        <v>763</v>
      </c>
      <c r="F389" s="354" t="s">
        <v>162</v>
      </c>
      <c r="G389" s="355">
        <v>1050</v>
      </c>
    </row>
    <row r="390" spans="1:7">
      <c r="A390" s="349" t="s">
        <v>782</v>
      </c>
      <c r="B390" s="350" t="s">
        <v>637</v>
      </c>
      <c r="C390" s="351">
        <v>8</v>
      </c>
      <c r="D390" s="352">
        <v>1</v>
      </c>
      <c r="E390" s="353" t="s">
        <v>763</v>
      </c>
      <c r="F390" s="354">
        <v>241</v>
      </c>
      <c r="G390" s="355">
        <v>1050</v>
      </c>
    </row>
    <row r="391" spans="1:7" ht="51">
      <c r="A391" s="349" t="s">
        <v>690</v>
      </c>
      <c r="B391" s="350" t="s">
        <v>691</v>
      </c>
      <c r="C391" s="351" t="s">
        <v>162</v>
      </c>
      <c r="D391" s="352" t="s">
        <v>162</v>
      </c>
      <c r="E391" s="353" t="s">
        <v>162</v>
      </c>
      <c r="F391" s="354" t="s">
        <v>162</v>
      </c>
      <c r="G391" s="355">
        <v>172</v>
      </c>
    </row>
    <row r="392" spans="1:7">
      <c r="A392" s="349" t="s">
        <v>184</v>
      </c>
      <c r="B392" s="350" t="s">
        <v>691</v>
      </c>
      <c r="C392" s="351">
        <v>8</v>
      </c>
      <c r="D392" s="352" t="s">
        <v>162</v>
      </c>
      <c r="E392" s="353" t="s">
        <v>162</v>
      </c>
      <c r="F392" s="354" t="s">
        <v>162</v>
      </c>
      <c r="G392" s="355">
        <v>172</v>
      </c>
    </row>
    <row r="393" spans="1:7">
      <c r="A393" s="349" t="s">
        <v>185</v>
      </c>
      <c r="B393" s="350" t="s">
        <v>691</v>
      </c>
      <c r="C393" s="351">
        <v>8</v>
      </c>
      <c r="D393" s="352">
        <v>1</v>
      </c>
      <c r="E393" s="353" t="s">
        <v>162</v>
      </c>
      <c r="F393" s="354" t="s">
        <v>162</v>
      </c>
      <c r="G393" s="355">
        <v>172</v>
      </c>
    </row>
    <row r="394" spans="1:7" ht="25.5">
      <c r="A394" s="349" t="s">
        <v>212</v>
      </c>
      <c r="B394" s="350" t="s">
        <v>691</v>
      </c>
      <c r="C394" s="351">
        <v>8</v>
      </c>
      <c r="D394" s="352">
        <v>1</v>
      </c>
      <c r="E394" s="353" t="s">
        <v>213</v>
      </c>
      <c r="F394" s="354" t="s">
        <v>162</v>
      </c>
      <c r="G394" s="355">
        <v>172</v>
      </c>
    </row>
    <row r="395" spans="1:7">
      <c r="A395" s="349" t="s">
        <v>214</v>
      </c>
      <c r="B395" s="350" t="s">
        <v>691</v>
      </c>
      <c r="C395" s="351">
        <v>8</v>
      </c>
      <c r="D395" s="352">
        <v>1</v>
      </c>
      <c r="E395" s="353" t="s">
        <v>215</v>
      </c>
      <c r="F395" s="354" t="s">
        <v>162</v>
      </c>
      <c r="G395" s="355">
        <v>172</v>
      </c>
    </row>
    <row r="396" spans="1:7">
      <c r="A396" s="349" t="s">
        <v>762</v>
      </c>
      <c r="B396" s="350" t="s">
        <v>691</v>
      </c>
      <c r="C396" s="351">
        <v>8</v>
      </c>
      <c r="D396" s="352">
        <v>1</v>
      </c>
      <c r="E396" s="353" t="s">
        <v>763</v>
      </c>
      <c r="F396" s="354" t="s">
        <v>162</v>
      </c>
      <c r="G396" s="355">
        <v>172</v>
      </c>
    </row>
    <row r="397" spans="1:7">
      <c r="A397" s="349" t="s">
        <v>782</v>
      </c>
      <c r="B397" s="350" t="s">
        <v>691</v>
      </c>
      <c r="C397" s="351">
        <v>8</v>
      </c>
      <c r="D397" s="352">
        <v>1</v>
      </c>
      <c r="E397" s="353" t="s">
        <v>763</v>
      </c>
      <c r="F397" s="354">
        <v>241</v>
      </c>
      <c r="G397" s="355">
        <v>172</v>
      </c>
    </row>
    <row r="398" spans="1:7" ht="51">
      <c r="A398" s="349" t="s">
        <v>638</v>
      </c>
      <c r="B398" s="350" t="s">
        <v>639</v>
      </c>
      <c r="C398" s="351" t="s">
        <v>162</v>
      </c>
      <c r="D398" s="352" t="s">
        <v>162</v>
      </c>
      <c r="E398" s="353" t="s">
        <v>162</v>
      </c>
      <c r="F398" s="354" t="s">
        <v>162</v>
      </c>
      <c r="G398" s="355">
        <v>379.4</v>
      </c>
    </row>
    <row r="399" spans="1:7">
      <c r="A399" s="349" t="s">
        <v>179</v>
      </c>
      <c r="B399" s="350" t="s">
        <v>639</v>
      </c>
      <c r="C399" s="351">
        <v>7</v>
      </c>
      <c r="D399" s="352" t="s">
        <v>162</v>
      </c>
      <c r="E399" s="353" t="s">
        <v>162</v>
      </c>
      <c r="F399" s="354" t="s">
        <v>162</v>
      </c>
      <c r="G399" s="355">
        <v>379.4</v>
      </c>
    </row>
    <row r="400" spans="1:7">
      <c r="A400" s="349" t="s">
        <v>181</v>
      </c>
      <c r="B400" s="350" t="s">
        <v>639</v>
      </c>
      <c r="C400" s="351">
        <v>7</v>
      </c>
      <c r="D400" s="352">
        <v>2</v>
      </c>
      <c r="E400" s="353" t="s">
        <v>162</v>
      </c>
      <c r="F400" s="354" t="s">
        <v>162</v>
      </c>
      <c r="G400" s="355">
        <v>379.4</v>
      </c>
    </row>
    <row r="401" spans="1:7" ht="25.5">
      <c r="A401" s="349" t="s">
        <v>212</v>
      </c>
      <c r="B401" s="350" t="s">
        <v>639</v>
      </c>
      <c r="C401" s="351">
        <v>7</v>
      </c>
      <c r="D401" s="352">
        <v>2</v>
      </c>
      <c r="E401" s="353" t="s">
        <v>213</v>
      </c>
      <c r="F401" s="354" t="s">
        <v>162</v>
      </c>
      <c r="G401" s="355">
        <v>379.4</v>
      </c>
    </row>
    <row r="402" spans="1:7">
      <c r="A402" s="349" t="s">
        <v>218</v>
      </c>
      <c r="B402" s="350" t="s">
        <v>639</v>
      </c>
      <c r="C402" s="351">
        <v>7</v>
      </c>
      <c r="D402" s="352">
        <v>2</v>
      </c>
      <c r="E402" s="353" t="s">
        <v>219</v>
      </c>
      <c r="F402" s="354" t="s">
        <v>162</v>
      </c>
      <c r="G402" s="355">
        <v>379.4</v>
      </c>
    </row>
    <row r="403" spans="1:7">
      <c r="A403" s="349" t="s">
        <v>766</v>
      </c>
      <c r="B403" s="350" t="s">
        <v>639</v>
      </c>
      <c r="C403" s="351">
        <v>7</v>
      </c>
      <c r="D403" s="352">
        <v>2</v>
      </c>
      <c r="E403" s="353" t="s">
        <v>767</v>
      </c>
      <c r="F403" s="354" t="s">
        <v>162</v>
      </c>
      <c r="G403" s="355">
        <v>379.4</v>
      </c>
    </row>
    <row r="404" spans="1:7">
      <c r="A404" s="349" t="s">
        <v>782</v>
      </c>
      <c r="B404" s="350" t="s">
        <v>639</v>
      </c>
      <c r="C404" s="351">
        <v>7</v>
      </c>
      <c r="D404" s="352">
        <v>2</v>
      </c>
      <c r="E404" s="353" t="s">
        <v>767</v>
      </c>
      <c r="F404" s="354">
        <v>241</v>
      </c>
      <c r="G404" s="355">
        <v>379.4</v>
      </c>
    </row>
    <row r="405" spans="1:7" ht="38.25">
      <c r="A405" s="349" t="s">
        <v>692</v>
      </c>
      <c r="B405" s="350" t="s">
        <v>395</v>
      </c>
      <c r="C405" s="351" t="s">
        <v>162</v>
      </c>
      <c r="D405" s="352" t="s">
        <v>162</v>
      </c>
      <c r="E405" s="353" t="s">
        <v>162</v>
      </c>
      <c r="F405" s="354" t="s">
        <v>162</v>
      </c>
      <c r="G405" s="355">
        <v>57549.45</v>
      </c>
    </row>
    <row r="406" spans="1:7" ht="51">
      <c r="A406" s="349" t="s">
        <v>693</v>
      </c>
      <c r="B406" s="350" t="s">
        <v>694</v>
      </c>
      <c r="C406" s="351" t="s">
        <v>162</v>
      </c>
      <c r="D406" s="352" t="s">
        <v>162</v>
      </c>
      <c r="E406" s="353" t="s">
        <v>162</v>
      </c>
      <c r="F406" s="354" t="s">
        <v>162</v>
      </c>
      <c r="G406" s="355">
        <v>45612</v>
      </c>
    </row>
    <row r="407" spans="1:7">
      <c r="A407" s="349" t="s">
        <v>184</v>
      </c>
      <c r="B407" s="350" t="s">
        <v>694</v>
      </c>
      <c r="C407" s="351">
        <v>8</v>
      </c>
      <c r="D407" s="352" t="s">
        <v>162</v>
      </c>
      <c r="E407" s="353" t="s">
        <v>162</v>
      </c>
      <c r="F407" s="354" t="s">
        <v>162</v>
      </c>
      <c r="G407" s="355">
        <v>45612</v>
      </c>
    </row>
    <row r="408" spans="1:7">
      <c r="A408" s="349" t="s">
        <v>185</v>
      </c>
      <c r="B408" s="350" t="s">
        <v>694</v>
      </c>
      <c r="C408" s="351">
        <v>8</v>
      </c>
      <c r="D408" s="352">
        <v>1</v>
      </c>
      <c r="E408" s="353" t="s">
        <v>162</v>
      </c>
      <c r="F408" s="354" t="s">
        <v>162</v>
      </c>
      <c r="G408" s="355">
        <v>45612</v>
      </c>
    </row>
    <row r="409" spans="1:7" ht="25.5">
      <c r="A409" s="349" t="s">
        <v>212</v>
      </c>
      <c r="B409" s="350" t="s">
        <v>694</v>
      </c>
      <c r="C409" s="351">
        <v>8</v>
      </c>
      <c r="D409" s="352">
        <v>1</v>
      </c>
      <c r="E409" s="353" t="s">
        <v>213</v>
      </c>
      <c r="F409" s="354" t="s">
        <v>162</v>
      </c>
      <c r="G409" s="355">
        <v>45612</v>
      </c>
    </row>
    <row r="410" spans="1:7">
      <c r="A410" s="349" t="s">
        <v>218</v>
      </c>
      <c r="B410" s="350" t="s">
        <v>694</v>
      </c>
      <c r="C410" s="351">
        <v>8</v>
      </c>
      <c r="D410" s="352">
        <v>1</v>
      </c>
      <c r="E410" s="353" t="s">
        <v>219</v>
      </c>
      <c r="F410" s="354" t="s">
        <v>162</v>
      </c>
      <c r="G410" s="355">
        <v>45612</v>
      </c>
    </row>
    <row r="411" spans="1:7" ht="51">
      <c r="A411" s="349" t="s">
        <v>764</v>
      </c>
      <c r="B411" s="350" t="s">
        <v>694</v>
      </c>
      <c r="C411" s="351">
        <v>8</v>
      </c>
      <c r="D411" s="352">
        <v>1</v>
      </c>
      <c r="E411" s="353" t="s">
        <v>765</v>
      </c>
      <c r="F411" s="354" t="s">
        <v>162</v>
      </c>
      <c r="G411" s="355">
        <v>44603.6</v>
      </c>
    </row>
    <row r="412" spans="1:7">
      <c r="A412" s="349" t="s">
        <v>782</v>
      </c>
      <c r="B412" s="350" t="s">
        <v>694</v>
      </c>
      <c r="C412" s="351">
        <v>8</v>
      </c>
      <c r="D412" s="352">
        <v>1</v>
      </c>
      <c r="E412" s="353" t="s">
        <v>765</v>
      </c>
      <c r="F412" s="354">
        <v>241</v>
      </c>
      <c r="G412" s="355">
        <v>44603.6</v>
      </c>
    </row>
    <row r="413" spans="1:7">
      <c r="A413" s="349" t="s">
        <v>766</v>
      </c>
      <c r="B413" s="350" t="s">
        <v>694</v>
      </c>
      <c r="C413" s="351">
        <v>8</v>
      </c>
      <c r="D413" s="352">
        <v>1</v>
      </c>
      <c r="E413" s="353" t="s">
        <v>767</v>
      </c>
      <c r="F413" s="354" t="s">
        <v>162</v>
      </c>
      <c r="G413" s="355">
        <v>1008.4</v>
      </c>
    </row>
    <row r="414" spans="1:7">
      <c r="A414" s="349" t="s">
        <v>782</v>
      </c>
      <c r="B414" s="350" t="s">
        <v>694</v>
      </c>
      <c r="C414" s="351">
        <v>8</v>
      </c>
      <c r="D414" s="352">
        <v>1</v>
      </c>
      <c r="E414" s="353" t="s">
        <v>767</v>
      </c>
      <c r="F414" s="354">
        <v>241</v>
      </c>
      <c r="G414" s="355">
        <v>1008.4</v>
      </c>
    </row>
    <row r="415" spans="1:7" ht="51">
      <c r="A415" s="349" t="s">
        <v>695</v>
      </c>
      <c r="B415" s="350" t="s">
        <v>397</v>
      </c>
      <c r="C415" s="351" t="s">
        <v>162</v>
      </c>
      <c r="D415" s="352" t="s">
        <v>162</v>
      </c>
      <c r="E415" s="353" t="s">
        <v>162</v>
      </c>
      <c r="F415" s="354" t="s">
        <v>162</v>
      </c>
      <c r="G415" s="355">
        <v>527.5</v>
      </c>
    </row>
    <row r="416" spans="1:7">
      <c r="A416" s="349" t="s">
        <v>184</v>
      </c>
      <c r="B416" s="350" t="s">
        <v>397</v>
      </c>
      <c r="C416" s="351">
        <v>8</v>
      </c>
      <c r="D416" s="352" t="s">
        <v>162</v>
      </c>
      <c r="E416" s="353" t="s">
        <v>162</v>
      </c>
      <c r="F416" s="354" t="s">
        <v>162</v>
      </c>
      <c r="G416" s="355">
        <v>527.5</v>
      </c>
    </row>
    <row r="417" spans="1:7">
      <c r="A417" s="349" t="s">
        <v>185</v>
      </c>
      <c r="B417" s="350" t="s">
        <v>397</v>
      </c>
      <c r="C417" s="351">
        <v>8</v>
      </c>
      <c r="D417" s="352">
        <v>1</v>
      </c>
      <c r="E417" s="353" t="s">
        <v>162</v>
      </c>
      <c r="F417" s="354" t="s">
        <v>162</v>
      </c>
      <c r="G417" s="355">
        <v>527.5</v>
      </c>
    </row>
    <row r="418" spans="1:7" ht="25.5">
      <c r="A418" s="349" t="s">
        <v>212</v>
      </c>
      <c r="B418" s="350" t="s">
        <v>397</v>
      </c>
      <c r="C418" s="351">
        <v>8</v>
      </c>
      <c r="D418" s="352">
        <v>1</v>
      </c>
      <c r="E418" s="353" t="s">
        <v>213</v>
      </c>
      <c r="F418" s="354" t="s">
        <v>162</v>
      </c>
      <c r="G418" s="355">
        <v>527.5</v>
      </c>
    </row>
    <row r="419" spans="1:7">
      <c r="A419" s="349" t="s">
        <v>218</v>
      </c>
      <c r="B419" s="350" t="s">
        <v>397</v>
      </c>
      <c r="C419" s="351">
        <v>8</v>
      </c>
      <c r="D419" s="352">
        <v>1</v>
      </c>
      <c r="E419" s="353" t="s">
        <v>219</v>
      </c>
      <c r="F419" s="354" t="s">
        <v>162</v>
      </c>
      <c r="G419" s="355">
        <v>527.5</v>
      </c>
    </row>
    <row r="420" spans="1:7">
      <c r="A420" s="349" t="s">
        <v>766</v>
      </c>
      <c r="B420" s="350" t="s">
        <v>397</v>
      </c>
      <c r="C420" s="351">
        <v>8</v>
      </c>
      <c r="D420" s="352">
        <v>1</v>
      </c>
      <c r="E420" s="353" t="s">
        <v>767</v>
      </c>
      <c r="F420" s="354" t="s">
        <v>162</v>
      </c>
      <c r="G420" s="355">
        <v>527.5</v>
      </c>
    </row>
    <row r="421" spans="1:7">
      <c r="A421" s="349" t="s">
        <v>782</v>
      </c>
      <c r="B421" s="350" t="s">
        <v>397</v>
      </c>
      <c r="C421" s="351">
        <v>8</v>
      </c>
      <c r="D421" s="352">
        <v>1</v>
      </c>
      <c r="E421" s="353" t="s">
        <v>767</v>
      </c>
      <c r="F421" s="354">
        <v>241</v>
      </c>
      <c r="G421" s="355">
        <v>527.5</v>
      </c>
    </row>
    <row r="422" spans="1:7" ht="38.25">
      <c r="A422" s="349" t="s">
        <v>701</v>
      </c>
      <c r="B422" s="350" t="s">
        <v>702</v>
      </c>
      <c r="C422" s="351" t="s">
        <v>162</v>
      </c>
      <c r="D422" s="352" t="s">
        <v>162</v>
      </c>
      <c r="E422" s="353" t="s">
        <v>162</v>
      </c>
      <c r="F422" s="354" t="s">
        <v>162</v>
      </c>
      <c r="G422" s="355">
        <v>3621.15</v>
      </c>
    </row>
    <row r="423" spans="1:7">
      <c r="A423" s="349" t="s">
        <v>184</v>
      </c>
      <c r="B423" s="350" t="s">
        <v>702</v>
      </c>
      <c r="C423" s="351">
        <v>8</v>
      </c>
      <c r="D423" s="352" t="s">
        <v>162</v>
      </c>
      <c r="E423" s="353" t="s">
        <v>162</v>
      </c>
      <c r="F423" s="354" t="s">
        <v>162</v>
      </c>
      <c r="G423" s="355">
        <v>3621.15</v>
      </c>
    </row>
    <row r="424" spans="1:7">
      <c r="A424" s="349" t="s">
        <v>186</v>
      </c>
      <c r="B424" s="350" t="s">
        <v>702</v>
      </c>
      <c r="C424" s="351">
        <v>8</v>
      </c>
      <c r="D424" s="352">
        <v>4</v>
      </c>
      <c r="E424" s="353" t="s">
        <v>162</v>
      </c>
      <c r="F424" s="354" t="s">
        <v>162</v>
      </c>
      <c r="G424" s="355">
        <v>3621.15</v>
      </c>
    </row>
    <row r="425" spans="1:7" ht="25.5">
      <c r="A425" s="349" t="s">
        <v>212</v>
      </c>
      <c r="B425" s="350" t="s">
        <v>702</v>
      </c>
      <c r="C425" s="351">
        <v>8</v>
      </c>
      <c r="D425" s="352">
        <v>4</v>
      </c>
      <c r="E425" s="353" t="s">
        <v>213</v>
      </c>
      <c r="F425" s="354" t="s">
        <v>162</v>
      </c>
      <c r="G425" s="355">
        <v>3621.15</v>
      </c>
    </row>
    <row r="426" spans="1:7">
      <c r="A426" s="349" t="s">
        <v>214</v>
      </c>
      <c r="B426" s="350" t="s">
        <v>702</v>
      </c>
      <c r="C426" s="351">
        <v>8</v>
      </c>
      <c r="D426" s="352">
        <v>4</v>
      </c>
      <c r="E426" s="353" t="s">
        <v>215</v>
      </c>
      <c r="F426" s="354" t="s">
        <v>162</v>
      </c>
      <c r="G426" s="355">
        <v>60</v>
      </c>
    </row>
    <row r="427" spans="1:7">
      <c r="A427" s="349" t="s">
        <v>762</v>
      </c>
      <c r="B427" s="350" t="s">
        <v>702</v>
      </c>
      <c r="C427" s="351">
        <v>8</v>
      </c>
      <c r="D427" s="352">
        <v>4</v>
      </c>
      <c r="E427" s="353" t="s">
        <v>763</v>
      </c>
      <c r="F427" s="354" t="s">
        <v>162</v>
      </c>
      <c r="G427" s="355">
        <v>60</v>
      </c>
    </row>
    <row r="428" spans="1:7">
      <c r="A428" s="349" t="s">
        <v>782</v>
      </c>
      <c r="B428" s="350" t="s">
        <v>702</v>
      </c>
      <c r="C428" s="351">
        <v>8</v>
      </c>
      <c r="D428" s="352">
        <v>4</v>
      </c>
      <c r="E428" s="353" t="s">
        <v>763</v>
      </c>
      <c r="F428" s="354">
        <v>241</v>
      </c>
      <c r="G428" s="355">
        <v>60</v>
      </c>
    </row>
    <row r="429" spans="1:7">
      <c r="A429" s="349" t="s">
        <v>218</v>
      </c>
      <c r="B429" s="350" t="s">
        <v>702</v>
      </c>
      <c r="C429" s="351">
        <v>8</v>
      </c>
      <c r="D429" s="352">
        <v>4</v>
      </c>
      <c r="E429" s="353" t="s">
        <v>219</v>
      </c>
      <c r="F429" s="354" t="s">
        <v>162</v>
      </c>
      <c r="G429" s="355">
        <v>3561.15</v>
      </c>
    </row>
    <row r="430" spans="1:7">
      <c r="A430" s="349" t="s">
        <v>766</v>
      </c>
      <c r="B430" s="350" t="s">
        <v>702</v>
      </c>
      <c r="C430" s="351">
        <v>8</v>
      </c>
      <c r="D430" s="352">
        <v>4</v>
      </c>
      <c r="E430" s="353" t="s">
        <v>767</v>
      </c>
      <c r="F430" s="354" t="s">
        <v>162</v>
      </c>
      <c r="G430" s="355">
        <v>3561.15</v>
      </c>
    </row>
    <row r="431" spans="1:7">
      <c r="A431" s="349" t="s">
        <v>782</v>
      </c>
      <c r="B431" s="350" t="s">
        <v>702</v>
      </c>
      <c r="C431" s="351">
        <v>8</v>
      </c>
      <c r="D431" s="352">
        <v>4</v>
      </c>
      <c r="E431" s="353" t="s">
        <v>767</v>
      </c>
      <c r="F431" s="354">
        <v>241</v>
      </c>
      <c r="G431" s="355">
        <v>3561.15</v>
      </c>
    </row>
    <row r="432" spans="1:7" ht="51">
      <c r="A432" s="349" t="s">
        <v>636</v>
      </c>
      <c r="B432" s="350" t="s">
        <v>696</v>
      </c>
      <c r="C432" s="351" t="s">
        <v>162</v>
      </c>
      <c r="D432" s="352" t="s">
        <v>162</v>
      </c>
      <c r="E432" s="353" t="s">
        <v>162</v>
      </c>
      <c r="F432" s="354" t="s">
        <v>162</v>
      </c>
      <c r="G432" s="355">
        <v>5058</v>
      </c>
    </row>
    <row r="433" spans="1:7">
      <c r="A433" s="349" t="s">
        <v>184</v>
      </c>
      <c r="B433" s="350" t="s">
        <v>696</v>
      </c>
      <c r="C433" s="351">
        <v>8</v>
      </c>
      <c r="D433" s="352" t="s">
        <v>162</v>
      </c>
      <c r="E433" s="353" t="s">
        <v>162</v>
      </c>
      <c r="F433" s="354" t="s">
        <v>162</v>
      </c>
      <c r="G433" s="355">
        <v>5058</v>
      </c>
    </row>
    <row r="434" spans="1:7">
      <c r="A434" s="349" t="s">
        <v>185</v>
      </c>
      <c r="B434" s="350" t="s">
        <v>696</v>
      </c>
      <c r="C434" s="351">
        <v>8</v>
      </c>
      <c r="D434" s="352">
        <v>1</v>
      </c>
      <c r="E434" s="353" t="s">
        <v>162</v>
      </c>
      <c r="F434" s="354" t="s">
        <v>162</v>
      </c>
      <c r="G434" s="355">
        <v>5058</v>
      </c>
    </row>
    <row r="435" spans="1:7" ht="25.5">
      <c r="A435" s="349" t="s">
        <v>212</v>
      </c>
      <c r="B435" s="350" t="s">
        <v>696</v>
      </c>
      <c r="C435" s="351">
        <v>8</v>
      </c>
      <c r="D435" s="352">
        <v>1</v>
      </c>
      <c r="E435" s="353" t="s">
        <v>213</v>
      </c>
      <c r="F435" s="354" t="s">
        <v>162</v>
      </c>
      <c r="G435" s="355">
        <v>5058</v>
      </c>
    </row>
    <row r="436" spans="1:7">
      <c r="A436" s="349" t="s">
        <v>218</v>
      </c>
      <c r="B436" s="350" t="s">
        <v>696</v>
      </c>
      <c r="C436" s="351">
        <v>8</v>
      </c>
      <c r="D436" s="352">
        <v>1</v>
      </c>
      <c r="E436" s="353" t="s">
        <v>219</v>
      </c>
      <c r="F436" s="354" t="s">
        <v>162</v>
      </c>
      <c r="G436" s="355">
        <v>5058</v>
      </c>
    </row>
    <row r="437" spans="1:7">
      <c r="A437" s="349" t="s">
        <v>766</v>
      </c>
      <c r="B437" s="350" t="s">
        <v>696</v>
      </c>
      <c r="C437" s="351">
        <v>8</v>
      </c>
      <c r="D437" s="352">
        <v>1</v>
      </c>
      <c r="E437" s="353" t="s">
        <v>767</v>
      </c>
      <c r="F437" s="354" t="s">
        <v>162</v>
      </c>
      <c r="G437" s="355">
        <v>5058</v>
      </c>
    </row>
    <row r="438" spans="1:7">
      <c r="A438" s="349" t="s">
        <v>782</v>
      </c>
      <c r="B438" s="350" t="s">
        <v>696</v>
      </c>
      <c r="C438" s="351">
        <v>8</v>
      </c>
      <c r="D438" s="352">
        <v>1</v>
      </c>
      <c r="E438" s="353" t="s">
        <v>767</v>
      </c>
      <c r="F438" s="354">
        <v>241</v>
      </c>
      <c r="G438" s="355">
        <v>5058</v>
      </c>
    </row>
    <row r="439" spans="1:7" ht="51">
      <c r="A439" s="349" t="s">
        <v>697</v>
      </c>
      <c r="B439" s="350" t="s">
        <v>698</v>
      </c>
      <c r="C439" s="351" t="s">
        <v>162</v>
      </c>
      <c r="D439" s="352" t="s">
        <v>162</v>
      </c>
      <c r="E439" s="353" t="s">
        <v>162</v>
      </c>
      <c r="F439" s="354" t="s">
        <v>162</v>
      </c>
      <c r="G439" s="355">
        <v>272</v>
      </c>
    </row>
    <row r="440" spans="1:7">
      <c r="A440" s="349" t="s">
        <v>184</v>
      </c>
      <c r="B440" s="350" t="s">
        <v>698</v>
      </c>
      <c r="C440" s="351">
        <v>8</v>
      </c>
      <c r="D440" s="352" t="s">
        <v>162</v>
      </c>
      <c r="E440" s="353" t="s">
        <v>162</v>
      </c>
      <c r="F440" s="354" t="s">
        <v>162</v>
      </c>
      <c r="G440" s="355">
        <v>272</v>
      </c>
    </row>
    <row r="441" spans="1:7">
      <c r="A441" s="349" t="s">
        <v>185</v>
      </c>
      <c r="B441" s="350" t="s">
        <v>698</v>
      </c>
      <c r="C441" s="351">
        <v>8</v>
      </c>
      <c r="D441" s="352">
        <v>1</v>
      </c>
      <c r="E441" s="353" t="s">
        <v>162</v>
      </c>
      <c r="F441" s="354" t="s">
        <v>162</v>
      </c>
      <c r="G441" s="355">
        <v>272</v>
      </c>
    </row>
    <row r="442" spans="1:7" ht="25.5">
      <c r="A442" s="349" t="s">
        <v>212</v>
      </c>
      <c r="B442" s="350" t="s">
        <v>698</v>
      </c>
      <c r="C442" s="351">
        <v>8</v>
      </c>
      <c r="D442" s="352">
        <v>1</v>
      </c>
      <c r="E442" s="353" t="s">
        <v>213</v>
      </c>
      <c r="F442" s="354" t="s">
        <v>162</v>
      </c>
      <c r="G442" s="355">
        <v>272</v>
      </c>
    </row>
    <row r="443" spans="1:7">
      <c r="A443" s="349" t="s">
        <v>218</v>
      </c>
      <c r="B443" s="350" t="s">
        <v>698</v>
      </c>
      <c r="C443" s="351">
        <v>8</v>
      </c>
      <c r="D443" s="352">
        <v>1</v>
      </c>
      <c r="E443" s="353" t="s">
        <v>219</v>
      </c>
      <c r="F443" s="354" t="s">
        <v>162</v>
      </c>
      <c r="G443" s="355">
        <v>272</v>
      </c>
    </row>
    <row r="444" spans="1:7">
      <c r="A444" s="349" t="s">
        <v>766</v>
      </c>
      <c r="B444" s="350" t="s">
        <v>698</v>
      </c>
      <c r="C444" s="351">
        <v>8</v>
      </c>
      <c r="D444" s="352">
        <v>1</v>
      </c>
      <c r="E444" s="353" t="s">
        <v>767</v>
      </c>
      <c r="F444" s="354" t="s">
        <v>162</v>
      </c>
      <c r="G444" s="355">
        <v>272</v>
      </c>
    </row>
    <row r="445" spans="1:7">
      <c r="A445" s="349" t="s">
        <v>782</v>
      </c>
      <c r="B445" s="350" t="s">
        <v>698</v>
      </c>
      <c r="C445" s="351">
        <v>8</v>
      </c>
      <c r="D445" s="352">
        <v>1</v>
      </c>
      <c r="E445" s="353" t="s">
        <v>767</v>
      </c>
      <c r="F445" s="354">
        <v>241</v>
      </c>
      <c r="G445" s="355">
        <v>272</v>
      </c>
    </row>
    <row r="446" spans="1:7" ht="38.25">
      <c r="A446" s="349" t="s">
        <v>699</v>
      </c>
      <c r="B446" s="350" t="s">
        <v>700</v>
      </c>
      <c r="C446" s="351" t="s">
        <v>162</v>
      </c>
      <c r="D446" s="352" t="s">
        <v>162</v>
      </c>
      <c r="E446" s="353" t="s">
        <v>162</v>
      </c>
      <c r="F446" s="354" t="s">
        <v>162</v>
      </c>
      <c r="G446" s="355">
        <v>2458.8000000000002</v>
      </c>
    </row>
    <row r="447" spans="1:7">
      <c r="A447" s="349" t="s">
        <v>184</v>
      </c>
      <c r="B447" s="350" t="s">
        <v>700</v>
      </c>
      <c r="C447" s="351">
        <v>8</v>
      </c>
      <c r="D447" s="352" t="s">
        <v>162</v>
      </c>
      <c r="E447" s="353" t="s">
        <v>162</v>
      </c>
      <c r="F447" s="354" t="s">
        <v>162</v>
      </c>
      <c r="G447" s="355">
        <v>2458.8000000000002</v>
      </c>
    </row>
    <row r="448" spans="1:7">
      <c r="A448" s="349" t="s">
        <v>185</v>
      </c>
      <c r="B448" s="350" t="s">
        <v>700</v>
      </c>
      <c r="C448" s="351">
        <v>8</v>
      </c>
      <c r="D448" s="352">
        <v>1</v>
      </c>
      <c r="E448" s="353" t="s">
        <v>162</v>
      </c>
      <c r="F448" s="354" t="s">
        <v>162</v>
      </c>
      <c r="G448" s="355">
        <v>2458.8000000000002</v>
      </c>
    </row>
    <row r="449" spans="1:7" ht="25.5">
      <c r="A449" s="349" t="s">
        <v>309</v>
      </c>
      <c r="B449" s="350" t="s">
        <v>700</v>
      </c>
      <c r="C449" s="351">
        <v>8</v>
      </c>
      <c r="D449" s="352">
        <v>1</v>
      </c>
      <c r="E449" s="353" t="s">
        <v>310</v>
      </c>
      <c r="F449" s="354" t="s">
        <v>162</v>
      </c>
      <c r="G449" s="355">
        <v>2458.8000000000002</v>
      </c>
    </row>
    <row r="450" spans="1:7">
      <c r="A450" s="349" t="s">
        <v>311</v>
      </c>
      <c r="B450" s="350" t="s">
        <v>700</v>
      </c>
      <c r="C450" s="351">
        <v>8</v>
      </c>
      <c r="D450" s="352">
        <v>1</v>
      </c>
      <c r="E450" s="353" t="s">
        <v>312</v>
      </c>
      <c r="F450" s="354" t="s">
        <v>162</v>
      </c>
      <c r="G450" s="355">
        <v>2458.8000000000002</v>
      </c>
    </row>
    <row r="451" spans="1:7" ht="25.5">
      <c r="A451" s="349" t="s">
        <v>787</v>
      </c>
      <c r="B451" s="350" t="s">
        <v>700</v>
      </c>
      <c r="C451" s="351">
        <v>8</v>
      </c>
      <c r="D451" s="352">
        <v>1</v>
      </c>
      <c r="E451" s="353" t="s">
        <v>788</v>
      </c>
      <c r="F451" s="354" t="s">
        <v>162</v>
      </c>
      <c r="G451" s="355">
        <v>2458.8000000000002</v>
      </c>
    </row>
    <row r="452" spans="1:7">
      <c r="A452" s="349" t="s">
        <v>122</v>
      </c>
      <c r="B452" s="350" t="s">
        <v>700</v>
      </c>
      <c r="C452" s="351">
        <v>8</v>
      </c>
      <c r="D452" s="352">
        <v>1</v>
      </c>
      <c r="E452" s="353" t="s">
        <v>788</v>
      </c>
      <c r="F452" s="354">
        <v>40</v>
      </c>
      <c r="G452" s="355">
        <v>2458.8000000000002</v>
      </c>
    </row>
    <row r="453" spans="1:7" ht="38.25">
      <c r="A453" s="349" t="s">
        <v>703</v>
      </c>
      <c r="B453" s="350" t="s">
        <v>704</v>
      </c>
      <c r="C453" s="351" t="s">
        <v>162</v>
      </c>
      <c r="D453" s="352" t="s">
        <v>162</v>
      </c>
      <c r="E453" s="353" t="s">
        <v>162</v>
      </c>
      <c r="F453" s="354" t="s">
        <v>162</v>
      </c>
      <c r="G453" s="355">
        <v>8657</v>
      </c>
    </row>
    <row r="454" spans="1:7" ht="51">
      <c r="A454" s="349" t="s">
        <v>705</v>
      </c>
      <c r="B454" s="350" t="s">
        <v>706</v>
      </c>
      <c r="C454" s="351" t="s">
        <v>162</v>
      </c>
      <c r="D454" s="352" t="s">
        <v>162</v>
      </c>
      <c r="E454" s="353" t="s">
        <v>162</v>
      </c>
      <c r="F454" s="354" t="s">
        <v>162</v>
      </c>
      <c r="G454" s="355">
        <v>8657</v>
      </c>
    </row>
    <row r="455" spans="1:7">
      <c r="A455" s="349" t="s">
        <v>184</v>
      </c>
      <c r="B455" s="350" t="s">
        <v>706</v>
      </c>
      <c r="C455" s="351">
        <v>8</v>
      </c>
      <c r="D455" s="352" t="s">
        <v>162</v>
      </c>
      <c r="E455" s="353" t="s">
        <v>162</v>
      </c>
      <c r="F455" s="354" t="s">
        <v>162</v>
      </c>
      <c r="G455" s="355">
        <v>8657</v>
      </c>
    </row>
    <row r="456" spans="1:7">
      <c r="A456" s="349" t="s">
        <v>186</v>
      </c>
      <c r="B456" s="350" t="s">
        <v>706</v>
      </c>
      <c r="C456" s="351">
        <v>8</v>
      </c>
      <c r="D456" s="352">
        <v>4</v>
      </c>
      <c r="E456" s="353" t="s">
        <v>162</v>
      </c>
      <c r="F456" s="354" t="s">
        <v>162</v>
      </c>
      <c r="G456" s="355">
        <v>8657</v>
      </c>
    </row>
    <row r="457" spans="1:7" ht="38.25">
      <c r="A457" s="349" t="s">
        <v>250</v>
      </c>
      <c r="B457" s="350" t="s">
        <v>706</v>
      </c>
      <c r="C457" s="351">
        <v>8</v>
      </c>
      <c r="D457" s="352">
        <v>4</v>
      </c>
      <c r="E457" s="353" t="s">
        <v>251</v>
      </c>
      <c r="F457" s="354" t="s">
        <v>162</v>
      </c>
      <c r="G457" s="355">
        <v>8340</v>
      </c>
    </row>
    <row r="458" spans="1:7">
      <c r="A458" s="349" t="s">
        <v>252</v>
      </c>
      <c r="B458" s="350" t="s">
        <v>706</v>
      </c>
      <c r="C458" s="351">
        <v>8</v>
      </c>
      <c r="D458" s="352">
        <v>4</v>
      </c>
      <c r="E458" s="353" t="s">
        <v>253</v>
      </c>
      <c r="F458" s="354" t="s">
        <v>162</v>
      </c>
      <c r="G458" s="355">
        <v>8340</v>
      </c>
    </row>
    <row r="459" spans="1:7" ht="25.5">
      <c r="A459" s="349" t="s">
        <v>776</v>
      </c>
      <c r="B459" s="350" t="s">
        <v>706</v>
      </c>
      <c r="C459" s="351">
        <v>8</v>
      </c>
      <c r="D459" s="352">
        <v>4</v>
      </c>
      <c r="E459" s="353" t="s">
        <v>777</v>
      </c>
      <c r="F459" s="354" t="s">
        <v>162</v>
      </c>
      <c r="G459" s="355">
        <v>8036</v>
      </c>
    </row>
    <row r="460" spans="1:7">
      <c r="A460" s="349" t="s">
        <v>122</v>
      </c>
      <c r="B460" s="350" t="s">
        <v>706</v>
      </c>
      <c r="C460" s="351">
        <v>8</v>
      </c>
      <c r="D460" s="352">
        <v>4</v>
      </c>
      <c r="E460" s="353" t="s">
        <v>777</v>
      </c>
      <c r="F460" s="354">
        <v>40</v>
      </c>
      <c r="G460" s="355">
        <v>8036</v>
      </c>
    </row>
    <row r="461" spans="1:7" ht="25.5">
      <c r="A461" s="349" t="s">
        <v>772</v>
      </c>
      <c r="B461" s="350" t="s">
        <v>706</v>
      </c>
      <c r="C461" s="351">
        <v>8</v>
      </c>
      <c r="D461" s="352">
        <v>4</v>
      </c>
      <c r="E461" s="353" t="s">
        <v>773</v>
      </c>
      <c r="F461" s="354" t="s">
        <v>162</v>
      </c>
      <c r="G461" s="355">
        <v>304</v>
      </c>
    </row>
    <row r="462" spans="1:7">
      <c r="A462" s="349" t="s">
        <v>122</v>
      </c>
      <c r="B462" s="350" t="s">
        <v>706</v>
      </c>
      <c r="C462" s="351">
        <v>8</v>
      </c>
      <c r="D462" s="352">
        <v>4</v>
      </c>
      <c r="E462" s="353" t="s">
        <v>773</v>
      </c>
      <c r="F462" s="354">
        <v>40</v>
      </c>
      <c r="G462" s="355">
        <v>304</v>
      </c>
    </row>
    <row r="463" spans="1:7">
      <c r="A463" s="349" t="s">
        <v>224</v>
      </c>
      <c r="B463" s="350" t="s">
        <v>706</v>
      </c>
      <c r="C463" s="351">
        <v>8</v>
      </c>
      <c r="D463" s="352">
        <v>4</v>
      </c>
      <c r="E463" s="353" t="s">
        <v>225</v>
      </c>
      <c r="F463" s="354" t="s">
        <v>162</v>
      </c>
      <c r="G463" s="355">
        <v>316</v>
      </c>
    </row>
    <row r="464" spans="1:7" ht="25.5">
      <c r="A464" s="349" t="s">
        <v>226</v>
      </c>
      <c r="B464" s="350" t="s">
        <v>706</v>
      </c>
      <c r="C464" s="351">
        <v>8</v>
      </c>
      <c r="D464" s="352">
        <v>4</v>
      </c>
      <c r="E464" s="353" t="s">
        <v>227</v>
      </c>
      <c r="F464" s="354" t="s">
        <v>162</v>
      </c>
      <c r="G464" s="355">
        <v>316</v>
      </c>
    </row>
    <row r="465" spans="1:7" ht="25.5">
      <c r="A465" s="349" t="s">
        <v>774</v>
      </c>
      <c r="B465" s="350" t="s">
        <v>706</v>
      </c>
      <c r="C465" s="351">
        <v>8</v>
      </c>
      <c r="D465" s="352">
        <v>4</v>
      </c>
      <c r="E465" s="353" t="s">
        <v>775</v>
      </c>
      <c r="F465" s="354" t="s">
        <v>162</v>
      </c>
      <c r="G465" s="355">
        <v>201</v>
      </c>
    </row>
    <row r="466" spans="1:7">
      <c r="A466" s="349" t="s">
        <v>122</v>
      </c>
      <c r="B466" s="350" t="s">
        <v>706</v>
      </c>
      <c r="C466" s="351">
        <v>8</v>
      </c>
      <c r="D466" s="352">
        <v>4</v>
      </c>
      <c r="E466" s="353" t="s">
        <v>775</v>
      </c>
      <c r="F466" s="354">
        <v>40</v>
      </c>
      <c r="G466" s="355">
        <v>201</v>
      </c>
    </row>
    <row r="467" spans="1:7" ht="25.5">
      <c r="A467" s="349" t="s">
        <v>768</v>
      </c>
      <c r="B467" s="350" t="s">
        <v>706</v>
      </c>
      <c r="C467" s="351">
        <v>8</v>
      </c>
      <c r="D467" s="352">
        <v>4</v>
      </c>
      <c r="E467" s="353" t="s">
        <v>769</v>
      </c>
      <c r="F467" s="354" t="s">
        <v>162</v>
      </c>
      <c r="G467" s="355">
        <v>115</v>
      </c>
    </row>
    <row r="468" spans="1:7">
      <c r="A468" s="349" t="s">
        <v>122</v>
      </c>
      <c r="B468" s="350" t="s">
        <v>706</v>
      </c>
      <c r="C468" s="351">
        <v>8</v>
      </c>
      <c r="D468" s="352">
        <v>4</v>
      </c>
      <c r="E468" s="353" t="s">
        <v>769</v>
      </c>
      <c r="F468" s="354">
        <v>40</v>
      </c>
      <c r="G468" s="355">
        <v>115</v>
      </c>
    </row>
    <row r="469" spans="1:7">
      <c r="A469" s="349" t="s">
        <v>260</v>
      </c>
      <c r="B469" s="350" t="s">
        <v>706</v>
      </c>
      <c r="C469" s="351">
        <v>8</v>
      </c>
      <c r="D469" s="352">
        <v>4</v>
      </c>
      <c r="E469" s="353" t="s">
        <v>261</v>
      </c>
      <c r="F469" s="354" t="s">
        <v>162</v>
      </c>
      <c r="G469" s="355">
        <v>1</v>
      </c>
    </row>
    <row r="470" spans="1:7">
      <c r="A470" s="349" t="s">
        <v>262</v>
      </c>
      <c r="B470" s="350" t="s">
        <v>706</v>
      </c>
      <c r="C470" s="351">
        <v>8</v>
      </c>
      <c r="D470" s="352">
        <v>4</v>
      </c>
      <c r="E470" s="353" t="s">
        <v>263</v>
      </c>
      <c r="F470" s="354" t="s">
        <v>162</v>
      </c>
      <c r="G470" s="355">
        <v>1</v>
      </c>
    </row>
    <row r="471" spans="1:7">
      <c r="A471" s="349" t="s">
        <v>789</v>
      </c>
      <c r="B471" s="350" t="s">
        <v>706</v>
      </c>
      <c r="C471" s="351">
        <v>8</v>
      </c>
      <c r="D471" s="352">
        <v>4</v>
      </c>
      <c r="E471" s="353" t="s">
        <v>790</v>
      </c>
      <c r="F471" s="354" t="s">
        <v>162</v>
      </c>
      <c r="G471" s="355">
        <v>1</v>
      </c>
    </row>
    <row r="472" spans="1:7">
      <c r="A472" s="349" t="s">
        <v>122</v>
      </c>
      <c r="B472" s="350" t="s">
        <v>706</v>
      </c>
      <c r="C472" s="351">
        <v>8</v>
      </c>
      <c r="D472" s="352">
        <v>4</v>
      </c>
      <c r="E472" s="353" t="s">
        <v>790</v>
      </c>
      <c r="F472" s="354">
        <v>40</v>
      </c>
      <c r="G472" s="355">
        <v>1</v>
      </c>
    </row>
    <row r="473" spans="1:7" ht="25.5">
      <c r="A473" s="356" t="s">
        <v>640</v>
      </c>
      <c r="B473" s="357" t="s">
        <v>399</v>
      </c>
      <c r="C473" s="358" t="s">
        <v>162</v>
      </c>
      <c r="D473" s="359" t="s">
        <v>162</v>
      </c>
      <c r="E473" s="360" t="s">
        <v>162</v>
      </c>
      <c r="F473" s="361" t="s">
        <v>162</v>
      </c>
      <c r="G473" s="362">
        <v>166597.35</v>
      </c>
    </row>
    <row r="474" spans="1:7" ht="38.25">
      <c r="A474" s="349" t="s">
        <v>641</v>
      </c>
      <c r="B474" s="350" t="s">
        <v>642</v>
      </c>
      <c r="C474" s="351" t="s">
        <v>162</v>
      </c>
      <c r="D474" s="352" t="s">
        <v>162</v>
      </c>
      <c r="E474" s="353" t="s">
        <v>162</v>
      </c>
      <c r="F474" s="354" t="s">
        <v>162</v>
      </c>
      <c r="G474" s="355">
        <v>7390.35</v>
      </c>
    </row>
    <row r="475" spans="1:7" ht="38.25">
      <c r="A475" s="349" t="s">
        <v>740</v>
      </c>
      <c r="B475" s="350" t="s">
        <v>741</v>
      </c>
      <c r="C475" s="351" t="s">
        <v>162</v>
      </c>
      <c r="D475" s="352" t="s">
        <v>162</v>
      </c>
      <c r="E475" s="353" t="s">
        <v>162</v>
      </c>
      <c r="F475" s="354" t="s">
        <v>162</v>
      </c>
      <c r="G475" s="355">
        <v>2059.5500000000002</v>
      </c>
    </row>
    <row r="476" spans="1:7">
      <c r="A476" s="349" t="s">
        <v>192</v>
      </c>
      <c r="B476" s="350" t="s">
        <v>741</v>
      </c>
      <c r="C476" s="351">
        <v>11</v>
      </c>
      <c r="D476" s="352" t="s">
        <v>162</v>
      </c>
      <c r="E476" s="353" t="s">
        <v>162</v>
      </c>
      <c r="F476" s="354" t="s">
        <v>162</v>
      </c>
      <c r="G476" s="355">
        <v>2059.5500000000002</v>
      </c>
    </row>
    <row r="477" spans="1:7">
      <c r="A477" s="349" t="s">
        <v>194</v>
      </c>
      <c r="B477" s="350" t="s">
        <v>741</v>
      </c>
      <c r="C477" s="351">
        <v>11</v>
      </c>
      <c r="D477" s="352">
        <v>2</v>
      </c>
      <c r="E477" s="353" t="s">
        <v>162</v>
      </c>
      <c r="F477" s="354" t="s">
        <v>162</v>
      </c>
      <c r="G477" s="355">
        <v>2059.5500000000002</v>
      </c>
    </row>
    <row r="478" spans="1:7">
      <c r="A478" s="349" t="s">
        <v>224</v>
      </c>
      <c r="B478" s="350" t="s">
        <v>741</v>
      </c>
      <c r="C478" s="351">
        <v>11</v>
      </c>
      <c r="D478" s="352">
        <v>2</v>
      </c>
      <c r="E478" s="353" t="s">
        <v>225</v>
      </c>
      <c r="F478" s="354" t="s">
        <v>162</v>
      </c>
      <c r="G478" s="355">
        <v>100.35</v>
      </c>
    </row>
    <row r="479" spans="1:7" ht="25.5">
      <c r="A479" s="349" t="s">
        <v>226</v>
      </c>
      <c r="B479" s="350" t="s">
        <v>741</v>
      </c>
      <c r="C479" s="351">
        <v>11</v>
      </c>
      <c r="D479" s="352">
        <v>2</v>
      </c>
      <c r="E479" s="353" t="s">
        <v>227</v>
      </c>
      <c r="F479" s="354" t="s">
        <v>162</v>
      </c>
      <c r="G479" s="355">
        <v>100.35</v>
      </c>
    </row>
    <row r="480" spans="1:7" ht="25.5">
      <c r="A480" s="349" t="s">
        <v>768</v>
      </c>
      <c r="B480" s="350" t="s">
        <v>741</v>
      </c>
      <c r="C480" s="351">
        <v>11</v>
      </c>
      <c r="D480" s="352">
        <v>2</v>
      </c>
      <c r="E480" s="353" t="s">
        <v>769</v>
      </c>
      <c r="F480" s="354" t="s">
        <v>162</v>
      </c>
      <c r="G480" s="355">
        <v>100.35</v>
      </c>
    </row>
    <row r="481" spans="1:7">
      <c r="A481" s="349" t="s">
        <v>786</v>
      </c>
      <c r="B481" s="350" t="s">
        <v>741</v>
      </c>
      <c r="C481" s="351">
        <v>11</v>
      </c>
      <c r="D481" s="352">
        <v>2</v>
      </c>
      <c r="E481" s="353" t="s">
        <v>769</v>
      </c>
      <c r="F481" s="354">
        <v>271</v>
      </c>
      <c r="G481" s="355">
        <v>100.35</v>
      </c>
    </row>
    <row r="482" spans="1:7" ht="25.5">
      <c r="A482" s="349" t="s">
        <v>212</v>
      </c>
      <c r="B482" s="350" t="s">
        <v>741</v>
      </c>
      <c r="C482" s="351">
        <v>11</v>
      </c>
      <c r="D482" s="352">
        <v>2</v>
      </c>
      <c r="E482" s="353" t="s">
        <v>213</v>
      </c>
      <c r="F482" s="354" t="s">
        <v>162</v>
      </c>
      <c r="G482" s="355">
        <v>1959.2</v>
      </c>
    </row>
    <row r="483" spans="1:7">
      <c r="A483" s="349" t="s">
        <v>218</v>
      </c>
      <c r="B483" s="350" t="s">
        <v>741</v>
      </c>
      <c r="C483" s="351">
        <v>11</v>
      </c>
      <c r="D483" s="352">
        <v>2</v>
      </c>
      <c r="E483" s="353" t="s">
        <v>219</v>
      </c>
      <c r="F483" s="354" t="s">
        <v>162</v>
      </c>
      <c r="G483" s="355">
        <v>1959.2</v>
      </c>
    </row>
    <row r="484" spans="1:7">
      <c r="A484" s="349" t="s">
        <v>766</v>
      </c>
      <c r="B484" s="350" t="s">
        <v>741</v>
      </c>
      <c r="C484" s="351">
        <v>11</v>
      </c>
      <c r="D484" s="352">
        <v>2</v>
      </c>
      <c r="E484" s="353" t="s">
        <v>767</v>
      </c>
      <c r="F484" s="354" t="s">
        <v>162</v>
      </c>
      <c r="G484" s="355">
        <v>1959.2</v>
      </c>
    </row>
    <row r="485" spans="1:7">
      <c r="A485" s="349" t="s">
        <v>786</v>
      </c>
      <c r="B485" s="350" t="s">
        <v>741</v>
      </c>
      <c r="C485" s="351">
        <v>11</v>
      </c>
      <c r="D485" s="352">
        <v>2</v>
      </c>
      <c r="E485" s="353" t="s">
        <v>767</v>
      </c>
      <c r="F485" s="354">
        <v>271</v>
      </c>
      <c r="G485" s="355">
        <v>1959.2</v>
      </c>
    </row>
    <row r="486" spans="1:7" ht="51">
      <c r="A486" s="349" t="s">
        <v>643</v>
      </c>
      <c r="B486" s="350" t="s">
        <v>644</v>
      </c>
      <c r="C486" s="351" t="s">
        <v>162</v>
      </c>
      <c r="D486" s="352" t="s">
        <v>162</v>
      </c>
      <c r="E486" s="353" t="s">
        <v>162</v>
      </c>
      <c r="F486" s="354" t="s">
        <v>162</v>
      </c>
      <c r="G486" s="355">
        <v>2300</v>
      </c>
    </row>
    <row r="487" spans="1:7">
      <c r="A487" s="349" t="s">
        <v>179</v>
      </c>
      <c r="B487" s="350" t="s">
        <v>644</v>
      </c>
      <c r="C487" s="351">
        <v>7</v>
      </c>
      <c r="D487" s="352" t="s">
        <v>162</v>
      </c>
      <c r="E487" s="353" t="s">
        <v>162</v>
      </c>
      <c r="F487" s="354" t="s">
        <v>162</v>
      </c>
      <c r="G487" s="355">
        <v>1270</v>
      </c>
    </row>
    <row r="488" spans="1:7">
      <c r="A488" s="349" t="s">
        <v>181</v>
      </c>
      <c r="B488" s="350" t="s">
        <v>644</v>
      </c>
      <c r="C488" s="351">
        <v>7</v>
      </c>
      <c r="D488" s="352">
        <v>2</v>
      </c>
      <c r="E488" s="353" t="s">
        <v>162</v>
      </c>
      <c r="F488" s="354" t="s">
        <v>162</v>
      </c>
      <c r="G488" s="355">
        <v>1270</v>
      </c>
    </row>
    <row r="489" spans="1:7" ht="25.5">
      <c r="A489" s="349" t="s">
        <v>212</v>
      </c>
      <c r="B489" s="350" t="s">
        <v>644</v>
      </c>
      <c r="C489" s="351">
        <v>7</v>
      </c>
      <c r="D489" s="352">
        <v>2</v>
      </c>
      <c r="E489" s="353" t="s">
        <v>213</v>
      </c>
      <c r="F489" s="354" t="s">
        <v>162</v>
      </c>
      <c r="G489" s="355">
        <v>1270</v>
      </c>
    </row>
    <row r="490" spans="1:7">
      <c r="A490" s="349" t="s">
        <v>218</v>
      </c>
      <c r="B490" s="350" t="s">
        <v>644</v>
      </c>
      <c r="C490" s="351">
        <v>7</v>
      </c>
      <c r="D490" s="352">
        <v>2</v>
      </c>
      <c r="E490" s="353" t="s">
        <v>219</v>
      </c>
      <c r="F490" s="354" t="s">
        <v>162</v>
      </c>
      <c r="G490" s="355">
        <v>1270</v>
      </c>
    </row>
    <row r="491" spans="1:7">
      <c r="A491" s="349" t="s">
        <v>766</v>
      </c>
      <c r="B491" s="350" t="s">
        <v>644</v>
      </c>
      <c r="C491" s="351">
        <v>7</v>
      </c>
      <c r="D491" s="352">
        <v>2</v>
      </c>
      <c r="E491" s="353" t="s">
        <v>767</v>
      </c>
      <c r="F491" s="354" t="s">
        <v>162</v>
      </c>
      <c r="G491" s="355">
        <v>1270</v>
      </c>
    </row>
    <row r="492" spans="1:7">
      <c r="A492" s="349" t="s">
        <v>786</v>
      </c>
      <c r="B492" s="350" t="s">
        <v>644</v>
      </c>
      <c r="C492" s="351">
        <v>7</v>
      </c>
      <c r="D492" s="352">
        <v>2</v>
      </c>
      <c r="E492" s="353" t="s">
        <v>767</v>
      </c>
      <c r="F492" s="354">
        <v>271</v>
      </c>
      <c r="G492" s="355">
        <v>1270</v>
      </c>
    </row>
    <row r="493" spans="1:7">
      <c r="A493" s="349" t="s">
        <v>192</v>
      </c>
      <c r="B493" s="350" t="s">
        <v>644</v>
      </c>
      <c r="C493" s="351">
        <v>11</v>
      </c>
      <c r="D493" s="352" t="s">
        <v>162</v>
      </c>
      <c r="E493" s="353" t="s">
        <v>162</v>
      </c>
      <c r="F493" s="354" t="s">
        <v>162</v>
      </c>
      <c r="G493" s="355">
        <v>1030</v>
      </c>
    </row>
    <row r="494" spans="1:7">
      <c r="A494" s="349" t="s">
        <v>193</v>
      </c>
      <c r="B494" s="350" t="s">
        <v>644</v>
      </c>
      <c r="C494" s="351">
        <v>11</v>
      </c>
      <c r="D494" s="352">
        <v>1</v>
      </c>
      <c r="E494" s="353" t="s">
        <v>162</v>
      </c>
      <c r="F494" s="354" t="s">
        <v>162</v>
      </c>
      <c r="G494" s="355">
        <v>1030</v>
      </c>
    </row>
    <row r="495" spans="1:7" ht="25.5">
      <c r="A495" s="349" t="s">
        <v>212</v>
      </c>
      <c r="B495" s="350" t="s">
        <v>644</v>
      </c>
      <c r="C495" s="351">
        <v>11</v>
      </c>
      <c r="D495" s="352">
        <v>1</v>
      </c>
      <c r="E495" s="353" t="s">
        <v>213</v>
      </c>
      <c r="F495" s="354" t="s">
        <v>162</v>
      </c>
      <c r="G495" s="355">
        <v>1030</v>
      </c>
    </row>
    <row r="496" spans="1:7">
      <c r="A496" s="349" t="s">
        <v>218</v>
      </c>
      <c r="B496" s="350" t="s">
        <v>644</v>
      </c>
      <c r="C496" s="351">
        <v>11</v>
      </c>
      <c r="D496" s="352">
        <v>1</v>
      </c>
      <c r="E496" s="353" t="s">
        <v>219</v>
      </c>
      <c r="F496" s="354" t="s">
        <v>162</v>
      </c>
      <c r="G496" s="355">
        <v>1030</v>
      </c>
    </row>
    <row r="497" spans="1:7">
      <c r="A497" s="349" t="s">
        <v>766</v>
      </c>
      <c r="B497" s="350" t="s">
        <v>644</v>
      </c>
      <c r="C497" s="351">
        <v>11</v>
      </c>
      <c r="D497" s="352">
        <v>1</v>
      </c>
      <c r="E497" s="353" t="s">
        <v>767</v>
      </c>
      <c r="F497" s="354" t="s">
        <v>162</v>
      </c>
      <c r="G497" s="355">
        <v>1030</v>
      </c>
    </row>
    <row r="498" spans="1:7">
      <c r="A498" s="349" t="s">
        <v>786</v>
      </c>
      <c r="B498" s="350" t="s">
        <v>644</v>
      </c>
      <c r="C498" s="351">
        <v>11</v>
      </c>
      <c r="D498" s="352">
        <v>1</v>
      </c>
      <c r="E498" s="353" t="s">
        <v>767</v>
      </c>
      <c r="F498" s="354">
        <v>271</v>
      </c>
      <c r="G498" s="355">
        <v>1030</v>
      </c>
    </row>
    <row r="499" spans="1:7" ht="51">
      <c r="A499" s="349" t="s">
        <v>645</v>
      </c>
      <c r="B499" s="350" t="s">
        <v>646</v>
      </c>
      <c r="C499" s="351" t="s">
        <v>162</v>
      </c>
      <c r="D499" s="352" t="s">
        <v>162</v>
      </c>
      <c r="E499" s="353" t="s">
        <v>162</v>
      </c>
      <c r="F499" s="354" t="s">
        <v>162</v>
      </c>
      <c r="G499" s="355">
        <v>3030.8</v>
      </c>
    </row>
    <row r="500" spans="1:7">
      <c r="A500" s="349" t="s">
        <v>179</v>
      </c>
      <c r="B500" s="350" t="s">
        <v>646</v>
      </c>
      <c r="C500" s="351">
        <v>7</v>
      </c>
      <c r="D500" s="352" t="s">
        <v>162</v>
      </c>
      <c r="E500" s="353" t="s">
        <v>162</v>
      </c>
      <c r="F500" s="354" t="s">
        <v>162</v>
      </c>
      <c r="G500" s="355">
        <v>619.79999999999995</v>
      </c>
    </row>
    <row r="501" spans="1:7">
      <c r="A501" s="349" t="s">
        <v>181</v>
      </c>
      <c r="B501" s="350" t="s">
        <v>646</v>
      </c>
      <c r="C501" s="351">
        <v>7</v>
      </c>
      <c r="D501" s="352">
        <v>2</v>
      </c>
      <c r="E501" s="353" t="s">
        <v>162</v>
      </c>
      <c r="F501" s="354" t="s">
        <v>162</v>
      </c>
      <c r="G501" s="355">
        <v>619.79999999999995</v>
      </c>
    </row>
    <row r="502" spans="1:7" ht="25.5">
      <c r="A502" s="349" t="s">
        <v>309</v>
      </c>
      <c r="B502" s="350" t="s">
        <v>646</v>
      </c>
      <c r="C502" s="351">
        <v>7</v>
      </c>
      <c r="D502" s="352">
        <v>2</v>
      </c>
      <c r="E502" s="353" t="s">
        <v>310</v>
      </c>
      <c r="F502" s="354" t="s">
        <v>162</v>
      </c>
      <c r="G502" s="355">
        <v>242.3</v>
      </c>
    </row>
    <row r="503" spans="1:7">
      <c r="A503" s="349" t="s">
        <v>311</v>
      </c>
      <c r="B503" s="350" t="s">
        <v>646</v>
      </c>
      <c r="C503" s="351">
        <v>7</v>
      </c>
      <c r="D503" s="352">
        <v>2</v>
      </c>
      <c r="E503" s="353" t="s">
        <v>312</v>
      </c>
      <c r="F503" s="354" t="s">
        <v>162</v>
      </c>
      <c r="G503" s="355">
        <v>242.3</v>
      </c>
    </row>
    <row r="504" spans="1:7" ht="25.5">
      <c r="A504" s="349" t="s">
        <v>787</v>
      </c>
      <c r="B504" s="350" t="s">
        <v>646</v>
      </c>
      <c r="C504" s="351">
        <v>7</v>
      </c>
      <c r="D504" s="352">
        <v>2</v>
      </c>
      <c r="E504" s="353" t="s">
        <v>788</v>
      </c>
      <c r="F504" s="354" t="s">
        <v>162</v>
      </c>
      <c r="G504" s="355">
        <v>242.3</v>
      </c>
    </row>
    <row r="505" spans="1:7">
      <c r="A505" s="349" t="s">
        <v>122</v>
      </c>
      <c r="B505" s="350" t="s">
        <v>646</v>
      </c>
      <c r="C505" s="351">
        <v>7</v>
      </c>
      <c r="D505" s="352">
        <v>2</v>
      </c>
      <c r="E505" s="353" t="s">
        <v>788</v>
      </c>
      <c r="F505" s="354">
        <v>40</v>
      </c>
      <c r="G505" s="355">
        <v>242.3</v>
      </c>
    </row>
    <row r="506" spans="1:7" ht="25.5">
      <c r="A506" s="349" t="s">
        <v>212</v>
      </c>
      <c r="B506" s="350" t="s">
        <v>646</v>
      </c>
      <c r="C506" s="351">
        <v>7</v>
      </c>
      <c r="D506" s="352">
        <v>2</v>
      </c>
      <c r="E506" s="353" t="s">
        <v>213</v>
      </c>
      <c r="F506" s="354" t="s">
        <v>162</v>
      </c>
      <c r="G506" s="355">
        <v>377.5</v>
      </c>
    </row>
    <row r="507" spans="1:7">
      <c r="A507" s="349" t="s">
        <v>218</v>
      </c>
      <c r="B507" s="350" t="s">
        <v>646</v>
      </c>
      <c r="C507" s="351">
        <v>7</v>
      </c>
      <c r="D507" s="352">
        <v>2</v>
      </c>
      <c r="E507" s="353" t="s">
        <v>219</v>
      </c>
      <c r="F507" s="354" t="s">
        <v>162</v>
      </c>
      <c r="G507" s="355">
        <v>377.5</v>
      </c>
    </row>
    <row r="508" spans="1:7">
      <c r="A508" s="349" t="s">
        <v>766</v>
      </c>
      <c r="B508" s="350" t="s">
        <v>646</v>
      </c>
      <c r="C508" s="351">
        <v>7</v>
      </c>
      <c r="D508" s="352">
        <v>2</v>
      </c>
      <c r="E508" s="353" t="s">
        <v>767</v>
      </c>
      <c r="F508" s="354" t="s">
        <v>162</v>
      </c>
      <c r="G508" s="355">
        <v>377.5</v>
      </c>
    </row>
    <row r="509" spans="1:7">
      <c r="A509" s="349" t="s">
        <v>786</v>
      </c>
      <c r="B509" s="350" t="s">
        <v>646</v>
      </c>
      <c r="C509" s="351">
        <v>7</v>
      </c>
      <c r="D509" s="352">
        <v>2</v>
      </c>
      <c r="E509" s="353" t="s">
        <v>767</v>
      </c>
      <c r="F509" s="354">
        <v>271</v>
      </c>
      <c r="G509" s="355">
        <v>377.5</v>
      </c>
    </row>
    <row r="510" spans="1:7">
      <c r="A510" s="349" t="s">
        <v>192</v>
      </c>
      <c r="B510" s="350" t="s">
        <v>646</v>
      </c>
      <c r="C510" s="351">
        <v>11</v>
      </c>
      <c r="D510" s="352" t="s">
        <v>162</v>
      </c>
      <c r="E510" s="353" t="s">
        <v>162</v>
      </c>
      <c r="F510" s="354" t="s">
        <v>162</v>
      </c>
      <c r="G510" s="355">
        <v>2411</v>
      </c>
    </row>
    <row r="511" spans="1:7">
      <c r="A511" s="349" t="s">
        <v>193</v>
      </c>
      <c r="B511" s="350" t="s">
        <v>646</v>
      </c>
      <c r="C511" s="351">
        <v>11</v>
      </c>
      <c r="D511" s="352">
        <v>1</v>
      </c>
      <c r="E511" s="353" t="s">
        <v>162</v>
      </c>
      <c r="F511" s="354" t="s">
        <v>162</v>
      </c>
      <c r="G511" s="355">
        <v>2209</v>
      </c>
    </row>
    <row r="512" spans="1:7">
      <c r="A512" s="349" t="s">
        <v>224</v>
      </c>
      <c r="B512" s="350" t="s">
        <v>646</v>
      </c>
      <c r="C512" s="351">
        <v>11</v>
      </c>
      <c r="D512" s="352">
        <v>1</v>
      </c>
      <c r="E512" s="353" t="s">
        <v>225</v>
      </c>
      <c r="F512" s="354" t="s">
        <v>162</v>
      </c>
      <c r="G512" s="355">
        <v>1521.8</v>
      </c>
    </row>
    <row r="513" spans="1:7" ht="25.5">
      <c r="A513" s="349" t="s">
        <v>226</v>
      </c>
      <c r="B513" s="350" t="s">
        <v>646</v>
      </c>
      <c r="C513" s="351">
        <v>11</v>
      </c>
      <c r="D513" s="352">
        <v>1</v>
      </c>
      <c r="E513" s="353" t="s">
        <v>227</v>
      </c>
      <c r="F513" s="354" t="s">
        <v>162</v>
      </c>
      <c r="G513" s="355">
        <v>1521.8</v>
      </c>
    </row>
    <row r="514" spans="1:7" ht="25.5">
      <c r="A514" s="349" t="s">
        <v>791</v>
      </c>
      <c r="B514" s="350" t="s">
        <v>646</v>
      </c>
      <c r="C514" s="351">
        <v>11</v>
      </c>
      <c r="D514" s="352">
        <v>1</v>
      </c>
      <c r="E514" s="353" t="s">
        <v>792</v>
      </c>
      <c r="F514" s="354" t="s">
        <v>162</v>
      </c>
      <c r="G514" s="355">
        <v>1521.8</v>
      </c>
    </row>
    <row r="515" spans="1:7">
      <c r="A515" s="349" t="s">
        <v>122</v>
      </c>
      <c r="B515" s="350" t="s">
        <v>646</v>
      </c>
      <c r="C515" s="351">
        <v>11</v>
      </c>
      <c r="D515" s="352">
        <v>1</v>
      </c>
      <c r="E515" s="353" t="s">
        <v>792</v>
      </c>
      <c r="F515" s="354">
        <v>40</v>
      </c>
      <c r="G515" s="355">
        <v>1521.8</v>
      </c>
    </row>
    <row r="516" spans="1:7" ht="25.5">
      <c r="A516" s="349" t="s">
        <v>212</v>
      </c>
      <c r="B516" s="350" t="s">
        <v>646</v>
      </c>
      <c r="C516" s="351">
        <v>11</v>
      </c>
      <c r="D516" s="352">
        <v>1</v>
      </c>
      <c r="E516" s="353" t="s">
        <v>213</v>
      </c>
      <c r="F516" s="354" t="s">
        <v>162</v>
      </c>
      <c r="G516" s="355">
        <v>687.2</v>
      </c>
    </row>
    <row r="517" spans="1:7">
      <c r="A517" s="349" t="s">
        <v>218</v>
      </c>
      <c r="B517" s="350" t="s">
        <v>646</v>
      </c>
      <c r="C517" s="351">
        <v>11</v>
      </c>
      <c r="D517" s="352">
        <v>1</v>
      </c>
      <c r="E517" s="353" t="s">
        <v>219</v>
      </c>
      <c r="F517" s="354" t="s">
        <v>162</v>
      </c>
      <c r="G517" s="355">
        <v>687.2</v>
      </c>
    </row>
    <row r="518" spans="1:7">
      <c r="A518" s="349" t="s">
        <v>766</v>
      </c>
      <c r="B518" s="350" t="s">
        <v>646</v>
      </c>
      <c r="C518" s="351">
        <v>11</v>
      </c>
      <c r="D518" s="352">
        <v>1</v>
      </c>
      <c r="E518" s="353" t="s">
        <v>767</v>
      </c>
      <c r="F518" s="354" t="s">
        <v>162</v>
      </c>
      <c r="G518" s="355">
        <v>687.2</v>
      </c>
    </row>
    <row r="519" spans="1:7">
      <c r="A519" s="349" t="s">
        <v>786</v>
      </c>
      <c r="B519" s="350" t="s">
        <v>646</v>
      </c>
      <c r="C519" s="351">
        <v>11</v>
      </c>
      <c r="D519" s="352">
        <v>1</v>
      </c>
      <c r="E519" s="353" t="s">
        <v>767</v>
      </c>
      <c r="F519" s="354">
        <v>271</v>
      </c>
      <c r="G519" s="355">
        <v>687.2</v>
      </c>
    </row>
    <row r="520" spans="1:7">
      <c r="A520" s="349" t="s">
        <v>194</v>
      </c>
      <c r="B520" s="350" t="s">
        <v>646</v>
      </c>
      <c r="C520" s="351">
        <v>11</v>
      </c>
      <c r="D520" s="352">
        <v>2</v>
      </c>
      <c r="E520" s="353" t="s">
        <v>162</v>
      </c>
      <c r="F520" s="354" t="s">
        <v>162</v>
      </c>
      <c r="G520" s="355">
        <v>202</v>
      </c>
    </row>
    <row r="521" spans="1:7" ht="25.5">
      <c r="A521" s="349" t="s">
        <v>212</v>
      </c>
      <c r="B521" s="350" t="s">
        <v>646</v>
      </c>
      <c r="C521" s="351">
        <v>11</v>
      </c>
      <c r="D521" s="352">
        <v>2</v>
      </c>
      <c r="E521" s="353" t="s">
        <v>213</v>
      </c>
      <c r="F521" s="354" t="s">
        <v>162</v>
      </c>
      <c r="G521" s="355">
        <v>202</v>
      </c>
    </row>
    <row r="522" spans="1:7">
      <c r="A522" s="349" t="s">
        <v>218</v>
      </c>
      <c r="B522" s="350" t="s">
        <v>646</v>
      </c>
      <c r="C522" s="351">
        <v>11</v>
      </c>
      <c r="D522" s="352">
        <v>2</v>
      </c>
      <c r="E522" s="353" t="s">
        <v>219</v>
      </c>
      <c r="F522" s="354" t="s">
        <v>162</v>
      </c>
      <c r="G522" s="355">
        <v>202</v>
      </c>
    </row>
    <row r="523" spans="1:7">
      <c r="A523" s="349" t="s">
        <v>766</v>
      </c>
      <c r="B523" s="350" t="s">
        <v>646</v>
      </c>
      <c r="C523" s="351">
        <v>11</v>
      </c>
      <c r="D523" s="352">
        <v>2</v>
      </c>
      <c r="E523" s="353" t="s">
        <v>767</v>
      </c>
      <c r="F523" s="354" t="s">
        <v>162</v>
      </c>
      <c r="G523" s="355">
        <v>202</v>
      </c>
    </row>
    <row r="524" spans="1:7">
      <c r="A524" s="349" t="s">
        <v>786</v>
      </c>
      <c r="B524" s="350" t="s">
        <v>646</v>
      </c>
      <c r="C524" s="351">
        <v>11</v>
      </c>
      <c r="D524" s="352">
        <v>2</v>
      </c>
      <c r="E524" s="353" t="s">
        <v>767</v>
      </c>
      <c r="F524" s="354">
        <v>271</v>
      </c>
      <c r="G524" s="355">
        <v>202</v>
      </c>
    </row>
    <row r="525" spans="1:7" ht="38.25">
      <c r="A525" s="349" t="s">
        <v>736</v>
      </c>
      <c r="B525" s="350" t="s">
        <v>737</v>
      </c>
      <c r="C525" s="351" t="s">
        <v>162</v>
      </c>
      <c r="D525" s="352" t="s">
        <v>162</v>
      </c>
      <c r="E525" s="353" t="s">
        <v>162</v>
      </c>
      <c r="F525" s="354" t="s">
        <v>162</v>
      </c>
      <c r="G525" s="355">
        <v>63137.9</v>
      </c>
    </row>
    <row r="526" spans="1:7" ht="51">
      <c r="A526" s="349" t="s">
        <v>738</v>
      </c>
      <c r="B526" s="350" t="s">
        <v>739</v>
      </c>
      <c r="C526" s="351" t="s">
        <v>162</v>
      </c>
      <c r="D526" s="352" t="s">
        <v>162</v>
      </c>
      <c r="E526" s="353" t="s">
        <v>162</v>
      </c>
      <c r="F526" s="354" t="s">
        <v>162</v>
      </c>
      <c r="G526" s="355">
        <v>63137.9</v>
      </c>
    </row>
    <row r="527" spans="1:7">
      <c r="A527" s="349" t="s">
        <v>192</v>
      </c>
      <c r="B527" s="350" t="s">
        <v>739</v>
      </c>
      <c r="C527" s="351">
        <v>11</v>
      </c>
      <c r="D527" s="352" t="s">
        <v>162</v>
      </c>
      <c r="E527" s="353" t="s">
        <v>162</v>
      </c>
      <c r="F527" s="354" t="s">
        <v>162</v>
      </c>
      <c r="G527" s="355">
        <v>63137.9</v>
      </c>
    </row>
    <row r="528" spans="1:7">
      <c r="A528" s="349" t="s">
        <v>193</v>
      </c>
      <c r="B528" s="350" t="s">
        <v>739</v>
      </c>
      <c r="C528" s="351">
        <v>11</v>
      </c>
      <c r="D528" s="352">
        <v>1</v>
      </c>
      <c r="E528" s="353" t="s">
        <v>162</v>
      </c>
      <c r="F528" s="354" t="s">
        <v>162</v>
      </c>
      <c r="G528" s="355">
        <v>63137.9</v>
      </c>
    </row>
    <row r="529" spans="1:7" ht="25.5">
      <c r="A529" s="349" t="s">
        <v>212</v>
      </c>
      <c r="B529" s="350" t="s">
        <v>739</v>
      </c>
      <c r="C529" s="351">
        <v>11</v>
      </c>
      <c r="D529" s="352">
        <v>1</v>
      </c>
      <c r="E529" s="353" t="s">
        <v>213</v>
      </c>
      <c r="F529" s="354" t="s">
        <v>162</v>
      </c>
      <c r="G529" s="355">
        <v>63137.9</v>
      </c>
    </row>
    <row r="530" spans="1:7">
      <c r="A530" s="349" t="s">
        <v>218</v>
      </c>
      <c r="B530" s="350" t="s">
        <v>739</v>
      </c>
      <c r="C530" s="351">
        <v>11</v>
      </c>
      <c r="D530" s="352">
        <v>1</v>
      </c>
      <c r="E530" s="353" t="s">
        <v>219</v>
      </c>
      <c r="F530" s="354" t="s">
        <v>162</v>
      </c>
      <c r="G530" s="355">
        <v>63137.9</v>
      </c>
    </row>
    <row r="531" spans="1:7" ht="51">
      <c r="A531" s="349" t="s">
        <v>764</v>
      </c>
      <c r="B531" s="350" t="s">
        <v>739</v>
      </c>
      <c r="C531" s="351">
        <v>11</v>
      </c>
      <c r="D531" s="352">
        <v>1</v>
      </c>
      <c r="E531" s="353" t="s">
        <v>765</v>
      </c>
      <c r="F531" s="354" t="s">
        <v>162</v>
      </c>
      <c r="G531" s="355">
        <v>61721</v>
      </c>
    </row>
    <row r="532" spans="1:7">
      <c r="A532" s="349" t="s">
        <v>786</v>
      </c>
      <c r="B532" s="350" t="s">
        <v>739</v>
      </c>
      <c r="C532" s="351">
        <v>11</v>
      </c>
      <c r="D532" s="352">
        <v>1</v>
      </c>
      <c r="E532" s="353" t="s">
        <v>765</v>
      </c>
      <c r="F532" s="354">
        <v>271</v>
      </c>
      <c r="G532" s="355">
        <v>61721</v>
      </c>
    </row>
    <row r="533" spans="1:7">
      <c r="A533" s="349" t="s">
        <v>766</v>
      </c>
      <c r="B533" s="350" t="s">
        <v>739</v>
      </c>
      <c r="C533" s="351">
        <v>11</v>
      </c>
      <c r="D533" s="352">
        <v>1</v>
      </c>
      <c r="E533" s="353" t="s">
        <v>767</v>
      </c>
      <c r="F533" s="354" t="s">
        <v>162</v>
      </c>
      <c r="G533" s="355">
        <v>1416.9</v>
      </c>
    </row>
    <row r="534" spans="1:7">
      <c r="A534" s="349" t="s">
        <v>786</v>
      </c>
      <c r="B534" s="350" t="s">
        <v>739</v>
      </c>
      <c r="C534" s="351">
        <v>11</v>
      </c>
      <c r="D534" s="352">
        <v>1</v>
      </c>
      <c r="E534" s="353" t="s">
        <v>767</v>
      </c>
      <c r="F534" s="354">
        <v>271</v>
      </c>
      <c r="G534" s="355">
        <v>1416.9</v>
      </c>
    </row>
    <row r="535" spans="1:7" ht="38.25">
      <c r="A535" s="349" t="s">
        <v>647</v>
      </c>
      <c r="B535" s="350" t="s">
        <v>401</v>
      </c>
      <c r="C535" s="351" t="s">
        <v>162</v>
      </c>
      <c r="D535" s="352" t="s">
        <v>162</v>
      </c>
      <c r="E535" s="353" t="s">
        <v>162</v>
      </c>
      <c r="F535" s="354" t="s">
        <v>162</v>
      </c>
      <c r="G535" s="355">
        <v>87391.1</v>
      </c>
    </row>
    <row r="536" spans="1:7" ht="63.75">
      <c r="A536" s="349" t="s">
        <v>648</v>
      </c>
      <c r="B536" s="350" t="s">
        <v>649</v>
      </c>
      <c r="C536" s="351" t="s">
        <v>162</v>
      </c>
      <c r="D536" s="352" t="s">
        <v>162</v>
      </c>
      <c r="E536" s="353" t="s">
        <v>162</v>
      </c>
      <c r="F536" s="354" t="s">
        <v>162</v>
      </c>
      <c r="G536" s="355">
        <v>87191.1</v>
      </c>
    </row>
    <row r="537" spans="1:7">
      <c r="A537" s="349" t="s">
        <v>179</v>
      </c>
      <c r="B537" s="350" t="s">
        <v>649</v>
      </c>
      <c r="C537" s="351">
        <v>7</v>
      </c>
      <c r="D537" s="352" t="s">
        <v>162</v>
      </c>
      <c r="E537" s="353" t="s">
        <v>162</v>
      </c>
      <c r="F537" s="354" t="s">
        <v>162</v>
      </c>
      <c r="G537" s="355">
        <v>87191.1</v>
      </c>
    </row>
    <row r="538" spans="1:7">
      <c r="A538" s="349" t="s">
        <v>181</v>
      </c>
      <c r="B538" s="350" t="s">
        <v>649</v>
      </c>
      <c r="C538" s="351">
        <v>7</v>
      </c>
      <c r="D538" s="352">
        <v>2</v>
      </c>
      <c r="E538" s="353" t="s">
        <v>162</v>
      </c>
      <c r="F538" s="354" t="s">
        <v>162</v>
      </c>
      <c r="G538" s="355">
        <v>87191.1</v>
      </c>
    </row>
    <row r="539" spans="1:7" ht="25.5">
      <c r="A539" s="349" t="s">
        <v>212</v>
      </c>
      <c r="B539" s="350" t="s">
        <v>649</v>
      </c>
      <c r="C539" s="351">
        <v>7</v>
      </c>
      <c r="D539" s="352">
        <v>2</v>
      </c>
      <c r="E539" s="353" t="s">
        <v>213</v>
      </c>
      <c r="F539" s="354" t="s">
        <v>162</v>
      </c>
      <c r="G539" s="355">
        <v>87191.1</v>
      </c>
    </row>
    <row r="540" spans="1:7">
      <c r="A540" s="349" t="s">
        <v>218</v>
      </c>
      <c r="B540" s="350" t="s">
        <v>649</v>
      </c>
      <c r="C540" s="351">
        <v>7</v>
      </c>
      <c r="D540" s="352">
        <v>2</v>
      </c>
      <c r="E540" s="353" t="s">
        <v>219</v>
      </c>
      <c r="F540" s="354" t="s">
        <v>162</v>
      </c>
      <c r="G540" s="355">
        <v>87191.1</v>
      </c>
    </row>
    <row r="541" spans="1:7" ht="51">
      <c r="A541" s="349" t="s">
        <v>764</v>
      </c>
      <c r="B541" s="350" t="s">
        <v>649</v>
      </c>
      <c r="C541" s="351">
        <v>7</v>
      </c>
      <c r="D541" s="352">
        <v>2</v>
      </c>
      <c r="E541" s="353" t="s">
        <v>765</v>
      </c>
      <c r="F541" s="354" t="s">
        <v>162</v>
      </c>
      <c r="G541" s="355">
        <v>84476.5</v>
      </c>
    </row>
    <row r="542" spans="1:7">
      <c r="A542" s="349" t="s">
        <v>786</v>
      </c>
      <c r="B542" s="350" t="s">
        <v>649</v>
      </c>
      <c r="C542" s="351">
        <v>7</v>
      </c>
      <c r="D542" s="352">
        <v>2</v>
      </c>
      <c r="E542" s="353" t="s">
        <v>765</v>
      </c>
      <c r="F542" s="354">
        <v>271</v>
      </c>
      <c r="G542" s="355">
        <v>84476.5</v>
      </c>
    </row>
    <row r="543" spans="1:7">
      <c r="A543" s="349" t="s">
        <v>766</v>
      </c>
      <c r="B543" s="350" t="s">
        <v>649</v>
      </c>
      <c r="C543" s="351">
        <v>7</v>
      </c>
      <c r="D543" s="352">
        <v>2</v>
      </c>
      <c r="E543" s="353" t="s">
        <v>767</v>
      </c>
      <c r="F543" s="354" t="s">
        <v>162</v>
      </c>
      <c r="G543" s="355">
        <v>2714.6</v>
      </c>
    </row>
    <row r="544" spans="1:7">
      <c r="A544" s="349" t="s">
        <v>786</v>
      </c>
      <c r="B544" s="350" t="s">
        <v>649</v>
      </c>
      <c r="C544" s="351">
        <v>7</v>
      </c>
      <c r="D544" s="352">
        <v>2</v>
      </c>
      <c r="E544" s="353" t="s">
        <v>767</v>
      </c>
      <c r="F544" s="354">
        <v>271</v>
      </c>
      <c r="G544" s="355">
        <v>2714.6</v>
      </c>
    </row>
    <row r="545" spans="1:7" ht="63.75">
      <c r="A545" s="349" t="s">
        <v>650</v>
      </c>
      <c r="B545" s="350" t="s">
        <v>403</v>
      </c>
      <c r="C545" s="351" t="s">
        <v>162</v>
      </c>
      <c r="D545" s="352" t="s">
        <v>162</v>
      </c>
      <c r="E545" s="353" t="s">
        <v>162</v>
      </c>
      <c r="F545" s="354" t="s">
        <v>162</v>
      </c>
      <c r="G545" s="355">
        <v>100</v>
      </c>
    </row>
    <row r="546" spans="1:7">
      <c r="A546" s="349" t="s">
        <v>179</v>
      </c>
      <c r="B546" s="350" t="s">
        <v>403</v>
      </c>
      <c r="C546" s="351">
        <v>7</v>
      </c>
      <c r="D546" s="352" t="s">
        <v>162</v>
      </c>
      <c r="E546" s="353" t="s">
        <v>162</v>
      </c>
      <c r="F546" s="354" t="s">
        <v>162</v>
      </c>
      <c r="G546" s="355">
        <v>100</v>
      </c>
    </row>
    <row r="547" spans="1:7">
      <c r="A547" s="349" t="s">
        <v>181</v>
      </c>
      <c r="B547" s="350" t="s">
        <v>403</v>
      </c>
      <c r="C547" s="351">
        <v>7</v>
      </c>
      <c r="D547" s="352">
        <v>2</v>
      </c>
      <c r="E547" s="353" t="s">
        <v>162</v>
      </c>
      <c r="F547" s="354" t="s">
        <v>162</v>
      </c>
      <c r="G547" s="355">
        <v>100</v>
      </c>
    </row>
    <row r="548" spans="1:7" ht="25.5">
      <c r="A548" s="349" t="s">
        <v>212</v>
      </c>
      <c r="B548" s="350" t="s">
        <v>403</v>
      </c>
      <c r="C548" s="351">
        <v>7</v>
      </c>
      <c r="D548" s="352">
        <v>2</v>
      </c>
      <c r="E548" s="353" t="s">
        <v>213</v>
      </c>
      <c r="F548" s="354" t="s">
        <v>162</v>
      </c>
      <c r="G548" s="355">
        <v>100</v>
      </c>
    </row>
    <row r="549" spans="1:7">
      <c r="A549" s="349" t="s">
        <v>218</v>
      </c>
      <c r="B549" s="350" t="s">
        <v>403</v>
      </c>
      <c r="C549" s="351">
        <v>7</v>
      </c>
      <c r="D549" s="352">
        <v>2</v>
      </c>
      <c r="E549" s="353" t="s">
        <v>219</v>
      </c>
      <c r="F549" s="354" t="s">
        <v>162</v>
      </c>
      <c r="G549" s="355">
        <v>100</v>
      </c>
    </row>
    <row r="550" spans="1:7">
      <c r="A550" s="349" t="s">
        <v>766</v>
      </c>
      <c r="B550" s="350" t="s">
        <v>403</v>
      </c>
      <c r="C550" s="351">
        <v>7</v>
      </c>
      <c r="D550" s="352">
        <v>2</v>
      </c>
      <c r="E550" s="353" t="s">
        <v>767</v>
      </c>
      <c r="F550" s="354" t="s">
        <v>162</v>
      </c>
      <c r="G550" s="355">
        <v>100</v>
      </c>
    </row>
    <row r="551" spans="1:7">
      <c r="A551" s="349" t="s">
        <v>786</v>
      </c>
      <c r="B551" s="350" t="s">
        <v>403</v>
      </c>
      <c r="C551" s="351">
        <v>7</v>
      </c>
      <c r="D551" s="352">
        <v>2</v>
      </c>
      <c r="E551" s="353" t="s">
        <v>767</v>
      </c>
      <c r="F551" s="354">
        <v>271</v>
      </c>
      <c r="G551" s="355">
        <v>100</v>
      </c>
    </row>
    <row r="552" spans="1:7" ht="51">
      <c r="A552" s="349" t="s">
        <v>651</v>
      </c>
      <c r="B552" s="350" t="s">
        <v>652</v>
      </c>
      <c r="C552" s="351" t="s">
        <v>162</v>
      </c>
      <c r="D552" s="352" t="s">
        <v>162</v>
      </c>
      <c r="E552" s="353" t="s">
        <v>162</v>
      </c>
      <c r="F552" s="354" t="s">
        <v>162</v>
      </c>
      <c r="G552" s="355">
        <v>100</v>
      </c>
    </row>
    <row r="553" spans="1:7">
      <c r="A553" s="349" t="s">
        <v>179</v>
      </c>
      <c r="B553" s="350" t="s">
        <v>652</v>
      </c>
      <c r="C553" s="351">
        <v>7</v>
      </c>
      <c r="D553" s="352" t="s">
        <v>162</v>
      </c>
      <c r="E553" s="353" t="s">
        <v>162</v>
      </c>
      <c r="F553" s="354" t="s">
        <v>162</v>
      </c>
      <c r="G553" s="355">
        <v>100</v>
      </c>
    </row>
    <row r="554" spans="1:7">
      <c r="A554" s="349" t="s">
        <v>181</v>
      </c>
      <c r="B554" s="350" t="s">
        <v>652</v>
      </c>
      <c r="C554" s="351">
        <v>7</v>
      </c>
      <c r="D554" s="352">
        <v>2</v>
      </c>
      <c r="E554" s="353" t="s">
        <v>162</v>
      </c>
      <c r="F554" s="354" t="s">
        <v>162</v>
      </c>
      <c r="G554" s="355">
        <v>100</v>
      </c>
    </row>
    <row r="555" spans="1:7" ht="25.5">
      <c r="A555" s="349" t="s">
        <v>212</v>
      </c>
      <c r="B555" s="350" t="s">
        <v>652</v>
      </c>
      <c r="C555" s="351">
        <v>7</v>
      </c>
      <c r="D555" s="352">
        <v>2</v>
      </c>
      <c r="E555" s="353" t="s">
        <v>213</v>
      </c>
      <c r="F555" s="354" t="s">
        <v>162</v>
      </c>
      <c r="G555" s="355">
        <v>100</v>
      </c>
    </row>
    <row r="556" spans="1:7">
      <c r="A556" s="349" t="s">
        <v>218</v>
      </c>
      <c r="B556" s="350" t="s">
        <v>652</v>
      </c>
      <c r="C556" s="351">
        <v>7</v>
      </c>
      <c r="D556" s="352">
        <v>2</v>
      </c>
      <c r="E556" s="353" t="s">
        <v>219</v>
      </c>
      <c r="F556" s="354" t="s">
        <v>162</v>
      </c>
      <c r="G556" s="355">
        <v>100</v>
      </c>
    </row>
    <row r="557" spans="1:7">
      <c r="A557" s="349" t="s">
        <v>766</v>
      </c>
      <c r="B557" s="350" t="s">
        <v>652</v>
      </c>
      <c r="C557" s="351">
        <v>7</v>
      </c>
      <c r="D557" s="352">
        <v>2</v>
      </c>
      <c r="E557" s="353" t="s">
        <v>767</v>
      </c>
      <c r="F557" s="354" t="s">
        <v>162</v>
      </c>
      <c r="G557" s="355">
        <v>100</v>
      </c>
    </row>
    <row r="558" spans="1:7">
      <c r="A558" s="349" t="s">
        <v>786</v>
      </c>
      <c r="B558" s="350" t="s">
        <v>652</v>
      </c>
      <c r="C558" s="351">
        <v>7</v>
      </c>
      <c r="D558" s="352">
        <v>2</v>
      </c>
      <c r="E558" s="353" t="s">
        <v>767</v>
      </c>
      <c r="F558" s="354">
        <v>271</v>
      </c>
      <c r="G558" s="355">
        <v>100</v>
      </c>
    </row>
    <row r="559" spans="1:7" ht="38.25">
      <c r="A559" s="349" t="s">
        <v>742</v>
      </c>
      <c r="B559" s="350" t="s">
        <v>743</v>
      </c>
      <c r="C559" s="351" t="s">
        <v>162</v>
      </c>
      <c r="D559" s="352" t="s">
        <v>162</v>
      </c>
      <c r="E559" s="353" t="s">
        <v>162</v>
      </c>
      <c r="F559" s="354" t="s">
        <v>162</v>
      </c>
      <c r="G559" s="355">
        <v>8678</v>
      </c>
    </row>
    <row r="560" spans="1:7" ht="51">
      <c r="A560" s="349" t="s">
        <v>744</v>
      </c>
      <c r="B560" s="350" t="s">
        <v>745</v>
      </c>
      <c r="C560" s="351" t="s">
        <v>162</v>
      </c>
      <c r="D560" s="352" t="s">
        <v>162</v>
      </c>
      <c r="E560" s="353" t="s">
        <v>162</v>
      </c>
      <c r="F560" s="354" t="s">
        <v>162</v>
      </c>
      <c r="G560" s="355">
        <v>8678</v>
      </c>
    </row>
    <row r="561" spans="1:7">
      <c r="A561" s="349" t="s">
        <v>192</v>
      </c>
      <c r="B561" s="350" t="s">
        <v>745</v>
      </c>
      <c r="C561" s="351">
        <v>11</v>
      </c>
      <c r="D561" s="352" t="s">
        <v>162</v>
      </c>
      <c r="E561" s="353" t="s">
        <v>162</v>
      </c>
      <c r="F561" s="354" t="s">
        <v>162</v>
      </c>
      <c r="G561" s="355">
        <v>8678</v>
      </c>
    </row>
    <row r="562" spans="1:7">
      <c r="A562" s="349" t="s">
        <v>195</v>
      </c>
      <c r="B562" s="350" t="s">
        <v>745</v>
      </c>
      <c r="C562" s="351">
        <v>11</v>
      </c>
      <c r="D562" s="352">
        <v>5</v>
      </c>
      <c r="E562" s="353" t="s">
        <v>162</v>
      </c>
      <c r="F562" s="354" t="s">
        <v>162</v>
      </c>
      <c r="G562" s="355">
        <v>8678</v>
      </c>
    </row>
    <row r="563" spans="1:7" ht="38.25">
      <c r="A563" s="349" t="s">
        <v>250</v>
      </c>
      <c r="B563" s="350" t="s">
        <v>745</v>
      </c>
      <c r="C563" s="351">
        <v>11</v>
      </c>
      <c r="D563" s="352">
        <v>5</v>
      </c>
      <c r="E563" s="353" t="s">
        <v>251</v>
      </c>
      <c r="F563" s="354" t="s">
        <v>162</v>
      </c>
      <c r="G563" s="355">
        <v>8207</v>
      </c>
    </row>
    <row r="564" spans="1:7">
      <c r="A564" s="349" t="s">
        <v>252</v>
      </c>
      <c r="B564" s="350" t="s">
        <v>745</v>
      </c>
      <c r="C564" s="351">
        <v>11</v>
      </c>
      <c r="D564" s="352">
        <v>5</v>
      </c>
      <c r="E564" s="353" t="s">
        <v>253</v>
      </c>
      <c r="F564" s="354" t="s">
        <v>162</v>
      </c>
      <c r="G564" s="355">
        <v>8207</v>
      </c>
    </row>
    <row r="565" spans="1:7" ht="25.5">
      <c r="A565" s="349" t="s">
        <v>776</v>
      </c>
      <c r="B565" s="350" t="s">
        <v>745</v>
      </c>
      <c r="C565" s="351">
        <v>11</v>
      </c>
      <c r="D565" s="352">
        <v>5</v>
      </c>
      <c r="E565" s="353" t="s">
        <v>777</v>
      </c>
      <c r="F565" s="354" t="s">
        <v>162</v>
      </c>
      <c r="G565" s="355">
        <v>7950</v>
      </c>
    </row>
    <row r="566" spans="1:7">
      <c r="A566" s="349" t="s">
        <v>122</v>
      </c>
      <c r="B566" s="350" t="s">
        <v>745</v>
      </c>
      <c r="C566" s="351">
        <v>11</v>
      </c>
      <c r="D566" s="352">
        <v>5</v>
      </c>
      <c r="E566" s="353" t="s">
        <v>777</v>
      </c>
      <c r="F566" s="354">
        <v>40</v>
      </c>
      <c r="G566" s="355">
        <v>7950</v>
      </c>
    </row>
    <row r="567" spans="1:7" ht="25.5">
      <c r="A567" s="349" t="s">
        <v>772</v>
      </c>
      <c r="B567" s="350" t="s">
        <v>745</v>
      </c>
      <c r="C567" s="351">
        <v>11</v>
      </c>
      <c r="D567" s="352">
        <v>5</v>
      </c>
      <c r="E567" s="353" t="s">
        <v>773</v>
      </c>
      <c r="F567" s="354" t="s">
        <v>162</v>
      </c>
      <c r="G567" s="355">
        <v>257</v>
      </c>
    </row>
    <row r="568" spans="1:7">
      <c r="A568" s="349" t="s">
        <v>122</v>
      </c>
      <c r="B568" s="350" t="s">
        <v>745</v>
      </c>
      <c r="C568" s="351">
        <v>11</v>
      </c>
      <c r="D568" s="352">
        <v>5</v>
      </c>
      <c r="E568" s="353" t="s">
        <v>773</v>
      </c>
      <c r="F568" s="354">
        <v>40</v>
      </c>
      <c r="G568" s="355">
        <v>257</v>
      </c>
    </row>
    <row r="569" spans="1:7">
      <c r="A569" s="349" t="s">
        <v>224</v>
      </c>
      <c r="B569" s="350" t="s">
        <v>745</v>
      </c>
      <c r="C569" s="351">
        <v>11</v>
      </c>
      <c r="D569" s="352">
        <v>5</v>
      </c>
      <c r="E569" s="353" t="s">
        <v>225</v>
      </c>
      <c r="F569" s="354" t="s">
        <v>162</v>
      </c>
      <c r="G569" s="355">
        <v>470</v>
      </c>
    </row>
    <row r="570" spans="1:7" ht="25.5">
      <c r="A570" s="349" t="s">
        <v>226</v>
      </c>
      <c r="B570" s="350" t="s">
        <v>745</v>
      </c>
      <c r="C570" s="351">
        <v>11</v>
      </c>
      <c r="D570" s="352">
        <v>5</v>
      </c>
      <c r="E570" s="353" t="s">
        <v>227</v>
      </c>
      <c r="F570" s="354" t="s">
        <v>162</v>
      </c>
      <c r="G570" s="355">
        <v>470</v>
      </c>
    </row>
    <row r="571" spans="1:7" ht="25.5">
      <c r="A571" s="349" t="s">
        <v>774</v>
      </c>
      <c r="B571" s="350" t="s">
        <v>745</v>
      </c>
      <c r="C571" s="351">
        <v>11</v>
      </c>
      <c r="D571" s="352">
        <v>5</v>
      </c>
      <c r="E571" s="353" t="s">
        <v>775</v>
      </c>
      <c r="F571" s="354" t="s">
        <v>162</v>
      </c>
      <c r="G571" s="355">
        <v>396</v>
      </c>
    </row>
    <row r="572" spans="1:7">
      <c r="A572" s="349" t="s">
        <v>122</v>
      </c>
      <c r="B572" s="350" t="s">
        <v>745</v>
      </c>
      <c r="C572" s="351">
        <v>11</v>
      </c>
      <c r="D572" s="352">
        <v>5</v>
      </c>
      <c r="E572" s="353" t="s">
        <v>775</v>
      </c>
      <c r="F572" s="354">
        <v>40</v>
      </c>
      <c r="G572" s="355">
        <v>396</v>
      </c>
    </row>
    <row r="573" spans="1:7" ht="25.5">
      <c r="A573" s="349" t="s">
        <v>768</v>
      </c>
      <c r="B573" s="350" t="s">
        <v>745</v>
      </c>
      <c r="C573" s="351">
        <v>11</v>
      </c>
      <c r="D573" s="352">
        <v>5</v>
      </c>
      <c r="E573" s="353" t="s">
        <v>769</v>
      </c>
      <c r="F573" s="354" t="s">
        <v>162</v>
      </c>
      <c r="G573" s="355">
        <v>74</v>
      </c>
    </row>
    <row r="574" spans="1:7">
      <c r="A574" s="349" t="s">
        <v>122</v>
      </c>
      <c r="B574" s="350" t="s">
        <v>745</v>
      </c>
      <c r="C574" s="351">
        <v>11</v>
      </c>
      <c r="D574" s="352">
        <v>5</v>
      </c>
      <c r="E574" s="353" t="s">
        <v>769</v>
      </c>
      <c r="F574" s="354">
        <v>40</v>
      </c>
      <c r="G574" s="355">
        <v>74</v>
      </c>
    </row>
    <row r="575" spans="1:7">
      <c r="A575" s="349" t="s">
        <v>260</v>
      </c>
      <c r="B575" s="350" t="s">
        <v>745</v>
      </c>
      <c r="C575" s="351">
        <v>11</v>
      </c>
      <c r="D575" s="352">
        <v>5</v>
      </c>
      <c r="E575" s="353" t="s">
        <v>261</v>
      </c>
      <c r="F575" s="354" t="s">
        <v>162</v>
      </c>
      <c r="G575" s="355">
        <v>1</v>
      </c>
    </row>
    <row r="576" spans="1:7">
      <c r="A576" s="349" t="s">
        <v>262</v>
      </c>
      <c r="B576" s="350" t="s">
        <v>745</v>
      </c>
      <c r="C576" s="351">
        <v>11</v>
      </c>
      <c r="D576" s="352">
        <v>5</v>
      </c>
      <c r="E576" s="353" t="s">
        <v>263</v>
      </c>
      <c r="F576" s="354" t="s">
        <v>162</v>
      </c>
      <c r="G576" s="355">
        <v>1</v>
      </c>
    </row>
    <row r="577" spans="1:7">
      <c r="A577" s="349" t="s">
        <v>789</v>
      </c>
      <c r="B577" s="350" t="s">
        <v>745</v>
      </c>
      <c r="C577" s="351">
        <v>11</v>
      </c>
      <c r="D577" s="352">
        <v>5</v>
      </c>
      <c r="E577" s="353" t="s">
        <v>790</v>
      </c>
      <c r="F577" s="354" t="s">
        <v>162</v>
      </c>
      <c r="G577" s="355">
        <v>1</v>
      </c>
    </row>
    <row r="578" spans="1:7">
      <c r="A578" s="349" t="s">
        <v>122</v>
      </c>
      <c r="B578" s="350" t="s">
        <v>745</v>
      </c>
      <c r="C578" s="351">
        <v>11</v>
      </c>
      <c r="D578" s="352">
        <v>5</v>
      </c>
      <c r="E578" s="353" t="s">
        <v>790</v>
      </c>
      <c r="F578" s="354">
        <v>40</v>
      </c>
      <c r="G578" s="355">
        <v>1</v>
      </c>
    </row>
    <row r="579" spans="1:7" ht="25.5">
      <c r="A579" s="356" t="s">
        <v>513</v>
      </c>
      <c r="B579" s="357" t="s">
        <v>235</v>
      </c>
      <c r="C579" s="358" t="s">
        <v>162</v>
      </c>
      <c r="D579" s="359" t="s">
        <v>162</v>
      </c>
      <c r="E579" s="360" t="s">
        <v>162</v>
      </c>
      <c r="F579" s="361" t="s">
        <v>162</v>
      </c>
      <c r="G579" s="362">
        <v>30181.544999999998</v>
      </c>
    </row>
    <row r="580" spans="1:7" ht="38.25">
      <c r="A580" s="349" t="s">
        <v>561</v>
      </c>
      <c r="B580" s="350" t="s">
        <v>306</v>
      </c>
      <c r="C580" s="351" t="s">
        <v>162</v>
      </c>
      <c r="D580" s="352" t="s">
        <v>162</v>
      </c>
      <c r="E580" s="353" t="s">
        <v>162</v>
      </c>
      <c r="F580" s="354" t="s">
        <v>162</v>
      </c>
      <c r="G580" s="355">
        <v>20804</v>
      </c>
    </row>
    <row r="581" spans="1:7" ht="38.25">
      <c r="A581" s="349" t="s">
        <v>562</v>
      </c>
      <c r="B581" s="350" t="s">
        <v>308</v>
      </c>
      <c r="C581" s="351" t="s">
        <v>162</v>
      </c>
      <c r="D581" s="352" t="s">
        <v>162</v>
      </c>
      <c r="E581" s="353" t="s">
        <v>162</v>
      </c>
      <c r="F581" s="354" t="s">
        <v>162</v>
      </c>
      <c r="G581" s="355">
        <v>18459</v>
      </c>
    </row>
    <row r="582" spans="1:7">
      <c r="A582" s="349" t="s">
        <v>138</v>
      </c>
      <c r="B582" s="350" t="s">
        <v>308</v>
      </c>
      <c r="C582" s="351">
        <v>5</v>
      </c>
      <c r="D582" s="352" t="s">
        <v>162</v>
      </c>
      <c r="E582" s="353" t="s">
        <v>162</v>
      </c>
      <c r="F582" s="354" t="s">
        <v>162</v>
      </c>
      <c r="G582" s="355">
        <v>18459</v>
      </c>
    </row>
    <row r="583" spans="1:7">
      <c r="A583" s="349" t="s">
        <v>143</v>
      </c>
      <c r="B583" s="350" t="s">
        <v>308</v>
      </c>
      <c r="C583" s="351">
        <v>5</v>
      </c>
      <c r="D583" s="352">
        <v>2</v>
      </c>
      <c r="E583" s="353" t="s">
        <v>162</v>
      </c>
      <c r="F583" s="354" t="s">
        <v>162</v>
      </c>
      <c r="G583" s="355">
        <v>18459</v>
      </c>
    </row>
    <row r="584" spans="1:7" ht="25.5">
      <c r="A584" s="349" t="s">
        <v>309</v>
      </c>
      <c r="B584" s="350" t="s">
        <v>308</v>
      </c>
      <c r="C584" s="351">
        <v>5</v>
      </c>
      <c r="D584" s="352">
        <v>2</v>
      </c>
      <c r="E584" s="353" t="s">
        <v>310</v>
      </c>
      <c r="F584" s="354" t="s">
        <v>162</v>
      </c>
      <c r="G584" s="355">
        <v>18459</v>
      </c>
    </row>
    <row r="585" spans="1:7">
      <c r="A585" s="349" t="s">
        <v>311</v>
      </c>
      <c r="B585" s="350" t="s">
        <v>308</v>
      </c>
      <c r="C585" s="351">
        <v>5</v>
      </c>
      <c r="D585" s="352">
        <v>2</v>
      </c>
      <c r="E585" s="353" t="s">
        <v>312</v>
      </c>
      <c r="F585" s="354" t="s">
        <v>162</v>
      </c>
      <c r="G585" s="355">
        <v>18459</v>
      </c>
    </row>
    <row r="586" spans="1:7" ht="25.5">
      <c r="A586" s="349" t="s">
        <v>787</v>
      </c>
      <c r="B586" s="350" t="s">
        <v>308</v>
      </c>
      <c r="C586" s="351">
        <v>5</v>
      </c>
      <c r="D586" s="352">
        <v>2</v>
      </c>
      <c r="E586" s="353" t="s">
        <v>788</v>
      </c>
      <c r="F586" s="354" t="s">
        <v>162</v>
      </c>
      <c r="G586" s="355">
        <v>18459</v>
      </c>
    </row>
    <row r="587" spans="1:7">
      <c r="A587" s="349" t="s">
        <v>122</v>
      </c>
      <c r="B587" s="350" t="s">
        <v>308</v>
      </c>
      <c r="C587" s="351">
        <v>5</v>
      </c>
      <c r="D587" s="352">
        <v>2</v>
      </c>
      <c r="E587" s="353" t="s">
        <v>788</v>
      </c>
      <c r="F587" s="354">
        <v>40</v>
      </c>
      <c r="G587" s="355">
        <v>18459</v>
      </c>
    </row>
    <row r="588" spans="1:7" ht="38.25">
      <c r="A588" s="349" t="s">
        <v>563</v>
      </c>
      <c r="B588" s="350" t="s">
        <v>564</v>
      </c>
      <c r="C588" s="351" t="s">
        <v>162</v>
      </c>
      <c r="D588" s="352" t="s">
        <v>162</v>
      </c>
      <c r="E588" s="353" t="s">
        <v>162</v>
      </c>
      <c r="F588" s="354" t="s">
        <v>162</v>
      </c>
      <c r="G588" s="355">
        <v>2345</v>
      </c>
    </row>
    <row r="589" spans="1:7">
      <c r="A589" s="349" t="s">
        <v>138</v>
      </c>
      <c r="B589" s="350" t="s">
        <v>564</v>
      </c>
      <c r="C589" s="351">
        <v>5</v>
      </c>
      <c r="D589" s="352" t="s">
        <v>162</v>
      </c>
      <c r="E589" s="353" t="s">
        <v>162</v>
      </c>
      <c r="F589" s="354" t="s">
        <v>162</v>
      </c>
      <c r="G589" s="355">
        <v>2345</v>
      </c>
    </row>
    <row r="590" spans="1:7">
      <c r="A590" s="349" t="s">
        <v>143</v>
      </c>
      <c r="B590" s="350" t="s">
        <v>564</v>
      </c>
      <c r="C590" s="351">
        <v>5</v>
      </c>
      <c r="D590" s="352">
        <v>2</v>
      </c>
      <c r="E590" s="353" t="s">
        <v>162</v>
      </c>
      <c r="F590" s="354" t="s">
        <v>162</v>
      </c>
      <c r="G590" s="355">
        <v>2345</v>
      </c>
    </row>
    <row r="591" spans="1:7" ht="25.5">
      <c r="A591" s="349" t="s">
        <v>309</v>
      </c>
      <c r="B591" s="350" t="s">
        <v>564</v>
      </c>
      <c r="C591" s="351">
        <v>5</v>
      </c>
      <c r="D591" s="352">
        <v>2</v>
      </c>
      <c r="E591" s="353" t="s">
        <v>310</v>
      </c>
      <c r="F591" s="354" t="s">
        <v>162</v>
      </c>
      <c r="G591" s="355">
        <v>2345</v>
      </c>
    </row>
    <row r="592" spans="1:7">
      <c r="A592" s="349" t="s">
        <v>311</v>
      </c>
      <c r="B592" s="350" t="s">
        <v>564</v>
      </c>
      <c r="C592" s="351">
        <v>5</v>
      </c>
      <c r="D592" s="352">
        <v>2</v>
      </c>
      <c r="E592" s="353" t="s">
        <v>312</v>
      </c>
      <c r="F592" s="354" t="s">
        <v>162</v>
      </c>
      <c r="G592" s="355">
        <v>2345</v>
      </c>
    </row>
    <row r="593" spans="1:7" ht="25.5">
      <c r="A593" s="349" t="s">
        <v>787</v>
      </c>
      <c r="B593" s="350" t="s">
        <v>564</v>
      </c>
      <c r="C593" s="351">
        <v>5</v>
      </c>
      <c r="D593" s="352">
        <v>2</v>
      </c>
      <c r="E593" s="353" t="s">
        <v>788</v>
      </c>
      <c r="F593" s="354" t="s">
        <v>162</v>
      </c>
      <c r="G593" s="355">
        <v>2345</v>
      </c>
    </row>
    <row r="594" spans="1:7">
      <c r="A594" s="349" t="s">
        <v>122</v>
      </c>
      <c r="B594" s="350" t="s">
        <v>564</v>
      </c>
      <c r="C594" s="351">
        <v>5</v>
      </c>
      <c r="D594" s="352">
        <v>2</v>
      </c>
      <c r="E594" s="353" t="s">
        <v>788</v>
      </c>
      <c r="F594" s="354">
        <v>40</v>
      </c>
      <c r="G594" s="355">
        <v>2345</v>
      </c>
    </row>
    <row r="595" spans="1:7" ht="38.25">
      <c r="A595" s="349" t="s">
        <v>514</v>
      </c>
      <c r="B595" s="350" t="s">
        <v>314</v>
      </c>
      <c r="C595" s="351" t="s">
        <v>162</v>
      </c>
      <c r="D595" s="352" t="s">
        <v>162</v>
      </c>
      <c r="E595" s="353" t="s">
        <v>162</v>
      </c>
      <c r="F595" s="354" t="s">
        <v>162</v>
      </c>
      <c r="G595" s="355">
        <v>3376.5</v>
      </c>
    </row>
    <row r="596" spans="1:7" ht="51">
      <c r="A596" s="349" t="s">
        <v>515</v>
      </c>
      <c r="B596" s="350" t="s">
        <v>316</v>
      </c>
      <c r="C596" s="351" t="s">
        <v>162</v>
      </c>
      <c r="D596" s="352" t="s">
        <v>162</v>
      </c>
      <c r="E596" s="353" t="s">
        <v>162</v>
      </c>
      <c r="F596" s="354" t="s">
        <v>162</v>
      </c>
      <c r="G596" s="355">
        <v>1193.5</v>
      </c>
    </row>
    <row r="597" spans="1:7">
      <c r="A597" s="349" t="s">
        <v>128</v>
      </c>
      <c r="B597" s="350" t="s">
        <v>316</v>
      </c>
      <c r="C597" s="351">
        <v>4</v>
      </c>
      <c r="D597" s="352" t="s">
        <v>162</v>
      </c>
      <c r="E597" s="353" t="s">
        <v>162</v>
      </c>
      <c r="F597" s="354" t="s">
        <v>162</v>
      </c>
      <c r="G597" s="355">
        <v>1193.5</v>
      </c>
    </row>
    <row r="598" spans="1:7">
      <c r="A598" s="349" t="s">
        <v>133</v>
      </c>
      <c r="B598" s="350" t="s">
        <v>316</v>
      </c>
      <c r="C598" s="351">
        <v>4</v>
      </c>
      <c r="D598" s="352">
        <v>12</v>
      </c>
      <c r="E598" s="353" t="s">
        <v>162</v>
      </c>
      <c r="F598" s="354" t="s">
        <v>162</v>
      </c>
      <c r="G598" s="355">
        <v>1193.5</v>
      </c>
    </row>
    <row r="599" spans="1:7">
      <c r="A599" s="349" t="s">
        <v>224</v>
      </c>
      <c r="B599" s="350" t="s">
        <v>316</v>
      </c>
      <c r="C599" s="351">
        <v>4</v>
      </c>
      <c r="D599" s="352">
        <v>12</v>
      </c>
      <c r="E599" s="353" t="s">
        <v>225</v>
      </c>
      <c r="F599" s="354" t="s">
        <v>162</v>
      </c>
      <c r="G599" s="355">
        <v>1193.5</v>
      </c>
    </row>
    <row r="600" spans="1:7" ht="25.5">
      <c r="A600" s="349" t="s">
        <v>226</v>
      </c>
      <c r="B600" s="350" t="s">
        <v>316</v>
      </c>
      <c r="C600" s="351">
        <v>4</v>
      </c>
      <c r="D600" s="352">
        <v>12</v>
      </c>
      <c r="E600" s="353" t="s">
        <v>227</v>
      </c>
      <c r="F600" s="354" t="s">
        <v>162</v>
      </c>
      <c r="G600" s="355">
        <v>1193.5</v>
      </c>
    </row>
    <row r="601" spans="1:7" ht="25.5">
      <c r="A601" s="349" t="s">
        <v>768</v>
      </c>
      <c r="B601" s="350" t="s">
        <v>316</v>
      </c>
      <c r="C601" s="351">
        <v>4</v>
      </c>
      <c r="D601" s="352">
        <v>12</v>
      </c>
      <c r="E601" s="353" t="s">
        <v>769</v>
      </c>
      <c r="F601" s="354" t="s">
        <v>162</v>
      </c>
      <c r="G601" s="355">
        <v>1193.5</v>
      </c>
    </row>
    <row r="602" spans="1:7">
      <c r="A602" s="349" t="s">
        <v>122</v>
      </c>
      <c r="B602" s="350" t="s">
        <v>316</v>
      </c>
      <c r="C602" s="351">
        <v>4</v>
      </c>
      <c r="D602" s="352">
        <v>12</v>
      </c>
      <c r="E602" s="353" t="s">
        <v>769</v>
      </c>
      <c r="F602" s="354">
        <v>40</v>
      </c>
      <c r="G602" s="355">
        <v>1193.5</v>
      </c>
    </row>
    <row r="603" spans="1:7" ht="38.25">
      <c r="A603" s="349" t="s">
        <v>516</v>
      </c>
      <c r="B603" s="350" t="s">
        <v>517</v>
      </c>
      <c r="C603" s="351" t="s">
        <v>162</v>
      </c>
      <c r="D603" s="352" t="s">
        <v>162</v>
      </c>
      <c r="E603" s="353" t="s">
        <v>162</v>
      </c>
      <c r="F603" s="354" t="s">
        <v>162</v>
      </c>
      <c r="G603" s="355">
        <v>2183</v>
      </c>
    </row>
    <row r="604" spans="1:7">
      <c r="A604" s="349" t="s">
        <v>128</v>
      </c>
      <c r="B604" s="350" t="s">
        <v>517</v>
      </c>
      <c r="C604" s="351">
        <v>4</v>
      </c>
      <c r="D604" s="352" t="s">
        <v>162</v>
      </c>
      <c r="E604" s="353" t="s">
        <v>162</v>
      </c>
      <c r="F604" s="354" t="s">
        <v>162</v>
      </c>
      <c r="G604" s="355">
        <v>2183</v>
      </c>
    </row>
    <row r="605" spans="1:7">
      <c r="A605" s="349" t="s">
        <v>133</v>
      </c>
      <c r="B605" s="350" t="s">
        <v>517</v>
      </c>
      <c r="C605" s="351">
        <v>4</v>
      </c>
      <c r="D605" s="352">
        <v>12</v>
      </c>
      <c r="E605" s="353" t="s">
        <v>162</v>
      </c>
      <c r="F605" s="354" t="s">
        <v>162</v>
      </c>
      <c r="G605" s="355">
        <v>2183</v>
      </c>
    </row>
    <row r="606" spans="1:7">
      <c r="A606" s="349" t="s">
        <v>224</v>
      </c>
      <c r="B606" s="350" t="s">
        <v>517</v>
      </c>
      <c r="C606" s="351">
        <v>4</v>
      </c>
      <c r="D606" s="352">
        <v>12</v>
      </c>
      <c r="E606" s="353" t="s">
        <v>225</v>
      </c>
      <c r="F606" s="354" t="s">
        <v>162</v>
      </c>
      <c r="G606" s="355">
        <v>2183</v>
      </c>
    </row>
    <row r="607" spans="1:7" ht="25.5">
      <c r="A607" s="349" t="s">
        <v>226</v>
      </c>
      <c r="B607" s="350" t="s">
        <v>517</v>
      </c>
      <c r="C607" s="351">
        <v>4</v>
      </c>
      <c r="D607" s="352">
        <v>12</v>
      </c>
      <c r="E607" s="353" t="s">
        <v>227</v>
      </c>
      <c r="F607" s="354" t="s">
        <v>162</v>
      </c>
      <c r="G607" s="355">
        <v>2183</v>
      </c>
    </row>
    <row r="608" spans="1:7" ht="25.5">
      <c r="A608" s="349" t="s">
        <v>768</v>
      </c>
      <c r="B608" s="350" t="s">
        <v>517</v>
      </c>
      <c r="C608" s="351">
        <v>4</v>
      </c>
      <c r="D608" s="352">
        <v>12</v>
      </c>
      <c r="E608" s="353" t="s">
        <v>769</v>
      </c>
      <c r="F608" s="354" t="s">
        <v>162</v>
      </c>
      <c r="G608" s="355">
        <v>2183</v>
      </c>
    </row>
    <row r="609" spans="1:7">
      <c r="A609" s="349" t="s">
        <v>122</v>
      </c>
      <c r="B609" s="350" t="s">
        <v>517</v>
      </c>
      <c r="C609" s="351">
        <v>4</v>
      </c>
      <c r="D609" s="352">
        <v>12</v>
      </c>
      <c r="E609" s="353" t="s">
        <v>769</v>
      </c>
      <c r="F609" s="354">
        <v>40</v>
      </c>
      <c r="G609" s="355">
        <v>2183</v>
      </c>
    </row>
    <row r="610" spans="1:7" ht="38.25">
      <c r="A610" s="349" t="s">
        <v>598</v>
      </c>
      <c r="B610" s="350" t="s">
        <v>237</v>
      </c>
      <c r="C610" s="351" t="s">
        <v>162</v>
      </c>
      <c r="D610" s="352" t="s">
        <v>162</v>
      </c>
      <c r="E610" s="353" t="s">
        <v>162</v>
      </c>
      <c r="F610" s="354" t="s">
        <v>162</v>
      </c>
      <c r="G610" s="355">
        <v>1807.7449999999999</v>
      </c>
    </row>
    <row r="611" spans="1:7" ht="63.75">
      <c r="A611" s="349" t="s">
        <v>710</v>
      </c>
      <c r="B611" s="350" t="s">
        <v>318</v>
      </c>
      <c r="C611" s="351" t="s">
        <v>162</v>
      </c>
      <c r="D611" s="352" t="s">
        <v>162</v>
      </c>
      <c r="E611" s="353" t="s">
        <v>162</v>
      </c>
      <c r="F611" s="354" t="s">
        <v>162</v>
      </c>
      <c r="G611" s="355">
        <v>180</v>
      </c>
    </row>
    <row r="612" spans="1:7">
      <c r="A612" s="349" t="s">
        <v>152</v>
      </c>
      <c r="B612" s="350" t="s">
        <v>318</v>
      </c>
      <c r="C612" s="351">
        <v>10</v>
      </c>
      <c r="D612" s="352" t="s">
        <v>162</v>
      </c>
      <c r="E612" s="353" t="s">
        <v>162</v>
      </c>
      <c r="F612" s="354" t="s">
        <v>162</v>
      </c>
      <c r="G612" s="355">
        <v>180</v>
      </c>
    </row>
    <row r="613" spans="1:7">
      <c r="A613" s="349" t="s">
        <v>190</v>
      </c>
      <c r="B613" s="350" t="s">
        <v>318</v>
      </c>
      <c r="C613" s="351">
        <v>10</v>
      </c>
      <c r="D613" s="352">
        <v>3</v>
      </c>
      <c r="E613" s="353" t="s">
        <v>162</v>
      </c>
      <c r="F613" s="354" t="s">
        <v>162</v>
      </c>
      <c r="G613" s="355">
        <v>180</v>
      </c>
    </row>
    <row r="614" spans="1:7">
      <c r="A614" s="349" t="s">
        <v>230</v>
      </c>
      <c r="B614" s="350" t="s">
        <v>318</v>
      </c>
      <c r="C614" s="351">
        <v>10</v>
      </c>
      <c r="D614" s="352">
        <v>3</v>
      </c>
      <c r="E614" s="353" t="s">
        <v>231</v>
      </c>
      <c r="F614" s="354" t="s">
        <v>162</v>
      </c>
      <c r="G614" s="355">
        <v>180</v>
      </c>
    </row>
    <row r="615" spans="1:7">
      <c r="A615" s="349" t="s">
        <v>282</v>
      </c>
      <c r="B615" s="350" t="s">
        <v>318</v>
      </c>
      <c r="C615" s="351">
        <v>10</v>
      </c>
      <c r="D615" s="352">
        <v>3</v>
      </c>
      <c r="E615" s="353" t="s">
        <v>283</v>
      </c>
      <c r="F615" s="354" t="s">
        <v>162</v>
      </c>
      <c r="G615" s="355">
        <v>180</v>
      </c>
    </row>
    <row r="616" spans="1:7">
      <c r="A616" s="349" t="s">
        <v>783</v>
      </c>
      <c r="B616" s="350" t="s">
        <v>318</v>
      </c>
      <c r="C616" s="351">
        <v>10</v>
      </c>
      <c r="D616" s="352">
        <v>3</v>
      </c>
      <c r="E616" s="353" t="s">
        <v>784</v>
      </c>
      <c r="F616" s="354" t="s">
        <v>162</v>
      </c>
      <c r="G616" s="355">
        <v>180</v>
      </c>
    </row>
    <row r="617" spans="1:7" ht="25.5">
      <c r="A617" s="349" t="s">
        <v>785</v>
      </c>
      <c r="B617" s="350" t="s">
        <v>318</v>
      </c>
      <c r="C617" s="351">
        <v>10</v>
      </c>
      <c r="D617" s="352">
        <v>3</v>
      </c>
      <c r="E617" s="353" t="s">
        <v>784</v>
      </c>
      <c r="F617" s="354">
        <v>70</v>
      </c>
      <c r="G617" s="355">
        <v>180</v>
      </c>
    </row>
    <row r="618" spans="1:7" ht="76.5">
      <c r="A618" s="349" t="s">
        <v>711</v>
      </c>
      <c r="B618" s="350" t="s">
        <v>320</v>
      </c>
      <c r="C618" s="351" t="s">
        <v>162</v>
      </c>
      <c r="D618" s="352" t="s">
        <v>162</v>
      </c>
      <c r="E618" s="353" t="s">
        <v>162</v>
      </c>
      <c r="F618" s="354" t="s">
        <v>162</v>
      </c>
      <c r="G618" s="355">
        <v>1529.4</v>
      </c>
    </row>
    <row r="619" spans="1:7">
      <c r="A619" s="349" t="s">
        <v>152</v>
      </c>
      <c r="B619" s="350" t="s">
        <v>320</v>
      </c>
      <c r="C619" s="351">
        <v>10</v>
      </c>
      <c r="D619" s="352" t="s">
        <v>162</v>
      </c>
      <c r="E619" s="353" t="s">
        <v>162</v>
      </c>
      <c r="F619" s="354" t="s">
        <v>162</v>
      </c>
      <c r="G619" s="355">
        <v>1529.4</v>
      </c>
    </row>
    <row r="620" spans="1:7">
      <c r="A620" s="349" t="s">
        <v>190</v>
      </c>
      <c r="B620" s="350" t="s">
        <v>320</v>
      </c>
      <c r="C620" s="351">
        <v>10</v>
      </c>
      <c r="D620" s="352">
        <v>3</v>
      </c>
      <c r="E620" s="353" t="s">
        <v>162</v>
      </c>
      <c r="F620" s="354" t="s">
        <v>162</v>
      </c>
      <c r="G620" s="355">
        <v>1529.4</v>
      </c>
    </row>
    <row r="621" spans="1:7">
      <c r="A621" s="349" t="s">
        <v>230</v>
      </c>
      <c r="B621" s="350" t="s">
        <v>320</v>
      </c>
      <c r="C621" s="351">
        <v>10</v>
      </c>
      <c r="D621" s="352">
        <v>3</v>
      </c>
      <c r="E621" s="353" t="s">
        <v>231</v>
      </c>
      <c r="F621" s="354" t="s">
        <v>162</v>
      </c>
      <c r="G621" s="355">
        <v>1529.4</v>
      </c>
    </row>
    <row r="622" spans="1:7">
      <c r="A622" s="349" t="s">
        <v>282</v>
      </c>
      <c r="B622" s="350" t="s">
        <v>320</v>
      </c>
      <c r="C622" s="351">
        <v>10</v>
      </c>
      <c r="D622" s="352">
        <v>3</v>
      </c>
      <c r="E622" s="353" t="s">
        <v>283</v>
      </c>
      <c r="F622" s="354" t="s">
        <v>162</v>
      </c>
      <c r="G622" s="355">
        <v>1529.4</v>
      </c>
    </row>
    <row r="623" spans="1:7">
      <c r="A623" s="349" t="s">
        <v>783</v>
      </c>
      <c r="B623" s="350" t="s">
        <v>320</v>
      </c>
      <c r="C623" s="351">
        <v>10</v>
      </c>
      <c r="D623" s="352">
        <v>3</v>
      </c>
      <c r="E623" s="353" t="s">
        <v>784</v>
      </c>
      <c r="F623" s="354" t="s">
        <v>162</v>
      </c>
      <c r="G623" s="355">
        <v>1529.4</v>
      </c>
    </row>
    <row r="624" spans="1:7" ht="25.5">
      <c r="A624" s="349" t="s">
        <v>785</v>
      </c>
      <c r="B624" s="350" t="s">
        <v>320</v>
      </c>
      <c r="C624" s="351">
        <v>10</v>
      </c>
      <c r="D624" s="352">
        <v>3</v>
      </c>
      <c r="E624" s="353" t="s">
        <v>784</v>
      </c>
      <c r="F624" s="354">
        <v>70</v>
      </c>
      <c r="G624" s="355">
        <v>1529.4</v>
      </c>
    </row>
    <row r="625" spans="1:7" ht="114.75">
      <c r="A625" s="349" t="s">
        <v>599</v>
      </c>
      <c r="B625" s="350" t="s">
        <v>239</v>
      </c>
      <c r="C625" s="351" t="s">
        <v>162</v>
      </c>
      <c r="D625" s="352" t="s">
        <v>162</v>
      </c>
      <c r="E625" s="353" t="s">
        <v>162</v>
      </c>
      <c r="F625" s="354" t="s">
        <v>162</v>
      </c>
      <c r="G625" s="355">
        <v>8.3450000000000006</v>
      </c>
    </row>
    <row r="626" spans="1:7">
      <c r="A626" s="349" t="s">
        <v>138</v>
      </c>
      <c r="B626" s="350" t="s">
        <v>239</v>
      </c>
      <c r="C626" s="351">
        <v>5</v>
      </c>
      <c r="D626" s="352" t="s">
        <v>162</v>
      </c>
      <c r="E626" s="353" t="s">
        <v>162</v>
      </c>
      <c r="F626" s="354" t="s">
        <v>162</v>
      </c>
      <c r="G626" s="355">
        <v>8.3450000000000006</v>
      </c>
    </row>
    <row r="627" spans="1:7">
      <c r="A627" s="349" t="s">
        <v>176</v>
      </c>
      <c r="B627" s="350" t="s">
        <v>239</v>
      </c>
      <c r="C627" s="351">
        <v>5</v>
      </c>
      <c r="D627" s="352">
        <v>5</v>
      </c>
      <c r="E627" s="353" t="s">
        <v>162</v>
      </c>
      <c r="F627" s="354" t="s">
        <v>162</v>
      </c>
      <c r="G627" s="355">
        <v>8.3450000000000006</v>
      </c>
    </row>
    <row r="628" spans="1:7">
      <c r="A628" s="349" t="s">
        <v>224</v>
      </c>
      <c r="B628" s="350" t="s">
        <v>239</v>
      </c>
      <c r="C628" s="351">
        <v>5</v>
      </c>
      <c r="D628" s="352">
        <v>5</v>
      </c>
      <c r="E628" s="353" t="s">
        <v>225</v>
      </c>
      <c r="F628" s="354" t="s">
        <v>162</v>
      </c>
      <c r="G628" s="355">
        <v>8.3450000000000006</v>
      </c>
    </row>
    <row r="629" spans="1:7" ht="25.5">
      <c r="A629" s="349" t="s">
        <v>226</v>
      </c>
      <c r="B629" s="350" t="s">
        <v>239</v>
      </c>
      <c r="C629" s="351">
        <v>5</v>
      </c>
      <c r="D629" s="352">
        <v>5</v>
      </c>
      <c r="E629" s="353" t="s">
        <v>227</v>
      </c>
      <c r="F629" s="354" t="s">
        <v>162</v>
      </c>
      <c r="G629" s="355">
        <v>8.3450000000000006</v>
      </c>
    </row>
    <row r="630" spans="1:7" ht="25.5">
      <c r="A630" s="349" t="s">
        <v>768</v>
      </c>
      <c r="B630" s="350" t="s">
        <v>239</v>
      </c>
      <c r="C630" s="351">
        <v>5</v>
      </c>
      <c r="D630" s="352">
        <v>5</v>
      </c>
      <c r="E630" s="353" t="s">
        <v>769</v>
      </c>
      <c r="F630" s="354" t="s">
        <v>162</v>
      </c>
      <c r="G630" s="355">
        <v>8.3450000000000006</v>
      </c>
    </row>
    <row r="631" spans="1:7" ht="25.5">
      <c r="A631" s="349" t="s">
        <v>785</v>
      </c>
      <c r="B631" s="350" t="s">
        <v>239</v>
      </c>
      <c r="C631" s="351">
        <v>5</v>
      </c>
      <c r="D631" s="352">
        <v>5</v>
      </c>
      <c r="E631" s="353" t="s">
        <v>769</v>
      </c>
      <c r="F631" s="354">
        <v>70</v>
      </c>
      <c r="G631" s="355">
        <v>8.3450000000000006</v>
      </c>
    </row>
    <row r="632" spans="1:7" ht="76.5">
      <c r="A632" s="349" t="s">
        <v>712</v>
      </c>
      <c r="B632" s="350" t="s">
        <v>713</v>
      </c>
      <c r="C632" s="351" t="s">
        <v>162</v>
      </c>
      <c r="D632" s="352" t="s">
        <v>162</v>
      </c>
      <c r="E632" s="353" t="s">
        <v>162</v>
      </c>
      <c r="F632" s="354" t="s">
        <v>162</v>
      </c>
      <c r="G632" s="355">
        <v>90</v>
      </c>
    </row>
    <row r="633" spans="1:7">
      <c r="A633" s="349" t="s">
        <v>152</v>
      </c>
      <c r="B633" s="350" t="s">
        <v>713</v>
      </c>
      <c r="C633" s="351">
        <v>10</v>
      </c>
      <c r="D633" s="352" t="s">
        <v>162</v>
      </c>
      <c r="E633" s="353" t="s">
        <v>162</v>
      </c>
      <c r="F633" s="354" t="s">
        <v>162</v>
      </c>
      <c r="G633" s="355">
        <v>90</v>
      </c>
    </row>
    <row r="634" spans="1:7">
      <c r="A634" s="349" t="s">
        <v>190</v>
      </c>
      <c r="B634" s="350" t="s">
        <v>713</v>
      </c>
      <c r="C634" s="351">
        <v>10</v>
      </c>
      <c r="D634" s="352">
        <v>3</v>
      </c>
      <c r="E634" s="353" t="s">
        <v>162</v>
      </c>
      <c r="F634" s="354" t="s">
        <v>162</v>
      </c>
      <c r="G634" s="355">
        <v>90</v>
      </c>
    </row>
    <row r="635" spans="1:7">
      <c r="A635" s="349" t="s">
        <v>230</v>
      </c>
      <c r="B635" s="350" t="s">
        <v>713</v>
      </c>
      <c r="C635" s="351">
        <v>10</v>
      </c>
      <c r="D635" s="352">
        <v>3</v>
      </c>
      <c r="E635" s="353" t="s">
        <v>231</v>
      </c>
      <c r="F635" s="354" t="s">
        <v>162</v>
      </c>
      <c r="G635" s="355">
        <v>90</v>
      </c>
    </row>
    <row r="636" spans="1:7">
      <c r="A636" s="349" t="s">
        <v>282</v>
      </c>
      <c r="B636" s="350" t="s">
        <v>713</v>
      </c>
      <c r="C636" s="351">
        <v>10</v>
      </c>
      <c r="D636" s="352">
        <v>3</v>
      </c>
      <c r="E636" s="353" t="s">
        <v>283</v>
      </c>
      <c r="F636" s="354" t="s">
        <v>162</v>
      </c>
      <c r="G636" s="355">
        <v>90</v>
      </c>
    </row>
    <row r="637" spans="1:7">
      <c r="A637" s="349" t="s">
        <v>783</v>
      </c>
      <c r="B637" s="350" t="s">
        <v>713</v>
      </c>
      <c r="C637" s="351">
        <v>10</v>
      </c>
      <c r="D637" s="352">
        <v>3</v>
      </c>
      <c r="E637" s="353" t="s">
        <v>784</v>
      </c>
      <c r="F637" s="354" t="s">
        <v>162</v>
      </c>
      <c r="G637" s="355">
        <v>90</v>
      </c>
    </row>
    <row r="638" spans="1:7" ht="25.5">
      <c r="A638" s="349" t="s">
        <v>785</v>
      </c>
      <c r="B638" s="350" t="s">
        <v>713</v>
      </c>
      <c r="C638" s="351">
        <v>10</v>
      </c>
      <c r="D638" s="352">
        <v>3</v>
      </c>
      <c r="E638" s="353" t="s">
        <v>784</v>
      </c>
      <c r="F638" s="354">
        <v>70</v>
      </c>
      <c r="G638" s="355">
        <v>90</v>
      </c>
    </row>
    <row r="639" spans="1:7" ht="38.25">
      <c r="A639" s="349" t="s">
        <v>535</v>
      </c>
      <c r="B639" s="350" t="s">
        <v>536</v>
      </c>
      <c r="C639" s="351" t="s">
        <v>162</v>
      </c>
      <c r="D639" s="352" t="s">
        <v>162</v>
      </c>
      <c r="E639" s="353" t="s">
        <v>162</v>
      </c>
      <c r="F639" s="354" t="s">
        <v>162</v>
      </c>
      <c r="G639" s="355">
        <v>4193.3</v>
      </c>
    </row>
    <row r="640" spans="1:7" ht="38.25">
      <c r="A640" s="349" t="s">
        <v>537</v>
      </c>
      <c r="B640" s="350" t="s">
        <v>538</v>
      </c>
      <c r="C640" s="351" t="s">
        <v>162</v>
      </c>
      <c r="D640" s="352" t="s">
        <v>162</v>
      </c>
      <c r="E640" s="353" t="s">
        <v>162</v>
      </c>
      <c r="F640" s="354" t="s">
        <v>162</v>
      </c>
      <c r="G640" s="355">
        <v>4193.3</v>
      </c>
    </row>
    <row r="641" spans="1:7">
      <c r="A641" s="349" t="s">
        <v>138</v>
      </c>
      <c r="B641" s="350" t="s">
        <v>538</v>
      </c>
      <c r="C641" s="351">
        <v>5</v>
      </c>
      <c r="D641" s="352" t="s">
        <v>162</v>
      </c>
      <c r="E641" s="353" t="s">
        <v>162</v>
      </c>
      <c r="F641" s="354" t="s">
        <v>162</v>
      </c>
      <c r="G641" s="355">
        <v>4193.3</v>
      </c>
    </row>
    <row r="642" spans="1:7">
      <c r="A642" s="349" t="s">
        <v>139</v>
      </c>
      <c r="B642" s="350" t="s">
        <v>538</v>
      </c>
      <c r="C642" s="351">
        <v>5</v>
      </c>
      <c r="D642" s="352">
        <v>1</v>
      </c>
      <c r="E642" s="353" t="s">
        <v>162</v>
      </c>
      <c r="F642" s="354" t="s">
        <v>162</v>
      </c>
      <c r="G642" s="355">
        <v>4193.3</v>
      </c>
    </row>
    <row r="643" spans="1:7">
      <c r="A643" s="349" t="s">
        <v>224</v>
      </c>
      <c r="B643" s="350" t="s">
        <v>538</v>
      </c>
      <c r="C643" s="351">
        <v>5</v>
      </c>
      <c r="D643" s="352">
        <v>1</v>
      </c>
      <c r="E643" s="353" t="s">
        <v>225</v>
      </c>
      <c r="F643" s="354" t="s">
        <v>162</v>
      </c>
      <c r="G643" s="355">
        <v>780.3</v>
      </c>
    </row>
    <row r="644" spans="1:7" ht="25.5">
      <c r="A644" s="349" t="s">
        <v>226</v>
      </c>
      <c r="B644" s="350" t="s">
        <v>538</v>
      </c>
      <c r="C644" s="351">
        <v>5</v>
      </c>
      <c r="D644" s="352">
        <v>1</v>
      </c>
      <c r="E644" s="353" t="s">
        <v>227</v>
      </c>
      <c r="F644" s="354" t="s">
        <v>162</v>
      </c>
      <c r="G644" s="355">
        <v>780.3</v>
      </c>
    </row>
    <row r="645" spans="1:7" ht="25.5">
      <c r="A645" s="349" t="s">
        <v>791</v>
      </c>
      <c r="B645" s="350" t="s">
        <v>538</v>
      </c>
      <c r="C645" s="351">
        <v>5</v>
      </c>
      <c r="D645" s="352">
        <v>1</v>
      </c>
      <c r="E645" s="353" t="s">
        <v>792</v>
      </c>
      <c r="F645" s="354" t="s">
        <v>162</v>
      </c>
      <c r="G645" s="355">
        <v>780.3</v>
      </c>
    </row>
    <row r="646" spans="1:7">
      <c r="A646" s="349" t="s">
        <v>122</v>
      </c>
      <c r="B646" s="350" t="s">
        <v>538</v>
      </c>
      <c r="C646" s="351">
        <v>5</v>
      </c>
      <c r="D646" s="352">
        <v>1</v>
      </c>
      <c r="E646" s="353" t="s">
        <v>792</v>
      </c>
      <c r="F646" s="354">
        <v>40</v>
      </c>
      <c r="G646" s="355">
        <v>780.3</v>
      </c>
    </row>
    <row r="647" spans="1:7" ht="25.5">
      <c r="A647" s="349" t="s">
        <v>309</v>
      </c>
      <c r="B647" s="350" t="s">
        <v>538</v>
      </c>
      <c r="C647" s="351">
        <v>5</v>
      </c>
      <c r="D647" s="352">
        <v>1</v>
      </c>
      <c r="E647" s="353" t="s">
        <v>310</v>
      </c>
      <c r="F647" s="354" t="s">
        <v>162</v>
      </c>
      <c r="G647" s="355">
        <v>3413</v>
      </c>
    </row>
    <row r="648" spans="1:7">
      <c r="A648" s="349" t="s">
        <v>311</v>
      </c>
      <c r="B648" s="350" t="s">
        <v>538</v>
      </c>
      <c r="C648" s="351">
        <v>5</v>
      </c>
      <c r="D648" s="352">
        <v>1</v>
      </c>
      <c r="E648" s="353" t="s">
        <v>312</v>
      </c>
      <c r="F648" s="354" t="s">
        <v>162</v>
      </c>
      <c r="G648" s="355">
        <v>3413</v>
      </c>
    </row>
    <row r="649" spans="1:7" ht="25.5">
      <c r="A649" s="349" t="s">
        <v>793</v>
      </c>
      <c r="B649" s="350" t="s">
        <v>538</v>
      </c>
      <c r="C649" s="351">
        <v>5</v>
      </c>
      <c r="D649" s="352">
        <v>1</v>
      </c>
      <c r="E649" s="353" t="s">
        <v>794</v>
      </c>
      <c r="F649" s="354" t="s">
        <v>162</v>
      </c>
      <c r="G649" s="355">
        <v>3413</v>
      </c>
    </row>
    <row r="650" spans="1:7" ht="25.5">
      <c r="A650" s="349" t="s">
        <v>785</v>
      </c>
      <c r="B650" s="350" t="s">
        <v>538</v>
      </c>
      <c r="C650" s="351">
        <v>5</v>
      </c>
      <c r="D650" s="352">
        <v>1</v>
      </c>
      <c r="E650" s="353" t="s">
        <v>794</v>
      </c>
      <c r="F650" s="354">
        <v>70</v>
      </c>
      <c r="G650" s="355">
        <v>3413</v>
      </c>
    </row>
    <row r="651" spans="1:7" ht="25.5">
      <c r="A651" s="356" t="s">
        <v>500</v>
      </c>
      <c r="B651" s="357" t="s">
        <v>241</v>
      </c>
      <c r="C651" s="358" t="s">
        <v>162</v>
      </c>
      <c r="D651" s="359" t="s">
        <v>162</v>
      </c>
      <c r="E651" s="360" t="s">
        <v>162</v>
      </c>
      <c r="F651" s="361" t="s">
        <v>162</v>
      </c>
      <c r="G651" s="362">
        <v>290012.2</v>
      </c>
    </row>
    <row r="652" spans="1:7" ht="51">
      <c r="A652" s="349" t="s">
        <v>565</v>
      </c>
      <c r="B652" s="350" t="s">
        <v>322</v>
      </c>
      <c r="C652" s="351" t="s">
        <v>162</v>
      </c>
      <c r="D652" s="352" t="s">
        <v>162</v>
      </c>
      <c r="E652" s="353" t="s">
        <v>162</v>
      </c>
      <c r="F652" s="354" t="s">
        <v>162</v>
      </c>
      <c r="G652" s="355">
        <v>46159.55</v>
      </c>
    </row>
    <row r="653" spans="1:7" ht="63.75">
      <c r="A653" s="349" t="s">
        <v>566</v>
      </c>
      <c r="B653" s="350" t="s">
        <v>324</v>
      </c>
      <c r="C653" s="351" t="s">
        <v>162</v>
      </c>
      <c r="D653" s="352" t="s">
        <v>162</v>
      </c>
      <c r="E653" s="353" t="s">
        <v>162</v>
      </c>
      <c r="F653" s="354" t="s">
        <v>162</v>
      </c>
      <c r="G653" s="355">
        <v>456.1</v>
      </c>
    </row>
    <row r="654" spans="1:7">
      <c r="A654" s="349" t="s">
        <v>138</v>
      </c>
      <c r="B654" s="350" t="s">
        <v>324</v>
      </c>
      <c r="C654" s="351">
        <v>5</v>
      </c>
      <c r="D654" s="352" t="s">
        <v>162</v>
      </c>
      <c r="E654" s="353" t="s">
        <v>162</v>
      </c>
      <c r="F654" s="354" t="s">
        <v>162</v>
      </c>
      <c r="G654" s="355">
        <v>456.1</v>
      </c>
    </row>
    <row r="655" spans="1:7">
      <c r="A655" s="349" t="s">
        <v>143</v>
      </c>
      <c r="B655" s="350" t="s">
        <v>324</v>
      </c>
      <c r="C655" s="351">
        <v>5</v>
      </c>
      <c r="D655" s="352">
        <v>2</v>
      </c>
      <c r="E655" s="353" t="s">
        <v>162</v>
      </c>
      <c r="F655" s="354" t="s">
        <v>162</v>
      </c>
      <c r="G655" s="355">
        <v>456.1</v>
      </c>
    </row>
    <row r="656" spans="1:7">
      <c r="A656" s="349" t="s">
        <v>260</v>
      </c>
      <c r="B656" s="350" t="s">
        <v>324</v>
      </c>
      <c r="C656" s="351">
        <v>5</v>
      </c>
      <c r="D656" s="352">
        <v>2</v>
      </c>
      <c r="E656" s="353" t="s">
        <v>261</v>
      </c>
      <c r="F656" s="354" t="s">
        <v>162</v>
      </c>
      <c r="G656" s="355">
        <v>456.1</v>
      </c>
    </row>
    <row r="657" spans="1:7" ht="25.5">
      <c r="A657" s="349" t="s">
        <v>294</v>
      </c>
      <c r="B657" s="350" t="s">
        <v>324</v>
      </c>
      <c r="C657" s="351">
        <v>5</v>
      </c>
      <c r="D657" s="352">
        <v>2</v>
      </c>
      <c r="E657" s="353" t="s">
        <v>295</v>
      </c>
      <c r="F657" s="354" t="s">
        <v>162</v>
      </c>
      <c r="G657" s="355">
        <v>456.1</v>
      </c>
    </row>
    <row r="658" spans="1:7" ht="25.5">
      <c r="A658" s="349" t="s">
        <v>294</v>
      </c>
      <c r="B658" s="350" t="s">
        <v>324</v>
      </c>
      <c r="C658" s="351">
        <v>5</v>
      </c>
      <c r="D658" s="352">
        <v>2</v>
      </c>
      <c r="E658" s="353" t="s">
        <v>295</v>
      </c>
      <c r="F658" s="354" t="s">
        <v>162</v>
      </c>
      <c r="G658" s="355">
        <v>456.1</v>
      </c>
    </row>
    <row r="659" spans="1:7">
      <c r="A659" s="349" t="s">
        <v>122</v>
      </c>
      <c r="B659" s="350" t="s">
        <v>324</v>
      </c>
      <c r="C659" s="351">
        <v>5</v>
      </c>
      <c r="D659" s="352">
        <v>2</v>
      </c>
      <c r="E659" s="353" t="s">
        <v>295</v>
      </c>
      <c r="F659" s="354">
        <v>40</v>
      </c>
      <c r="G659" s="355">
        <v>456.1</v>
      </c>
    </row>
    <row r="660" spans="1:7" ht="63.75">
      <c r="A660" s="349" t="s">
        <v>567</v>
      </c>
      <c r="B660" s="350" t="s">
        <v>568</v>
      </c>
      <c r="C660" s="351" t="s">
        <v>162</v>
      </c>
      <c r="D660" s="352" t="s">
        <v>162</v>
      </c>
      <c r="E660" s="353" t="s">
        <v>162</v>
      </c>
      <c r="F660" s="354" t="s">
        <v>162</v>
      </c>
      <c r="G660" s="355">
        <v>45703.45</v>
      </c>
    </row>
    <row r="661" spans="1:7">
      <c r="A661" s="349" t="s">
        <v>138</v>
      </c>
      <c r="B661" s="350" t="s">
        <v>568</v>
      </c>
      <c r="C661" s="351">
        <v>5</v>
      </c>
      <c r="D661" s="352" t="s">
        <v>162</v>
      </c>
      <c r="E661" s="353" t="s">
        <v>162</v>
      </c>
      <c r="F661" s="354" t="s">
        <v>162</v>
      </c>
      <c r="G661" s="355">
        <v>45703.45</v>
      </c>
    </row>
    <row r="662" spans="1:7">
      <c r="A662" s="349" t="s">
        <v>143</v>
      </c>
      <c r="B662" s="350" t="s">
        <v>568</v>
      </c>
      <c r="C662" s="351">
        <v>5</v>
      </c>
      <c r="D662" s="352">
        <v>2</v>
      </c>
      <c r="E662" s="353" t="s">
        <v>162</v>
      </c>
      <c r="F662" s="354" t="s">
        <v>162</v>
      </c>
      <c r="G662" s="355">
        <v>45703.45</v>
      </c>
    </row>
    <row r="663" spans="1:7">
      <c r="A663" s="349" t="s">
        <v>260</v>
      </c>
      <c r="B663" s="350" t="s">
        <v>568</v>
      </c>
      <c r="C663" s="351">
        <v>5</v>
      </c>
      <c r="D663" s="352">
        <v>2</v>
      </c>
      <c r="E663" s="353" t="s">
        <v>261</v>
      </c>
      <c r="F663" s="354" t="s">
        <v>162</v>
      </c>
      <c r="G663" s="355">
        <v>45703.45</v>
      </c>
    </row>
    <row r="664" spans="1:7" ht="25.5">
      <c r="A664" s="349" t="s">
        <v>294</v>
      </c>
      <c r="B664" s="350" t="s">
        <v>568</v>
      </c>
      <c r="C664" s="351">
        <v>5</v>
      </c>
      <c r="D664" s="352">
        <v>2</v>
      </c>
      <c r="E664" s="353" t="s">
        <v>295</v>
      </c>
      <c r="F664" s="354" t="s">
        <v>162</v>
      </c>
      <c r="G664" s="355">
        <v>45703.45</v>
      </c>
    </row>
    <row r="665" spans="1:7" ht="25.5">
      <c r="A665" s="349" t="s">
        <v>294</v>
      </c>
      <c r="B665" s="350" t="s">
        <v>568</v>
      </c>
      <c r="C665" s="351">
        <v>5</v>
      </c>
      <c r="D665" s="352">
        <v>2</v>
      </c>
      <c r="E665" s="353" t="s">
        <v>295</v>
      </c>
      <c r="F665" s="354" t="s">
        <v>162</v>
      </c>
      <c r="G665" s="355">
        <v>45703.45</v>
      </c>
    </row>
    <row r="666" spans="1:7">
      <c r="A666" s="349" t="s">
        <v>122</v>
      </c>
      <c r="B666" s="350" t="s">
        <v>568</v>
      </c>
      <c r="C666" s="351">
        <v>5</v>
      </c>
      <c r="D666" s="352">
        <v>2</v>
      </c>
      <c r="E666" s="353" t="s">
        <v>295</v>
      </c>
      <c r="F666" s="354">
        <v>40</v>
      </c>
      <c r="G666" s="355">
        <v>45703.45</v>
      </c>
    </row>
    <row r="667" spans="1:7" ht="38.25">
      <c r="A667" s="349" t="s">
        <v>539</v>
      </c>
      <c r="B667" s="350" t="s">
        <v>326</v>
      </c>
      <c r="C667" s="351" t="s">
        <v>162</v>
      </c>
      <c r="D667" s="352" t="s">
        <v>162</v>
      </c>
      <c r="E667" s="353" t="s">
        <v>162</v>
      </c>
      <c r="F667" s="354" t="s">
        <v>162</v>
      </c>
      <c r="G667" s="355">
        <v>88560.7</v>
      </c>
    </row>
    <row r="668" spans="1:7" ht="51">
      <c r="A668" s="349" t="s">
        <v>540</v>
      </c>
      <c r="B668" s="350" t="s">
        <v>328</v>
      </c>
      <c r="C668" s="351" t="s">
        <v>162</v>
      </c>
      <c r="D668" s="352" t="s">
        <v>162</v>
      </c>
      <c r="E668" s="353" t="s">
        <v>162</v>
      </c>
      <c r="F668" s="354" t="s">
        <v>162</v>
      </c>
      <c r="G668" s="355">
        <v>74000</v>
      </c>
    </row>
    <row r="669" spans="1:7">
      <c r="A669" s="349" t="s">
        <v>138</v>
      </c>
      <c r="B669" s="350" t="s">
        <v>328</v>
      </c>
      <c r="C669" s="351">
        <v>5</v>
      </c>
      <c r="D669" s="352" t="s">
        <v>162</v>
      </c>
      <c r="E669" s="353" t="s">
        <v>162</v>
      </c>
      <c r="F669" s="354" t="s">
        <v>162</v>
      </c>
      <c r="G669" s="355">
        <v>74000</v>
      </c>
    </row>
    <row r="670" spans="1:7">
      <c r="A670" s="349" t="s">
        <v>139</v>
      </c>
      <c r="B670" s="350" t="s">
        <v>328</v>
      </c>
      <c r="C670" s="351">
        <v>5</v>
      </c>
      <c r="D670" s="352">
        <v>1</v>
      </c>
      <c r="E670" s="353" t="s">
        <v>162</v>
      </c>
      <c r="F670" s="354" t="s">
        <v>162</v>
      </c>
      <c r="G670" s="355">
        <v>74000</v>
      </c>
    </row>
    <row r="671" spans="1:7">
      <c r="A671" s="349" t="s">
        <v>224</v>
      </c>
      <c r="B671" s="350" t="s">
        <v>328</v>
      </c>
      <c r="C671" s="351">
        <v>5</v>
      </c>
      <c r="D671" s="352">
        <v>1</v>
      </c>
      <c r="E671" s="353" t="s">
        <v>225</v>
      </c>
      <c r="F671" s="354" t="s">
        <v>162</v>
      </c>
      <c r="G671" s="355">
        <v>74000</v>
      </c>
    </row>
    <row r="672" spans="1:7" ht="25.5">
      <c r="A672" s="349" t="s">
        <v>226</v>
      </c>
      <c r="B672" s="350" t="s">
        <v>328</v>
      </c>
      <c r="C672" s="351">
        <v>5</v>
      </c>
      <c r="D672" s="352">
        <v>1</v>
      </c>
      <c r="E672" s="353" t="s">
        <v>227</v>
      </c>
      <c r="F672" s="354" t="s">
        <v>162</v>
      </c>
      <c r="G672" s="355">
        <v>74000</v>
      </c>
    </row>
    <row r="673" spans="1:7" ht="25.5">
      <c r="A673" s="349" t="s">
        <v>791</v>
      </c>
      <c r="B673" s="350" t="s">
        <v>328</v>
      </c>
      <c r="C673" s="351">
        <v>5</v>
      </c>
      <c r="D673" s="352">
        <v>1</v>
      </c>
      <c r="E673" s="353" t="s">
        <v>792</v>
      </c>
      <c r="F673" s="354" t="s">
        <v>162</v>
      </c>
      <c r="G673" s="355">
        <v>74000</v>
      </c>
    </row>
    <row r="674" spans="1:7">
      <c r="A674" s="349" t="s">
        <v>122</v>
      </c>
      <c r="B674" s="350" t="s">
        <v>328</v>
      </c>
      <c r="C674" s="351">
        <v>5</v>
      </c>
      <c r="D674" s="352">
        <v>1</v>
      </c>
      <c r="E674" s="353" t="s">
        <v>792</v>
      </c>
      <c r="F674" s="354">
        <v>40</v>
      </c>
      <c r="G674" s="355">
        <v>74000</v>
      </c>
    </row>
    <row r="675" spans="1:7" ht="51">
      <c r="A675" s="349" t="s">
        <v>541</v>
      </c>
      <c r="B675" s="350" t="s">
        <v>542</v>
      </c>
      <c r="C675" s="351" t="s">
        <v>162</v>
      </c>
      <c r="D675" s="352" t="s">
        <v>162</v>
      </c>
      <c r="E675" s="353" t="s">
        <v>162</v>
      </c>
      <c r="F675" s="354" t="s">
        <v>162</v>
      </c>
      <c r="G675" s="355">
        <v>12958.5</v>
      </c>
    </row>
    <row r="676" spans="1:7">
      <c r="A676" s="349" t="s">
        <v>138</v>
      </c>
      <c r="B676" s="350" t="s">
        <v>542</v>
      </c>
      <c r="C676" s="351">
        <v>5</v>
      </c>
      <c r="D676" s="352" t="s">
        <v>162</v>
      </c>
      <c r="E676" s="353" t="s">
        <v>162</v>
      </c>
      <c r="F676" s="354" t="s">
        <v>162</v>
      </c>
      <c r="G676" s="355">
        <v>12958.5</v>
      </c>
    </row>
    <row r="677" spans="1:7">
      <c r="A677" s="349" t="s">
        <v>139</v>
      </c>
      <c r="B677" s="350" t="s">
        <v>542</v>
      </c>
      <c r="C677" s="351">
        <v>5</v>
      </c>
      <c r="D677" s="352">
        <v>1</v>
      </c>
      <c r="E677" s="353" t="s">
        <v>162</v>
      </c>
      <c r="F677" s="354" t="s">
        <v>162</v>
      </c>
      <c r="G677" s="355">
        <v>12958.5</v>
      </c>
    </row>
    <row r="678" spans="1:7">
      <c r="A678" s="349" t="s">
        <v>224</v>
      </c>
      <c r="B678" s="350" t="s">
        <v>542</v>
      </c>
      <c r="C678" s="351">
        <v>5</v>
      </c>
      <c r="D678" s="352">
        <v>1</v>
      </c>
      <c r="E678" s="353" t="s">
        <v>225</v>
      </c>
      <c r="F678" s="354" t="s">
        <v>162</v>
      </c>
      <c r="G678" s="355">
        <v>12958.5</v>
      </c>
    </row>
    <row r="679" spans="1:7" ht="25.5">
      <c r="A679" s="349" t="s">
        <v>226</v>
      </c>
      <c r="B679" s="350" t="s">
        <v>542</v>
      </c>
      <c r="C679" s="351">
        <v>5</v>
      </c>
      <c r="D679" s="352">
        <v>1</v>
      </c>
      <c r="E679" s="353" t="s">
        <v>227</v>
      </c>
      <c r="F679" s="354" t="s">
        <v>162</v>
      </c>
      <c r="G679" s="355">
        <v>12958.5</v>
      </c>
    </row>
    <row r="680" spans="1:7" ht="25.5">
      <c r="A680" s="349" t="s">
        <v>791</v>
      </c>
      <c r="B680" s="350" t="s">
        <v>542</v>
      </c>
      <c r="C680" s="351">
        <v>5</v>
      </c>
      <c r="D680" s="352">
        <v>1</v>
      </c>
      <c r="E680" s="353" t="s">
        <v>792</v>
      </c>
      <c r="F680" s="354" t="s">
        <v>162</v>
      </c>
      <c r="G680" s="355">
        <v>12958.5</v>
      </c>
    </row>
    <row r="681" spans="1:7">
      <c r="A681" s="349" t="s">
        <v>122</v>
      </c>
      <c r="B681" s="350" t="s">
        <v>542</v>
      </c>
      <c r="C681" s="351">
        <v>5</v>
      </c>
      <c r="D681" s="352">
        <v>1</v>
      </c>
      <c r="E681" s="353" t="s">
        <v>792</v>
      </c>
      <c r="F681" s="354">
        <v>40</v>
      </c>
      <c r="G681" s="355">
        <v>12958.5</v>
      </c>
    </row>
    <row r="682" spans="1:7" ht="51">
      <c r="A682" s="349" t="s">
        <v>543</v>
      </c>
      <c r="B682" s="350" t="s">
        <v>544</v>
      </c>
      <c r="C682" s="351" t="s">
        <v>162</v>
      </c>
      <c r="D682" s="352" t="s">
        <v>162</v>
      </c>
      <c r="E682" s="353" t="s">
        <v>162</v>
      </c>
      <c r="F682" s="354" t="s">
        <v>162</v>
      </c>
      <c r="G682" s="355">
        <v>1602.2</v>
      </c>
    </row>
    <row r="683" spans="1:7">
      <c r="A683" s="349" t="s">
        <v>138</v>
      </c>
      <c r="B683" s="350" t="s">
        <v>544</v>
      </c>
      <c r="C683" s="351">
        <v>5</v>
      </c>
      <c r="D683" s="352" t="s">
        <v>162</v>
      </c>
      <c r="E683" s="353" t="s">
        <v>162</v>
      </c>
      <c r="F683" s="354" t="s">
        <v>162</v>
      </c>
      <c r="G683" s="355">
        <v>1602.2</v>
      </c>
    </row>
    <row r="684" spans="1:7">
      <c r="A684" s="349" t="s">
        <v>139</v>
      </c>
      <c r="B684" s="350" t="s">
        <v>544</v>
      </c>
      <c r="C684" s="351">
        <v>5</v>
      </c>
      <c r="D684" s="352">
        <v>1</v>
      </c>
      <c r="E684" s="353" t="s">
        <v>162</v>
      </c>
      <c r="F684" s="354" t="s">
        <v>162</v>
      </c>
      <c r="G684" s="355">
        <v>1602.2</v>
      </c>
    </row>
    <row r="685" spans="1:7" ht="25.5">
      <c r="A685" s="349" t="s">
        <v>212</v>
      </c>
      <c r="B685" s="350" t="s">
        <v>544</v>
      </c>
      <c r="C685" s="351">
        <v>5</v>
      </c>
      <c r="D685" s="352">
        <v>1</v>
      </c>
      <c r="E685" s="353" t="s">
        <v>213</v>
      </c>
      <c r="F685" s="354" t="s">
        <v>162</v>
      </c>
      <c r="G685" s="355">
        <v>1602.2</v>
      </c>
    </row>
    <row r="686" spans="1:7" ht="25.5">
      <c r="A686" s="349" t="s">
        <v>335</v>
      </c>
      <c r="B686" s="350" t="s">
        <v>544</v>
      </c>
      <c r="C686" s="351">
        <v>5</v>
      </c>
      <c r="D686" s="352">
        <v>1</v>
      </c>
      <c r="E686" s="353" t="s">
        <v>336</v>
      </c>
      <c r="F686" s="354" t="s">
        <v>162</v>
      </c>
      <c r="G686" s="355">
        <v>1602.2</v>
      </c>
    </row>
    <row r="687" spans="1:7" ht="25.5">
      <c r="A687" s="349" t="s">
        <v>335</v>
      </c>
      <c r="B687" s="350" t="s">
        <v>544</v>
      </c>
      <c r="C687" s="351">
        <v>5</v>
      </c>
      <c r="D687" s="352">
        <v>1</v>
      </c>
      <c r="E687" s="353" t="s">
        <v>336</v>
      </c>
      <c r="F687" s="354" t="s">
        <v>162</v>
      </c>
      <c r="G687" s="355">
        <v>1602.2</v>
      </c>
    </row>
    <row r="688" spans="1:7">
      <c r="A688" s="349" t="s">
        <v>122</v>
      </c>
      <c r="B688" s="350" t="s">
        <v>544</v>
      </c>
      <c r="C688" s="351">
        <v>5</v>
      </c>
      <c r="D688" s="352">
        <v>1</v>
      </c>
      <c r="E688" s="353" t="s">
        <v>336</v>
      </c>
      <c r="F688" s="354">
        <v>40</v>
      </c>
      <c r="G688" s="355">
        <v>1602.2</v>
      </c>
    </row>
    <row r="689" spans="1:7" ht="51">
      <c r="A689" s="349" t="s">
        <v>545</v>
      </c>
      <c r="B689" s="350" t="s">
        <v>546</v>
      </c>
      <c r="C689" s="351" t="s">
        <v>162</v>
      </c>
      <c r="D689" s="352" t="s">
        <v>162</v>
      </c>
      <c r="E689" s="353" t="s">
        <v>162</v>
      </c>
      <c r="F689" s="354" t="s">
        <v>162</v>
      </c>
      <c r="G689" s="355">
        <v>7260.2</v>
      </c>
    </row>
    <row r="690" spans="1:7" ht="51">
      <c r="A690" s="349" t="s">
        <v>547</v>
      </c>
      <c r="B690" s="350" t="s">
        <v>548</v>
      </c>
      <c r="C690" s="351" t="s">
        <v>162</v>
      </c>
      <c r="D690" s="352" t="s">
        <v>162</v>
      </c>
      <c r="E690" s="353" t="s">
        <v>162</v>
      </c>
      <c r="F690" s="354" t="s">
        <v>162</v>
      </c>
      <c r="G690" s="355">
        <v>7260.2</v>
      </c>
    </row>
    <row r="691" spans="1:7">
      <c r="A691" s="349" t="s">
        <v>138</v>
      </c>
      <c r="B691" s="350" t="s">
        <v>548</v>
      </c>
      <c r="C691" s="351">
        <v>5</v>
      </c>
      <c r="D691" s="352" t="s">
        <v>162</v>
      </c>
      <c r="E691" s="353" t="s">
        <v>162</v>
      </c>
      <c r="F691" s="354" t="s">
        <v>162</v>
      </c>
      <c r="G691" s="355">
        <v>7260.2</v>
      </c>
    </row>
    <row r="692" spans="1:7">
      <c r="A692" s="349" t="s">
        <v>139</v>
      </c>
      <c r="B692" s="350" t="s">
        <v>548</v>
      </c>
      <c r="C692" s="351">
        <v>5</v>
      </c>
      <c r="D692" s="352">
        <v>1</v>
      </c>
      <c r="E692" s="353" t="s">
        <v>162</v>
      </c>
      <c r="F692" s="354" t="s">
        <v>162</v>
      </c>
      <c r="G692" s="355">
        <v>4815.3</v>
      </c>
    </row>
    <row r="693" spans="1:7">
      <c r="A693" s="349" t="s">
        <v>260</v>
      </c>
      <c r="B693" s="350" t="s">
        <v>548</v>
      </c>
      <c r="C693" s="351">
        <v>5</v>
      </c>
      <c r="D693" s="352">
        <v>1</v>
      </c>
      <c r="E693" s="353" t="s">
        <v>261</v>
      </c>
      <c r="F693" s="354" t="s">
        <v>162</v>
      </c>
      <c r="G693" s="355">
        <v>4815.3</v>
      </c>
    </row>
    <row r="694" spans="1:7" ht="25.5">
      <c r="A694" s="349" t="s">
        <v>294</v>
      </c>
      <c r="B694" s="350" t="s">
        <v>548</v>
      </c>
      <c r="C694" s="351">
        <v>5</v>
      </c>
      <c r="D694" s="352">
        <v>1</v>
      </c>
      <c r="E694" s="353" t="s">
        <v>295</v>
      </c>
      <c r="F694" s="354" t="s">
        <v>162</v>
      </c>
      <c r="G694" s="355">
        <v>4815.3</v>
      </c>
    </row>
    <row r="695" spans="1:7" ht="25.5">
      <c r="A695" s="349" t="s">
        <v>294</v>
      </c>
      <c r="B695" s="350" t="s">
        <v>548</v>
      </c>
      <c r="C695" s="351">
        <v>5</v>
      </c>
      <c r="D695" s="352">
        <v>1</v>
      </c>
      <c r="E695" s="353" t="s">
        <v>295</v>
      </c>
      <c r="F695" s="354" t="s">
        <v>162</v>
      </c>
      <c r="G695" s="355">
        <v>4815.3</v>
      </c>
    </row>
    <row r="696" spans="1:7">
      <c r="A696" s="349" t="s">
        <v>122</v>
      </c>
      <c r="B696" s="350" t="s">
        <v>548</v>
      </c>
      <c r="C696" s="351">
        <v>5</v>
      </c>
      <c r="D696" s="352">
        <v>1</v>
      </c>
      <c r="E696" s="353" t="s">
        <v>295</v>
      </c>
      <c r="F696" s="354">
        <v>40</v>
      </c>
      <c r="G696" s="355">
        <v>4815.3</v>
      </c>
    </row>
    <row r="697" spans="1:7">
      <c r="A697" s="349" t="s">
        <v>143</v>
      </c>
      <c r="B697" s="350" t="s">
        <v>548</v>
      </c>
      <c r="C697" s="351">
        <v>5</v>
      </c>
      <c r="D697" s="352">
        <v>2</v>
      </c>
      <c r="E697" s="353" t="s">
        <v>162</v>
      </c>
      <c r="F697" s="354" t="s">
        <v>162</v>
      </c>
      <c r="G697" s="355">
        <v>2444.9</v>
      </c>
    </row>
    <row r="698" spans="1:7">
      <c r="A698" s="349" t="s">
        <v>260</v>
      </c>
      <c r="B698" s="350" t="s">
        <v>548</v>
      </c>
      <c r="C698" s="351">
        <v>5</v>
      </c>
      <c r="D698" s="352">
        <v>2</v>
      </c>
      <c r="E698" s="353" t="s">
        <v>261</v>
      </c>
      <c r="F698" s="354" t="s">
        <v>162</v>
      </c>
      <c r="G698" s="355">
        <v>2444.9</v>
      </c>
    </row>
    <row r="699" spans="1:7" ht="25.5">
      <c r="A699" s="349" t="s">
        <v>294</v>
      </c>
      <c r="B699" s="350" t="s">
        <v>548</v>
      </c>
      <c r="C699" s="351">
        <v>5</v>
      </c>
      <c r="D699" s="352">
        <v>2</v>
      </c>
      <c r="E699" s="353" t="s">
        <v>295</v>
      </c>
      <c r="F699" s="354" t="s">
        <v>162</v>
      </c>
      <c r="G699" s="355">
        <v>2444.9</v>
      </c>
    </row>
    <row r="700" spans="1:7" ht="25.5">
      <c r="A700" s="349" t="s">
        <v>294</v>
      </c>
      <c r="B700" s="350" t="s">
        <v>548</v>
      </c>
      <c r="C700" s="351">
        <v>5</v>
      </c>
      <c r="D700" s="352">
        <v>2</v>
      </c>
      <c r="E700" s="353" t="s">
        <v>295</v>
      </c>
      <c r="F700" s="354" t="s">
        <v>162</v>
      </c>
      <c r="G700" s="355">
        <v>2444.9</v>
      </c>
    </row>
    <row r="701" spans="1:7">
      <c r="A701" s="349" t="s">
        <v>122</v>
      </c>
      <c r="B701" s="350" t="s">
        <v>548</v>
      </c>
      <c r="C701" s="351">
        <v>5</v>
      </c>
      <c r="D701" s="352">
        <v>2</v>
      </c>
      <c r="E701" s="353" t="s">
        <v>295</v>
      </c>
      <c r="F701" s="354">
        <v>40</v>
      </c>
      <c r="G701" s="355">
        <v>2444.9</v>
      </c>
    </row>
    <row r="702" spans="1:7" ht="38.25">
      <c r="A702" s="349" t="s">
        <v>549</v>
      </c>
      <c r="B702" s="350" t="s">
        <v>550</v>
      </c>
      <c r="C702" s="351" t="s">
        <v>162</v>
      </c>
      <c r="D702" s="352" t="s">
        <v>162</v>
      </c>
      <c r="E702" s="353" t="s">
        <v>162</v>
      </c>
      <c r="F702" s="354" t="s">
        <v>162</v>
      </c>
      <c r="G702" s="355">
        <v>973.3</v>
      </c>
    </row>
    <row r="703" spans="1:7" ht="51">
      <c r="A703" s="349" t="s">
        <v>551</v>
      </c>
      <c r="B703" s="350" t="s">
        <v>552</v>
      </c>
      <c r="C703" s="351" t="s">
        <v>162</v>
      </c>
      <c r="D703" s="352" t="s">
        <v>162</v>
      </c>
      <c r="E703" s="353" t="s">
        <v>162</v>
      </c>
      <c r="F703" s="354" t="s">
        <v>162</v>
      </c>
      <c r="G703" s="355">
        <v>973.3</v>
      </c>
    </row>
    <row r="704" spans="1:7">
      <c r="A704" s="349" t="s">
        <v>138</v>
      </c>
      <c r="B704" s="350" t="s">
        <v>552</v>
      </c>
      <c r="C704" s="351">
        <v>5</v>
      </c>
      <c r="D704" s="352" t="s">
        <v>162</v>
      </c>
      <c r="E704" s="353" t="s">
        <v>162</v>
      </c>
      <c r="F704" s="354" t="s">
        <v>162</v>
      </c>
      <c r="G704" s="355">
        <v>973.3</v>
      </c>
    </row>
    <row r="705" spans="1:7">
      <c r="A705" s="349" t="s">
        <v>139</v>
      </c>
      <c r="B705" s="350" t="s">
        <v>552</v>
      </c>
      <c r="C705" s="351">
        <v>5</v>
      </c>
      <c r="D705" s="352">
        <v>1</v>
      </c>
      <c r="E705" s="353" t="s">
        <v>162</v>
      </c>
      <c r="F705" s="354" t="s">
        <v>162</v>
      </c>
      <c r="G705" s="355">
        <v>973.3</v>
      </c>
    </row>
    <row r="706" spans="1:7">
      <c r="A706" s="349" t="s">
        <v>224</v>
      </c>
      <c r="B706" s="350" t="s">
        <v>552</v>
      </c>
      <c r="C706" s="351">
        <v>5</v>
      </c>
      <c r="D706" s="352">
        <v>1</v>
      </c>
      <c r="E706" s="353" t="s">
        <v>225</v>
      </c>
      <c r="F706" s="354" t="s">
        <v>162</v>
      </c>
      <c r="G706" s="355">
        <v>417.7</v>
      </c>
    </row>
    <row r="707" spans="1:7" ht="25.5">
      <c r="A707" s="349" t="s">
        <v>226</v>
      </c>
      <c r="B707" s="350" t="s">
        <v>552</v>
      </c>
      <c r="C707" s="351">
        <v>5</v>
      </c>
      <c r="D707" s="352">
        <v>1</v>
      </c>
      <c r="E707" s="353" t="s">
        <v>227</v>
      </c>
      <c r="F707" s="354" t="s">
        <v>162</v>
      </c>
      <c r="G707" s="355">
        <v>417.7</v>
      </c>
    </row>
    <row r="708" spans="1:7" ht="25.5">
      <c r="A708" s="349" t="s">
        <v>791</v>
      </c>
      <c r="B708" s="350" t="s">
        <v>552</v>
      </c>
      <c r="C708" s="351">
        <v>5</v>
      </c>
      <c r="D708" s="352">
        <v>1</v>
      </c>
      <c r="E708" s="353" t="s">
        <v>792</v>
      </c>
      <c r="F708" s="354" t="s">
        <v>162</v>
      </c>
      <c r="G708" s="355">
        <v>417.7</v>
      </c>
    </row>
    <row r="709" spans="1:7">
      <c r="A709" s="349" t="s">
        <v>122</v>
      </c>
      <c r="B709" s="350" t="s">
        <v>552</v>
      </c>
      <c r="C709" s="351">
        <v>5</v>
      </c>
      <c r="D709" s="352">
        <v>1</v>
      </c>
      <c r="E709" s="353" t="s">
        <v>792</v>
      </c>
      <c r="F709" s="354">
        <v>40</v>
      </c>
      <c r="G709" s="355">
        <v>417.7</v>
      </c>
    </row>
    <row r="710" spans="1:7">
      <c r="A710" s="349" t="s">
        <v>260</v>
      </c>
      <c r="B710" s="350" t="s">
        <v>552</v>
      </c>
      <c r="C710" s="351">
        <v>5</v>
      </c>
      <c r="D710" s="352">
        <v>1</v>
      </c>
      <c r="E710" s="353" t="s">
        <v>261</v>
      </c>
      <c r="F710" s="354" t="s">
        <v>162</v>
      </c>
      <c r="G710" s="355">
        <v>555.6</v>
      </c>
    </row>
    <row r="711" spans="1:7" ht="25.5">
      <c r="A711" s="349" t="s">
        <v>294</v>
      </c>
      <c r="B711" s="350" t="s">
        <v>552</v>
      </c>
      <c r="C711" s="351">
        <v>5</v>
      </c>
      <c r="D711" s="352">
        <v>1</v>
      </c>
      <c r="E711" s="353" t="s">
        <v>295</v>
      </c>
      <c r="F711" s="354" t="s">
        <v>162</v>
      </c>
      <c r="G711" s="355">
        <v>555.6</v>
      </c>
    </row>
    <row r="712" spans="1:7" ht="25.5">
      <c r="A712" s="349" t="s">
        <v>294</v>
      </c>
      <c r="B712" s="350" t="s">
        <v>552</v>
      </c>
      <c r="C712" s="351">
        <v>5</v>
      </c>
      <c r="D712" s="352">
        <v>1</v>
      </c>
      <c r="E712" s="353" t="s">
        <v>295</v>
      </c>
      <c r="F712" s="354" t="s">
        <v>162</v>
      </c>
      <c r="G712" s="355">
        <v>555.6</v>
      </c>
    </row>
    <row r="713" spans="1:7">
      <c r="A713" s="349" t="s">
        <v>122</v>
      </c>
      <c r="B713" s="350" t="s">
        <v>552</v>
      </c>
      <c r="C713" s="351">
        <v>5</v>
      </c>
      <c r="D713" s="352">
        <v>1</v>
      </c>
      <c r="E713" s="353" t="s">
        <v>295</v>
      </c>
      <c r="F713" s="354">
        <v>40</v>
      </c>
      <c r="G713" s="355">
        <v>555.6</v>
      </c>
    </row>
    <row r="714" spans="1:7" ht="38.25">
      <c r="A714" s="349" t="s">
        <v>569</v>
      </c>
      <c r="B714" s="350" t="s">
        <v>405</v>
      </c>
      <c r="C714" s="351" t="s">
        <v>162</v>
      </c>
      <c r="D714" s="352" t="s">
        <v>162</v>
      </c>
      <c r="E714" s="353" t="s">
        <v>162</v>
      </c>
      <c r="F714" s="354" t="s">
        <v>162</v>
      </c>
      <c r="G714" s="355">
        <v>26119.25</v>
      </c>
    </row>
    <row r="715" spans="1:7" ht="51">
      <c r="A715" s="349" t="s">
        <v>600</v>
      </c>
      <c r="B715" s="350" t="s">
        <v>601</v>
      </c>
      <c r="C715" s="351" t="s">
        <v>162</v>
      </c>
      <c r="D715" s="352" t="s">
        <v>162</v>
      </c>
      <c r="E715" s="353" t="s">
        <v>162</v>
      </c>
      <c r="F715" s="354" t="s">
        <v>162</v>
      </c>
      <c r="G715" s="355">
        <v>25185.3</v>
      </c>
    </row>
    <row r="716" spans="1:7">
      <c r="A716" s="349" t="s">
        <v>138</v>
      </c>
      <c r="B716" s="350" t="s">
        <v>601</v>
      </c>
      <c r="C716" s="351">
        <v>5</v>
      </c>
      <c r="D716" s="352" t="s">
        <v>162</v>
      </c>
      <c r="E716" s="353" t="s">
        <v>162</v>
      </c>
      <c r="F716" s="354" t="s">
        <v>162</v>
      </c>
      <c r="G716" s="355">
        <v>25185.3</v>
      </c>
    </row>
    <row r="717" spans="1:7">
      <c r="A717" s="349" t="s">
        <v>176</v>
      </c>
      <c r="B717" s="350" t="s">
        <v>601</v>
      </c>
      <c r="C717" s="351">
        <v>5</v>
      </c>
      <c r="D717" s="352">
        <v>5</v>
      </c>
      <c r="E717" s="353" t="s">
        <v>162</v>
      </c>
      <c r="F717" s="354" t="s">
        <v>162</v>
      </c>
      <c r="G717" s="355">
        <v>25185.3</v>
      </c>
    </row>
    <row r="718" spans="1:7" ht="38.25">
      <c r="A718" s="349" t="s">
        <v>250</v>
      </c>
      <c r="B718" s="350" t="s">
        <v>601</v>
      </c>
      <c r="C718" s="351">
        <v>5</v>
      </c>
      <c r="D718" s="352">
        <v>5</v>
      </c>
      <c r="E718" s="353" t="s">
        <v>251</v>
      </c>
      <c r="F718" s="354" t="s">
        <v>162</v>
      </c>
      <c r="G718" s="355">
        <v>23095.4</v>
      </c>
    </row>
    <row r="719" spans="1:7">
      <c r="A719" s="349" t="s">
        <v>830</v>
      </c>
      <c r="B719" s="350" t="s">
        <v>601</v>
      </c>
      <c r="C719" s="351">
        <v>5</v>
      </c>
      <c r="D719" s="352">
        <v>5</v>
      </c>
      <c r="E719" s="353" t="s">
        <v>831</v>
      </c>
      <c r="F719" s="354" t="s">
        <v>162</v>
      </c>
      <c r="G719" s="355">
        <v>23095.4</v>
      </c>
    </row>
    <row r="720" spans="1:7" ht="25.5">
      <c r="A720" s="349" t="s">
        <v>795</v>
      </c>
      <c r="B720" s="350" t="s">
        <v>601</v>
      </c>
      <c r="C720" s="351">
        <v>5</v>
      </c>
      <c r="D720" s="352">
        <v>5</v>
      </c>
      <c r="E720" s="353" t="s">
        <v>796</v>
      </c>
      <c r="F720" s="354" t="s">
        <v>162</v>
      </c>
      <c r="G720" s="355">
        <v>22485</v>
      </c>
    </row>
    <row r="721" spans="1:7">
      <c r="A721" s="349" t="s">
        <v>122</v>
      </c>
      <c r="B721" s="350" t="s">
        <v>601</v>
      </c>
      <c r="C721" s="351">
        <v>5</v>
      </c>
      <c r="D721" s="352">
        <v>5</v>
      </c>
      <c r="E721" s="353" t="s">
        <v>796</v>
      </c>
      <c r="F721" s="354">
        <v>40</v>
      </c>
      <c r="G721" s="355">
        <v>22485</v>
      </c>
    </row>
    <row r="722" spans="1:7">
      <c r="A722" s="349" t="s">
        <v>797</v>
      </c>
      <c r="B722" s="350" t="s">
        <v>601</v>
      </c>
      <c r="C722" s="351">
        <v>5</v>
      </c>
      <c r="D722" s="352">
        <v>5</v>
      </c>
      <c r="E722" s="353" t="s">
        <v>798</v>
      </c>
      <c r="F722" s="354" t="s">
        <v>162</v>
      </c>
      <c r="G722" s="355">
        <v>610.4</v>
      </c>
    </row>
    <row r="723" spans="1:7">
      <c r="A723" s="349" t="s">
        <v>122</v>
      </c>
      <c r="B723" s="350" t="s">
        <v>601</v>
      </c>
      <c r="C723" s="351">
        <v>5</v>
      </c>
      <c r="D723" s="352">
        <v>5</v>
      </c>
      <c r="E723" s="353" t="s">
        <v>798</v>
      </c>
      <c r="F723" s="354">
        <v>40</v>
      </c>
      <c r="G723" s="355">
        <v>610.4</v>
      </c>
    </row>
    <row r="724" spans="1:7">
      <c r="A724" s="349" t="s">
        <v>224</v>
      </c>
      <c r="B724" s="350" t="s">
        <v>601</v>
      </c>
      <c r="C724" s="351">
        <v>5</v>
      </c>
      <c r="D724" s="352">
        <v>5</v>
      </c>
      <c r="E724" s="353" t="s">
        <v>225</v>
      </c>
      <c r="F724" s="354" t="s">
        <v>162</v>
      </c>
      <c r="G724" s="355">
        <v>2060.9</v>
      </c>
    </row>
    <row r="725" spans="1:7" ht="25.5">
      <c r="A725" s="349" t="s">
        <v>226</v>
      </c>
      <c r="B725" s="350" t="s">
        <v>601</v>
      </c>
      <c r="C725" s="351">
        <v>5</v>
      </c>
      <c r="D725" s="352">
        <v>5</v>
      </c>
      <c r="E725" s="353" t="s">
        <v>227</v>
      </c>
      <c r="F725" s="354" t="s">
        <v>162</v>
      </c>
      <c r="G725" s="355">
        <v>2060.9</v>
      </c>
    </row>
    <row r="726" spans="1:7" ht="25.5">
      <c r="A726" s="349" t="s">
        <v>774</v>
      </c>
      <c r="B726" s="350" t="s">
        <v>601</v>
      </c>
      <c r="C726" s="351">
        <v>5</v>
      </c>
      <c r="D726" s="352">
        <v>5</v>
      </c>
      <c r="E726" s="353" t="s">
        <v>775</v>
      </c>
      <c r="F726" s="354" t="s">
        <v>162</v>
      </c>
      <c r="G726" s="355">
        <v>820.9</v>
      </c>
    </row>
    <row r="727" spans="1:7">
      <c r="A727" s="349" t="s">
        <v>122</v>
      </c>
      <c r="B727" s="350" t="s">
        <v>601</v>
      </c>
      <c r="C727" s="351">
        <v>5</v>
      </c>
      <c r="D727" s="352">
        <v>5</v>
      </c>
      <c r="E727" s="353" t="s">
        <v>775</v>
      </c>
      <c r="F727" s="354">
        <v>40</v>
      </c>
      <c r="G727" s="355">
        <v>820.9</v>
      </c>
    </row>
    <row r="728" spans="1:7" ht="25.5">
      <c r="A728" s="349" t="s">
        <v>768</v>
      </c>
      <c r="B728" s="350" t="s">
        <v>601</v>
      </c>
      <c r="C728" s="351">
        <v>5</v>
      </c>
      <c r="D728" s="352">
        <v>5</v>
      </c>
      <c r="E728" s="353" t="s">
        <v>769</v>
      </c>
      <c r="F728" s="354" t="s">
        <v>162</v>
      </c>
      <c r="G728" s="355">
        <v>1240</v>
      </c>
    </row>
    <row r="729" spans="1:7">
      <c r="A729" s="349" t="s">
        <v>122</v>
      </c>
      <c r="B729" s="350" t="s">
        <v>601</v>
      </c>
      <c r="C729" s="351">
        <v>5</v>
      </c>
      <c r="D729" s="352">
        <v>5</v>
      </c>
      <c r="E729" s="353" t="s">
        <v>769</v>
      </c>
      <c r="F729" s="354">
        <v>40</v>
      </c>
      <c r="G729" s="355">
        <v>1240</v>
      </c>
    </row>
    <row r="730" spans="1:7">
      <c r="A730" s="349" t="s">
        <v>260</v>
      </c>
      <c r="B730" s="350" t="s">
        <v>601</v>
      </c>
      <c r="C730" s="351">
        <v>5</v>
      </c>
      <c r="D730" s="352">
        <v>5</v>
      </c>
      <c r="E730" s="353" t="s">
        <v>261</v>
      </c>
      <c r="F730" s="354" t="s">
        <v>162</v>
      </c>
      <c r="G730" s="355">
        <v>29</v>
      </c>
    </row>
    <row r="731" spans="1:7">
      <c r="A731" s="349" t="s">
        <v>262</v>
      </c>
      <c r="B731" s="350" t="s">
        <v>601</v>
      </c>
      <c r="C731" s="351">
        <v>5</v>
      </c>
      <c r="D731" s="352">
        <v>5</v>
      </c>
      <c r="E731" s="353" t="s">
        <v>263</v>
      </c>
      <c r="F731" s="354" t="s">
        <v>162</v>
      </c>
      <c r="G731" s="355">
        <v>29</v>
      </c>
    </row>
    <row r="732" spans="1:7">
      <c r="A732" s="349" t="s">
        <v>789</v>
      </c>
      <c r="B732" s="350" t="s">
        <v>601</v>
      </c>
      <c r="C732" s="351">
        <v>5</v>
      </c>
      <c r="D732" s="352">
        <v>5</v>
      </c>
      <c r="E732" s="353" t="s">
        <v>790</v>
      </c>
      <c r="F732" s="354" t="s">
        <v>162</v>
      </c>
      <c r="G732" s="355">
        <v>29</v>
      </c>
    </row>
    <row r="733" spans="1:7">
      <c r="A733" s="349" t="s">
        <v>122</v>
      </c>
      <c r="B733" s="350" t="s">
        <v>601</v>
      </c>
      <c r="C733" s="351">
        <v>5</v>
      </c>
      <c r="D733" s="352">
        <v>5</v>
      </c>
      <c r="E733" s="353" t="s">
        <v>790</v>
      </c>
      <c r="F733" s="354">
        <v>40</v>
      </c>
      <c r="G733" s="355">
        <v>29</v>
      </c>
    </row>
    <row r="734" spans="1:7" ht="51">
      <c r="A734" s="349" t="s">
        <v>602</v>
      </c>
      <c r="B734" s="350" t="s">
        <v>407</v>
      </c>
      <c r="C734" s="351" t="s">
        <v>162</v>
      </c>
      <c r="D734" s="352" t="s">
        <v>162</v>
      </c>
      <c r="E734" s="353" t="s">
        <v>162</v>
      </c>
      <c r="F734" s="354" t="s">
        <v>162</v>
      </c>
      <c r="G734" s="355">
        <v>356.25</v>
      </c>
    </row>
    <row r="735" spans="1:7">
      <c r="A735" s="349" t="s">
        <v>138</v>
      </c>
      <c r="B735" s="350" t="s">
        <v>407</v>
      </c>
      <c r="C735" s="351">
        <v>5</v>
      </c>
      <c r="D735" s="352" t="s">
        <v>162</v>
      </c>
      <c r="E735" s="353" t="s">
        <v>162</v>
      </c>
      <c r="F735" s="354" t="s">
        <v>162</v>
      </c>
      <c r="G735" s="355">
        <v>356.25</v>
      </c>
    </row>
    <row r="736" spans="1:7">
      <c r="A736" s="349" t="s">
        <v>176</v>
      </c>
      <c r="B736" s="350" t="s">
        <v>407</v>
      </c>
      <c r="C736" s="351">
        <v>5</v>
      </c>
      <c r="D736" s="352">
        <v>5</v>
      </c>
      <c r="E736" s="353" t="s">
        <v>162</v>
      </c>
      <c r="F736" s="354" t="s">
        <v>162</v>
      </c>
      <c r="G736" s="355">
        <v>356.25</v>
      </c>
    </row>
    <row r="737" spans="1:7">
      <c r="A737" s="349" t="s">
        <v>260</v>
      </c>
      <c r="B737" s="350" t="s">
        <v>407</v>
      </c>
      <c r="C737" s="351">
        <v>5</v>
      </c>
      <c r="D737" s="352">
        <v>5</v>
      </c>
      <c r="E737" s="353" t="s">
        <v>261</v>
      </c>
      <c r="F737" s="354" t="s">
        <v>162</v>
      </c>
      <c r="G737" s="355">
        <v>356.25</v>
      </c>
    </row>
    <row r="738" spans="1:7" ht="25.5">
      <c r="A738" s="349" t="s">
        <v>294</v>
      </c>
      <c r="B738" s="350" t="s">
        <v>407</v>
      </c>
      <c r="C738" s="351">
        <v>5</v>
      </c>
      <c r="D738" s="352">
        <v>5</v>
      </c>
      <c r="E738" s="353" t="s">
        <v>295</v>
      </c>
      <c r="F738" s="354" t="s">
        <v>162</v>
      </c>
      <c r="G738" s="355">
        <v>356.25</v>
      </c>
    </row>
    <row r="739" spans="1:7" ht="25.5">
      <c r="A739" s="349" t="s">
        <v>294</v>
      </c>
      <c r="B739" s="350" t="s">
        <v>407</v>
      </c>
      <c r="C739" s="351">
        <v>5</v>
      </c>
      <c r="D739" s="352">
        <v>5</v>
      </c>
      <c r="E739" s="353" t="s">
        <v>295</v>
      </c>
      <c r="F739" s="354" t="s">
        <v>162</v>
      </c>
      <c r="G739" s="355">
        <v>356.25</v>
      </c>
    </row>
    <row r="740" spans="1:7">
      <c r="A740" s="349" t="s">
        <v>122</v>
      </c>
      <c r="B740" s="350" t="s">
        <v>407</v>
      </c>
      <c r="C740" s="351">
        <v>5</v>
      </c>
      <c r="D740" s="352">
        <v>5</v>
      </c>
      <c r="E740" s="353" t="s">
        <v>295</v>
      </c>
      <c r="F740" s="354">
        <v>40</v>
      </c>
      <c r="G740" s="355">
        <v>356.25</v>
      </c>
    </row>
    <row r="741" spans="1:7" ht="51">
      <c r="A741" s="349" t="s">
        <v>570</v>
      </c>
      <c r="B741" s="350" t="s">
        <v>571</v>
      </c>
      <c r="C741" s="351" t="s">
        <v>162</v>
      </c>
      <c r="D741" s="352" t="s">
        <v>162</v>
      </c>
      <c r="E741" s="353" t="s">
        <v>162</v>
      </c>
      <c r="F741" s="354" t="s">
        <v>162</v>
      </c>
      <c r="G741" s="355">
        <v>577.70000000000005</v>
      </c>
    </row>
    <row r="742" spans="1:7">
      <c r="A742" s="349" t="s">
        <v>138</v>
      </c>
      <c r="B742" s="350" t="s">
        <v>571</v>
      </c>
      <c r="C742" s="351">
        <v>5</v>
      </c>
      <c r="D742" s="352" t="s">
        <v>162</v>
      </c>
      <c r="E742" s="353" t="s">
        <v>162</v>
      </c>
      <c r="F742" s="354" t="s">
        <v>162</v>
      </c>
      <c r="G742" s="355">
        <v>577.70000000000005</v>
      </c>
    </row>
    <row r="743" spans="1:7">
      <c r="A743" s="349" t="s">
        <v>143</v>
      </c>
      <c r="B743" s="350" t="s">
        <v>571</v>
      </c>
      <c r="C743" s="351">
        <v>5</v>
      </c>
      <c r="D743" s="352">
        <v>2</v>
      </c>
      <c r="E743" s="353" t="s">
        <v>162</v>
      </c>
      <c r="F743" s="354" t="s">
        <v>162</v>
      </c>
      <c r="G743" s="355">
        <v>577.70000000000005</v>
      </c>
    </row>
    <row r="744" spans="1:7">
      <c r="A744" s="349" t="s">
        <v>224</v>
      </c>
      <c r="B744" s="350" t="s">
        <v>571</v>
      </c>
      <c r="C744" s="351">
        <v>5</v>
      </c>
      <c r="D744" s="352">
        <v>2</v>
      </c>
      <c r="E744" s="353" t="s">
        <v>225</v>
      </c>
      <c r="F744" s="354" t="s">
        <v>162</v>
      </c>
      <c r="G744" s="355">
        <v>577.70000000000005</v>
      </c>
    </row>
    <row r="745" spans="1:7" ht="25.5">
      <c r="A745" s="349" t="s">
        <v>226</v>
      </c>
      <c r="B745" s="350" t="s">
        <v>571</v>
      </c>
      <c r="C745" s="351">
        <v>5</v>
      </c>
      <c r="D745" s="352">
        <v>2</v>
      </c>
      <c r="E745" s="353" t="s">
        <v>227</v>
      </c>
      <c r="F745" s="354" t="s">
        <v>162</v>
      </c>
      <c r="G745" s="355">
        <v>577.70000000000005</v>
      </c>
    </row>
    <row r="746" spans="1:7" ht="25.5">
      <c r="A746" s="349" t="s">
        <v>768</v>
      </c>
      <c r="B746" s="350" t="s">
        <v>571</v>
      </c>
      <c r="C746" s="351">
        <v>5</v>
      </c>
      <c r="D746" s="352">
        <v>2</v>
      </c>
      <c r="E746" s="353" t="s">
        <v>769</v>
      </c>
      <c r="F746" s="354" t="s">
        <v>162</v>
      </c>
      <c r="G746" s="355">
        <v>577.70000000000005</v>
      </c>
    </row>
    <row r="747" spans="1:7">
      <c r="A747" s="349" t="s">
        <v>122</v>
      </c>
      <c r="B747" s="350" t="s">
        <v>571</v>
      </c>
      <c r="C747" s="351">
        <v>5</v>
      </c>
      <c r="D747" s="352">
        <v>2</v>
      </c>
      <c r="E747" s="353" t="s">
        <v>769</v>
      </c>
      <c r="F747" s="354">
        <v>40</v>
      </c>
      <c r="G747" s="355">
        <v>577.70000000000005</v>
      </c>
    </row>
    <row r="748" spans="1:7" ht="38.25">
      <c r="A748" s="349" t="s">
        <v>501</v>
      </c>
      <c r="B748" s="350" t="s">
        <v>243</v>
      </c>
      <c r="C748" s="351" t="s">
        <v>162</v>
      </c>
      <c r="D748" s="352" t="s">
        <v>162</v>
      </c>
      <c r="E748" s="353" t="s">
        <v>162</v>
      </c>
      <c r="F748" s="354" t="s">
        <v>162</v>
      </c>
      <c r="G748" s="355">
        <v>114996.3</v>
      </c>
    </row>
    <row r="749" spans="1:7" ht="63.75">
      <c r="A749" s="349" t="s">
        <v>502</v>
      </c>
      <c r="B749" s="350" t="s">
        <v>245</v>
      </c>
      <c r="C749" s="351" t="s">
        <v>162</v>
      </c>
      <c r="D749" s="352" t="s">
        <v>162</v>
      </c>
      <c r="E749" s="353" t="s">
        <v>162</v>
      </c>
      <c r="F749" s="354" t="s">
        <v>162</v>
      </c>
      <c r="G749" s="355">
        <v>371.7</v>
      </c>
    </row>
    <row r="750" spans="1:7">
      <c r="A750" s="349" t="s">
        <v>128</v>
      </c>
      <c r="B750" s="350" t="s">
        <v>245</v>
      </c>
      <c r="C750" s="351">
        <v>4</v>
      </c>
      <c r="D750" s="352" t="s">
        <v>162</v>
      </c>
      <c r="E750" s="353" t="s">
        <v>162</v>
      </c>
      <c r="F750" s="354" t="s">
        <v>162</v>
      </c>
      <c r="G750" s="355">
        <v>371.7</v>
      </c>
    </row>
    <row r="751" spans="1:7">
      <c r="A751" s="349" t="s">
        <v>173</v>
      </c>
      <c r="B751" s="350" t="s">
        <v>245</v>
      </c>
      <c r="C751" s="351">
        <v>4</v>
      </c>
      <c r="D751" s="352">
        <v>5</v>
      </c>
      <c r="E751" s="353" t="s">
        <v>162</v>
      </c>
      <c r="F751" s="354" t="s">
        <v>162</v>
      </c>
      <c r="G751" s="355">
        <v>371.7</v>
      </c>
    </row>
    <row r="752" spans="1:7">
      <c r="A752" s="349" t="s">
        <v>224</v>
      </c>
      <c r="B752" s="350" t="s">
        <v>245</v>
      </c>
      <c r="C752" s="351">
        <v>4</v>
      </c>
      <c r="D752" s="352">
        <v>5</v>
      </c>
      <c r="E752" s="353" t="s">
        <v>225</v>
      </c>
      <c r="F752" s="354" t="s">
        <v>162</v>
      </c>
      <c r="G752" s="355">
        <v>371.7</v>
      </c>
    </row>
    <row r="753" spans="1:7" ht="25.5">
      <c r="A753" s="349" t="s">
        <v>226</v>
      </c>
      <c r="B753" s="350" t="s">
        <v>245</v>
      </c>
      <c r="C753" s="351">
        <v>4</v>
      </c>
      <c r="D753" s="352">
        <v>5</v>
      </c>
      <c r="E753" s="353" t="s">
        <v>227</v>
      </c>
      <c r="F753" s="354" t="s">
        <v>162</v>
      </c>
      <c r="G753" s="355">
        <v>371.7</v>
      </c>
    </row>
    <row r="754" spans="1:7" ht="25.5">
      <c r="A754" s="349" t="s">
        <v>768</v>
      </c>
      <c r="B754" s="350" t="s">
        <v>245</v>
      </c>
      <c r="C754" s="351">
        <v>4</v>
      </c>
      <c r="D754" s="352">
        <v>5</v>
      </c>
      <c r="E754" s="353" t="s">
        <v>769</v>
      </c>
      <c r="F754" s="354" t="s">
        <v>162</v>
      </c>
      <c r="G754" s="355">
        <v>371.7</v>
      </c>
    </row>
    <row r="755" spans="1:7">
      <c r="A755" s="349" t="s">
        <v>122</v>
      </c>
      <c r="B755" s="350" t="s">
        <v>245</v>
      </c>
      <c r="C755" s="351">
        <v>4</v>
      </c>
      <c r="D755" s="352">
        <v>5</v>
      </c>
      <c r="E755" s="353" t="s">
        <v>769</v>
      </c>
      <c r="F755" s="354">
        <v>40</v>
      </c>
      <c r="G755" s="355">
        <v>371.7</v>
      </c>
    </row>
    <row r="756" spans="1:7" ht="51">
      <c r="A756" s="349" t="s">
        <v>596</v>
      </c>
      <c r="B756" s="350" t="s">
        <v>597</v>
      </c>
      <c r="C756" s="351" t="s">
        <v>162</v>
      </c>
      <c r="D756" s="352" t="s">
        <v>162</v>
      </c>
      <c r="E756" s="353" t="s">
        <v>162</v>
      </c>
      <c r="F756" s="354" t="s">
        <v>162</v>
      </c>
      <c r="G756" s="355">
        <v>114624.6</v>
      </c>
    </row>
    <row r="757" spans="1:7">
      <c r="A757" s="349" t="s">
        <v>138</v>
      </c>
      <c r="B757" s="350" t="s">
        <v>597</v>
      </c>
      <c r="C757" s="351">
        <v>5</v>
      </c>
      <c r="D757" s="352" t="s">
        <v>162</v>
      </c>
      <c r="E757" s="353" t="s">
        <v>162</v>
      </c>
      <c r="F757" s="354" t="s">
        <v>162</v>
      </c>
      <c r="G757" s="355">
        <v>114624.6</v>
      </c>
    </row>
    <row r="758" spans="1:7">
      <c r="A758" s="349" t="s">
        <v>150</v>
      </c>
      <c r="B758" s="350" t="s">
        <v>597</v>
      </c>
      <c r="C758" s="351">
        <v>5</v>
      </c>
      <c r="D758" s="352">
        <v>3</v>
      </c>
      <c r="E758" s="353" t="s">
        <v>162</v>
      </c>
      <c r="F758" s="354" t="s">
        <v>162</v>
      </c>
      <c r="G758" s="355">
        <v>114624.6</v>
      </c>
    </row>
    <row r="759" spans="1:7">
      <c r="A759" s="349" t="s">
        <v>224</v>
      </c>
      <c r="B759" s="350" t="s">
        <v>597</v>
      </c>
      <c r="C759" s="351">
        <v>5</v>
      </c>
      <c r="D759" s="352">
        <v>3</v>
      </c>
      <c r="E759" s="353" t="s">
        <v>225</v>
      </c>
      <c r="F759" s="354" t="s">
        <v>162</v>
      </c>
      <c r="G759" s="355">
        <v>111130.3</v>
      </c>
    </row>
    <row r="760" spans="1:7" ht="25.5">
      <c r="A760" s="349" t="s">
        <v>226</v>
      </c>
      <c r="B760" s="350" t="s">
        <v>597</v>
      </c>
      <c r="C760" s="351">
        <v>5</v>
      </c>
      <c r="D760" s="352">
        <v>3</v>
      </c>
      <c r="E760" s="353" t="s">
        <v>227</v>
      </c>
      <c r="F760" s="354" t="s">
        <v>162</v>
      </c>
      <c r="G760" s="355">
        <v>111130.3</v>
      </c>
    </row>
    <row r="761" spans="1:7" ht="25.5">
      <c r="A761" s="349" t="s">
        <v>768</v>
      </c>
      <c r="B761" s="350" t="s">
        <v>597</v>
      </c>
      <c r="C761" s="351">
        <v>5</v>
      </c>
      <c r="D761" s="352">
        <v>3</v>
      </c>
      <c r="E761" s="353" t="s">
        <v>769</v>
      </c>
      <c r="F761" s="354" t="s">
        <v>162</v>
      </c>
      <c r="G761" s="355">
        <v>111130.3</v>
      </c>
    </row>
    <row r="762" spans="1:7">
      <c r="A762" s="349" t="s">
        <v>122</v>
      </c>
      <c r="B762" s="350" t="s">
        <v>597</v>
      </c>
      <c r="C762" s="351">
        <v>5</v>
      </c>
      <c r="D762" s="352">
        <v>3</v>
      </c>
      <c r="E762" s="353" t="s">
        <v>769</v>
      </c>
      <c r="F762" s="354">
        <v>40</v>
      </c>
      <c r="G762" s="355">
        <v>111130.3</v>
      </c>
    </row>
    <row r="763" spans="1:7">
      <c r="A763" s="349" t="s">
        <v>260</v>
      </c>
      <c r="B763" s="350" t="s">
        <v>597</v>
      </c>
      <c r="C763" s="351">
        <v>5</v>
      </c>
      <c r="D763" s="352">
        <v>3</v>
      </c>
      <c r="E763" s="353" t="s">
        <v>261</v>
      </c>
      <c r="F763" s="354" t="s">
        <v>162</v>
      </c>
      <c r="G763" s="355">
        <v>3494.3</v>
      </c>
    </row>
    <row r="764" spans="1:7" ht="25.5">
      <c r="A764" s="349" t="s">
        <v>294</v>
      </c>
      <c r="B764" s="350" t="s">
        <v>597</v>
      </c>
      <c r="C764" s="351">
        <v>5</v>
      </c>
      <c r="D764" s="352">
        <v>3</v>
      </c>
      <c r="E764" s="353" t="s">
        <v>295</v>
      </c>
      <c r="F764" s="354" t="s">
        <v>162</v>
      </c>
      <c r="G764" s="355">
        <v>3494.3</v>
      </c>
    </row>
    <row r="765" spans="1:7" ht="25.5">
      <c r="A765" s="349" t="s">
        <v>294</v>
      </c>
      <c r="B765" s="350" t="s">
        <v>597</v>
      </c>
      <c r="C765" s="351">
        <v>5</v>
      </c>
      <c r="D765" s="352">
        <v>3</v>
      </c>
      <c r="E765" s="353" t="s">
        <v>295</v>
      </c>
      <c r="F765" s="354" t="s">
        <v>162</v>
      </c>
      <c r="G765" s="355">
        <v>3494.3</v>
      </c>
    </row>
    <row r="766" spans="1:7">
      <c r="A766" s="349" t="s">
        <v>122</v>
      </c>
      <c r="B766" s="350" t="s">
        <v>597</v>
      </c>
      <c r="C766" s="351">
        <v>5</v>
      </c>
      <c r="D766" s="352">
        <v>3</v>
      </c>
      <c r="E766" s="353" t="s">
        <v>295</v>
      </c>
      <c r="F766" s="354">
        <v>40</v>
      </c>
      <c r="G766" s="355">
        <v>3494.3</v>
      </c>
    </row>
    <row r="767" spans="1:7" ht="51">
      <c r="A767" s="349" t="s">
        <v>572</v>
      </c>
      <c r="B767" s="350" t="s">
        <v>573</v>
      </c>
      <c r="C767" s="351" t="s">
        <v>162</v>
      </c>
      <c r="D767" s="352" t="s">
        <v>162</v>
      </c>
      <c r="E767" s="353" t="s">
        <v>162</v>
      </c>
      <c r="F767" s="354" t="s">
        <v>162</v>
      </c>
      <c r="G767" s="355">
        <v>3411</v>
      </c>
    </row>
    <row r="768" spans="1:7" ht="51">
      <c r="A768" s="349" t="s">
        <v>594</v>
      </c>
      <c r="B768" s="350" t="s">
        <v>595</v>
      </c>
      <c r="C768" s="351" t="s">
        <v>162</v>
      </c>
      <c r="D768" s="352" t="s">
        <v>162</v>
      </c>
      <c r="E768" s="353" t="s">
        <v>162</v>
      </c>
      <c r="F768" s="354" t="s">
        <v>162</v>
      </c>
      <c r="G768" s="355">
        <v>3411</v>
      </c>
    </row>
    <row r="769" spans="1:7">
      <c r="A769" s="349" t="s">
        <v>138</v>
      </c>
      <c r="B769" s="350" t="s">
        <v>595</v>
      </c>
      <c r="C769" s="351">
        <v>5</v>
      </c>
      <c r="D769" s="352" t="s">
        <v>162</v>
      </c>
      <c r="E769" s="353" t="s">
        <v>162</v>
      </c>
      <c r="F769" s="354" t="s">
        <v>162</v>
      </c>
      <c r="G769" s="355">
        <v>3411</v>
      </c>
    </row>
    <row r="770" spans="1:7">
      <c r="A770" s="349" t="s">
        <v>143</v>
      </c>
      <c r="B770" s="350" t="s">
        <v>595</v>
      </c>
      <c r="C770" s="351">
        <v>5</v>
      </c>
      <c r="D770" s="352">
        <v>2</v>
      </c>
      <c r="E770" s="353" t="s">
        <v>162</v>
      </c>
      <c r="F770" s="354" t="s">
        <v>162</v>
      </c>
      <c r="G770" s="355">
        <v>3411</v>
      </c>
    </row>
    <row r="771" spans="1:7">
      <c r="A771" s="349" t="s">
        <v>260</v>
      </c>
      <c r="B771" s="350" t="s">
        <v>595</v>
      </c>
      <c r="C771" s="351">
        <v>5</v>
      </c>
      <c r="D771" s="352">
        <v>2</v>
      </c>
      <c r="E771" s="353" t="s">
        <v>261</v>
      </c>
      <c r="F771" s="354" t="s">
        <v>162</v>
      </c>
      <c r="G771" s="355">
        <v>3411</v>
      </c>
    </row>
    <row r="772" spans="1:7" ht="25.5">
      <c r="A772" s="349" t="s">
        <v>294</v>
      </c>
      <c r="B772" s="350" t="s">
        <v>595</v>
      </c>
      <c r="C772" s="351">
        <v>5</v>
      </c>
      <c r="D772" s="352">
        <v>2</v>
      </c>
      <c r="E772" s="353" t="s">
        <v>295</v>
      </c>
      <c r="F772" s="354" t="s">
        <v>162</v>
      </c>
      <c r="G772" s="355">
        <v>3411</v>
      </c>
    </row>
    <row r="773" spans="1:7" ht="25.5">
      <c r="A773" s="349" t="s">
        <v>294</v>
      </c>
      <c r="B773" s="350" t="s">
        <v>595</v>
      </c>
      <c r="C773" s="351">
        <v>5</v>
      </c>
      <c r="D773" s="352">
        <v>2</v>
      </c>
      <c r="E773" s="353" t="s">
        <v>295</v>
      </c>
      <c r="F773" s="354" t="s">
        <v>162</v>
      </c>
      <c r="G773" s="355">
        <v>3411</v>
      </c>
    </row>
    <row r="774" spans="1:7">
      <c r="A774" s="349" t="s">
        <v>122</v>
      </c>
      <c r="B774" s="350" t="s">
        <v>595</v>
      </c>
      <c r="C774" s="351">
        <v>5</v>
      </c>
      <c r="D774" s="352">
        <v>2</v>
      </c>
      <c r="E774" s="353" t="s">
        <v>295</v>
      </c>
      <c r="F774" s="354">
        <v>40</v>
      </c>
      <c r="G774" s="355">
        <v>3411</v>
      </c>
    </row>
    <row r="775" spans="1:7" ht="51">
      <c r="A775" s="349" t="s">
        <v>553</v>
      </c>
      <c r="B775" s="350" t="s">
        <v>554</v>
      </c>
      <c r="C775" s="351" t="s">
        <v>162</v>
      </c>
      <c r="D775" s="352" t="s">
        <v>162</v>
      </c>
      <c r="E775" s="353" t="s">
        <v>162</v>
      </c>
      <c r="F775" s="354" t="s">
        <v>162</v>
      </c>
      <c r="G775" s="355">
        <v>2531.9</v>
      </c>
    </row>
    <row r="776" spans="1:7" ht="51">
      <c r="A776" s="349" t="s">
        <v>555</v>
      </c>
      <c r="B776" s="350" t="s">
        <v>556</v>
      </c>
      <c r="C776" s="351" t="s">
        <v>162</v>
      </c>
      <c r="D776" s="352" t="s">
        <v>162</v>
      </c>
      <c r="E776" s="353" t="s">
        <v>162</v>
      </c>
      <c r="F776" s="354" t="s">
        <v>162</v>
      </c>
      <c r="G776" s="355">
        <v>2531.9</v>
      </c>
    </row>
    <row r="777" spans="1:7">
      <c r="A777" s="349" t="s">
        <v>138</v>
      </c>
      <c r="B777" s="350" t="s">
        <v>556</v>
      </c>
      <c r="C777" s="351">
        <v>5</v>
      </c>
      <c r="D777" s="352" t="s">
        <v>162</v>
      </c>
      <c r="E777" s="353" t="s">
        <v>162</v>
      </c>
      <c r="F777" s="354" t="s">
        <v>162</v>
      </c>
      <c r="G777" s="355">
        <v>2531.9</v>
      </c>
    </row>
    <row r="778" spans="1:7">
      <c r="A778" s="349" t="s">
        <v>139</v>
      </c>
      <c r="B778" s="350" t="s">
        <v>556</v>
      </c>
      <c r="C778" s="351">
        <v>5</v>
      </c>
      <c r="D778" s="352">
        <v>1</v>
      </c>
      <c r="E778" s="353" t="s">
        <v>162</v>
      </c>
      <c r="F778" s="354" t="s">
        <v>162</v>
      </c>
      <c r="G778" s="355">
        <v>2531.9</v>
      </c>
    </row>
    <row r="779" spans="1:7">
      <c r="A779" s="349" t="s">
        <v>224</v>
      </c>
      <c r="B779" s="350" t="s">
        <v>556</v>
      </c>
      <c r="C779" s="351">
        <v>5</v>
      </c>
      <c r="D779" s="352">
        <v>1</v>
      </c>
      <c r="E779" s="353" t="s">
        <v>225</v>
      </c>
      <c r="F779" s="354" t="s">
        <v>162</v>
      </c>
      <c r="G779" s="355">
        <v>2531.9</v>
      </c>
    </row>
    <row r="780" spans="1:7" ht="25.5">
      <c r="A780" s="349" t="s">
        <v>226</v>
      </c>
      <c r="B780" s="350" t="s">
        <v>556</v>
      </c>
      <c r="C780" s="351">
        <v>5</v>
      </c>
      <c r="D780" s="352">
        <v>1</v>
      </c>
      <c r="E780" s="353" t="s">
        <v>227</v>
      </c>
      <c r="F780" s="354" t="s">
        <v>162</v>
      </c>
      <c r="G780" s="355">
        <v>2531.9</v>
      </c>
    </row>
    <row r="781" spans="1:7" ht="25.5">
      <c r="A781" s="349" t="s">
        <v>791</v>
      </c>
      <c r="B781" s="350" t="s">
        <v>556</v>
      </c>
      <c r="C781" s="351">
        <v>5</v>
      </c>
      <c r="D781" s="352">
        <v>1</v>
      </c>
      <c r="E781" s="353" t="s">
        <v>792</v>
      </c>
      <c r="F781" s="354" t="s">
        <v>162</v>
      </c>
      <c r="G781" s="355">
        <v>1265.2</v>
      </c>
    </row>
    <row r="782" spans="1:7">
      <c r="A782" s="349" t="s">
        <v>122</v>
      </c>
      <c r="B782" s="350" t="s">
        <v>556</v>
      </c>
      <c r="C782" s="351">
        <v>5</v>
      </c>
      <c r="D782" s="352">
        <v>1</v>
      </c>
      <c r="E782" s="353" t="s">
        <v>792</v>
      </c>
      <c r="F782" s="354">
        <v>40</v>
      </c>
      <c r="G782" s="355">
        <v>1265.2</v>
      </c>
    </row>
    <row r="783" spans="1:7" ht="25.5">
      <c r="A783" s="349" t="s">
        <v>768</v>
      </c>
      <c r="B783" s="350" t="s">
        <v>556</v>
      </c>
      <c r="C783" s="351">
        <v>5</v>
      </c>
      <c r="D783" s="352">
        <v>1</v>
      </c>
      <c r="E783" s="353" t="s">
        <v>769</v>
      </c>
      <c r="F783" s="354" t="s">
        <v>162</v>
      </c>
      <c r="G783" s="355">
        <v>1266.7</v>
      </c>
    </row>
    <row r="784" spans="1:7">
      <c r="A784" s="349" t="s">
        <v>122</v>
      </c>
      <c r="B784" s="350" t="s">
        <v>556</v>
      </c>
      <c r="C784" s="351">
        <v>5</v>
      </c>
      <c r="D784" s="352">
        <v>1</v>
      </c>
      <c r="E784" s="353" t="s">
        <v>769</v>
      </c>
      <c r="F784" s="354">
        <v>40</v>
      </c>
      <c r="G784" s="355">
        <v>1266.7</v>
      </c>
    </row>
    <row r="785" spans="1:7" ht="38.25">
      <c r="A785" s="356" t="s">
        <v>481</v>
      </c>
      <c r="B785" s="357" t="s">
        <v>330</v>
      </c>
      <c r="C785" s="358" t="s">
        <v>162</v>
      </c>
      <c r="D785" s="359" t="s">
        <v>162</v>
      </c>
      <c r="E785" s="360" t="s">
        <v>162</v>
      </c>
      <c r="F785" s="361" t="s">
        <v>162</v>
      </c>
      <c r="G785" s="362">
        <v>6183.7</v>
      </c>
    </row>
    <row r="786" spans="1:7" ht="51">
      <c r="A786" s="349" t="s">
        <v>482</v>
      </c>
      <c r="B786" s="350" t="s">
        <v>332</v>
      </c>
      <c r="C786" s="351" t="s">
        <v>162</v>
      </c>
      <c r="D786" s="352" t="s">
        <v>162</v>
      </c>
      <c r="E786" s="353" t="s">
        <v>162</v>
      </c>
      <c r="F786" s="354" t="s">
        <v>162</v>
      </c>
      <c r="G786" s="355">
        <v>3165.1</v>
      </c>
    </row>
    <row r="787" spans="1:7" ht="63.75">
      <c r="A787" s="349" t="s">
        <v>483</v>
      </c>
      <c r="B787" s="350" t="s">
        <v>334</v>
      </c>
      <c r="C787" s="351" t="s">
        <v>162</v>
      </c>
      <c r="D787" s="352" t="s">
        <v>162</v>
      </c>
      <c r="E787" s="353" t="s">
        <v>162</v>
      </c>
      <c r="F787" s="354" t="s">
        <v>162</v>
      </c>
      <c r="G787" s="355">
        <v>1093.2</v>
      </c>
    </row>
    <row r="788" spans="1:7">
      <c r="A788" s="349" t="s">
        <v>123</v>
      </c>
      <c r="B788" s="350" t="s">
        <v>334</v>
      </c>
      <c r="C788" s="351">
        <v>3</v>
      </c>
      <c r="D788" s="352" t="s">
        <v>162</v>
      </c>
      <c r="E788" s="353" t="s">
        <v>162</v>
      </c>
      <c r="F788" s="354" t="s">
        <v>162</v>
      </c>
      <c r="G788" s="355">
        <v>1093.2</v>
      </c>
    </row>
    <row r="789" spans="1:7" ht="25.5">
      <c r="A789" s="349" t="s">
        <v>126</v>
      </c>
      <c r="B789" s="350" t="s">
        <v>334</v>
      </c>
      <c r="C789" s="351">
        <v>3</v>
      </c>
      <c r="D789" s="352">
        <v>14</v>
      </c>
      <c r="E789" s="353" t="s">
        <v>162</v>
      </c>
      <c r="F789" s="354" t="s">
        <v>162</v>
      </c>
      <c r="G789" s="355">
        <v>1093.2</v>
      </c>
    </row>
    <row r="790" spans="1:7">
      <c r="A790" s="349" t="s">
        <v>224</v>
      </c>
      <c r="B790" s="350" t="s">
        <v>334</v>
      </c>
      <c r="C790" s="351">
        <v>3</v>
      </c>
      <c r="D790" s="352">
        <v>14</v>
      </c>
      <c r="E790" s="353" t="s">
        <v>225</v>
      </c>
      <c r="F790" s="354" t="s">
        <v>162</v>
      </c>
      <c r="G790" s="355">
        <v>958</v>
      </c>
    </row>
    <row r="791" spans="1:7" ht="25.5">
      <c r="A791" s="349" t="s">
        <v>226</v>
      </c>
      <c r="B791" s="350" t="s">
        <v>334</v>
      </c>
      <c r="C791" s="351">
        <v>3</v>
      </c>
      <c r="D791" s="352">
        <v>14</v>
      </c>
      <c r="E791" s="353" t="s">
        <v>227</v>
      </c>
      <c r="F791" s="354" t="s">
        <v>162</v>
      </c>
      <c r="G791" s="355">
        <v>958</v>
      </c>
    </row>
    <row r="792" spans="1:7" ht="25.5">
      <c r="A792" s="349" t="s">
        <v>768</v>
      </c>
      <c r="B792" s="350" t="s">
        <v>334</v>
      </c>
      <c r="C792" s="351">
        <v>3</v>
      </c>
      <c r="D792" s="352">
        <v>14</v>
      </c>
      <c r="E792" s="353" t="s">
        <v>769</v>
      </c>
      <c r="F792" s="354" t="s">
        <v>162</v>
      </c>
      <c r="G792" s="355">
        <v>958</v>
      </c>
    </row>
    <row r="793" spans="1:7">
      <c r="A793" s="349" t="s">
        <v>122</v>
      </c>
      <c r="B793" s="350" t="s">
        <v>334</v>
      </c>
      <c r="C793" s="351">
        <v>3</v>
      </c>
      <c r="D793" s="352">
        <v>14</v>
      </c>
      <c r="E793" s="353" t="s">
        <v>769</v>
      </c>
      <c r="F793" s="354">
        <v>40</v>
      </c>
      <c r="G793" s="355">
        <v>958</v>
      </c>
    </row>
    <row r="794" spans="1:7" ht="25.5">
      <c r="A794" s="349" t="s">
        <v>212</v>
      </c>
      <c r="B794" s="350" t="s">
        <v>334</v>
      </c>
      <c r="C794" s="351">
        <v>3</v>
      </c>
      <c r="D794" s="352">
        <v>14</v>
      </c>
      <c r="E794" s="353" t="s">
        <v>213</v>
      </c>
      <c r="F794" s="354" t="s">
        <v>162</v>
      </c>
      <c r="G794" s="355">
        <v>135.19999999999999</v>
      </c>
    </row>
    <row r="795" spans="1:7" ht="25.5">
      <c r="A795" s="349" t="s">
        <v>335</v>
      </c>
      <c r="B795" s="350" t="s">
        <v>334</v>
      </c>
      <c r="C795" s="351">
        <v>3</v>
      </c>
      <c r="D795" s="352">
        <v>14</v>
      </c>
      <c r="E795" s="353" t="s">
        <v>336</v>
      </c>
      <c r="F795" s="354" t="s">
        <v>162</v>
      </c>
      <c r="G795" s="355">
        <v>135.19999999999999</v>
      </c>
    </row>
    <row r="796" spans="1:7" ht="25.5">
      <c r="A796" s="349" t="s">
        <v>335</v>
      </c>
      <c r="B796" s="350" t="s">
        <v>334</v>
      </c>
      <c r="C796" s="351">
        <v>3</v>
      </c>
      <c r="D796" s="352">
        <v>14</v>
      </c>
      <c r="E796" s="353" t="s">
        <v>336</v>
      </c>
      <c r="F796" s="354" t="s">
        <v>162</v>
      </c>
      <c r="G796" s="355">
        <v>135.19999999999999</v>
      </c>
    </row>
    <row r="797" spans="1:7">
      <c r="A797" s="349" t="s">
        <v>122</v>
      </c>
      <c r="B797" s="350" t="s">
        <v>334</v>
      </c>
      <c r="C797" s="351">
        <v>3</v>
      </c>
      <c r="D797" s="352">
        <v>14</v>
      </c>
      <c r="E797" s="353" t="s">
        <v>336</v>
      </c>
      <c r="F797" s="354">
        <v>40</v>
      </c>
      <c r="G797" s="355">
        <v>135.19999999999999</v>
      </c>
    </row>
    <row r="798" spans="1:7" ht="89.25">
      <c r="A798" s="349" t="s">
        <v>484</v>
      </c>
      <c r="B798" s="350" t="s">
        <v>409</v>
      </c>
      <c r="C798" s="351" t="s">
        <v>162</v>
      </c>
      <c r="D798" s="352" t="s">
        <v>162</v>
      </c>
      <c r="E798" s="353" t="s">
        <v>162</v>
      </c>
      <c r="F798" s="354" t="s">
        <v>162</v>
      </c>
      <c r="G798" s="355">
        <v>225</v>
      </c>
    </row>
    <row r="799" spans="1:7">
      <c r="A799" s="349" t="s">
        <v>123</v>
      </c>
      <c r="B799" s="350" t="s">
        <v>409</v>
      </c>
      <c r="C799" s="351">
        <v>3</v>
      </c>
      <c r="D799" s="352" t="s">
        <v>162</v>
      </c>
      <c r="E799" s="353" t="s">
        <v>162</v>
      </c>
      <c r="F799" s="354" t="s">
        <v>162</v>
      </c>
      <c r="G799" s="355">
        <v>225</v>
      </c>
    </row>
    <row r="800" spans="1:7" ht="25.5">
      <c r="A800" s="349" t="s">
        <v>126</v>
      </c>
      <c r="B800" s="350" t="s">
        <v>409</v>
      </c>
      <c r="C800" s="351">
        <v>3</v>
      </c>
      <c r="D800" s="352">
        <v>14</v>
      </c>
      <c r="E800" s="353" t="s">
        <v>162</v>
      </c>
      <c r="F800" s="354" t="s">
        <v>162</v>
      </c>
      <c r="G800" s="355">
        <v>225</v>
      </c>
    </row>
    <row r="801" spans="1:7">
      <c r="A801" s="349" t="s">
        <v>224</v>
      </c>
      <c r="B801" s="350" t="s">
        <v>409</v>
      </c>
      <c r="C801" s="351">
        <v>3</v>
      </c>
      <c r="D801" s="352">
        <v>14</v>
      </c>
      <c r="E801" s="353" t="s">
        <v>225</v>
      </c>
      <c r="F801" s="354" t="s">
        <v>162</v>
      </c>
      <c r="G801" s="355">
        <v>225</v>
      </c>
    </row>
    <row r="802" spans="1:7" ht="25.5">
      <c r="A802" s="349" t="s">
        <v>226</v>
      </c>
      <c r="B802" s="350" t="s">
        <v>409</v>
      </c>
      <c r="C802" s="351">
        <v>3</v>
      </c>
      <c r="D802" s="352">
        <v>14</v>
      </c>
      <c r="E802" s="353" t="s">
        <v>227</v>
      </c>
      <c r="F802" s="354" t="s">
        <v>162</v>
      </c>
      <c r="G802" s="355">
        <v>225</v>
      </c>
    </row>
    <row r="803" spans="1:7" ht="25.5">
      <c r="A803" s="349" t="s">
        <v>774</v>
      </c>
      <c r="B803" s="350" t="s">
        <v>409</v>
      </c>
      <c r="C803" s="351">
        <v>3</v>
      </c>
      <c r="D803" s="352">
        <v>14</v>
      </c>
      <c r="E803" s="353" t="s">
        <v>775</v>
      </c>
      <c r="F803" s="354" t="s">
        <v>162</v>
      </c>
      <c r="G803" s="355">
        <v>40</v>
      </c>
    </row>
    <row r="804" spans="1:7">
      <c r="A804" s="349" t="s">
        <v>122</v>
      </c>
      <c r="B804" s="350" t="s">
        <v>409</v>
      </c>
      <c r="C804" s="351">
        <v>3</v>
      </c>
      <c r="D804" s="352">
        <v>14</v>
      </c>
      <c r="E804" s="353" t="s">
        <v>775</v>
      </c>
      <c r="F804" s="354">
        <v>40</v>
      </c>
      <c r="G804" s="355">
        <v>40</v>
      </c>
    </row>
    <row r="805" spans="1:7" ht="25.5">
      <c r="A805" s="349" t="s">
        <v>768</v>
      </c>
      <c r="B805" s="350" t="s">
        <v>409</v>
      </c>
      <c r="C805" s="351">
        <v>3</v>
      </c>
      <c r="D805" s="352">
        <v>14</v>
      </c>
      <c r="E805" s="353" t="s">
        <v>769</v>
      </c>
      <c r="F805" s="354" t="s">
        <v>162</v>
      </c>
      <c r="G805" s="355">
        <v>185</v>
      </c>
    </row>
    <row r="806" spans="1:7">
      <c r="A806" s="349" t="s">
        <v>122</v>
      </c>
      <c r="B806" s="350" t="s">
        <v>409</v>
      </c>
      <c r="C806" s="351">
        <v>3</v>
      </c>
      <c r="D806" s="352">
        <v>14</v>
      </c>
      <c r="E806" s="353" t="s">
        <v>769</v>
      </c>
      <c r="F806" s="354">
        <v>40</v>
      </c>
      <c r="G806" s="355">
        <v>185</v>
      </c>
    </row>
    <row r="807" spans="1:7" ht="63.75">
      <c r="A807" s="349" t="s">
        <v>485</v>
      </c>
      <c r="B807" s="350" t="s">
        <v>486</v>
      </c>
      <c r="C807" s="351" t="s">
        <v>162</v>
      </c>
      <c r="D807" s="352" t="s">
        <v>162</v>
      </c>
      <c r="E807" s="353" t="s">
        <v>162</v>
      </c>
      <c r="F807" s="354" t="s">
        <v>162</v>
      </c>
      <c r="G807" s="355">
        <v>1846.9</v>
      </c>
    </row>
    <row r="808" spans="1:7">
      <c r="A808" s="349" t="s">
        <v>123</v>
      </c>
      <c r="B808" s="350" t="s">
        <v>486</v>
      </c>
      <c r="C808" s="351">
        <v>3</v>
      </c>
      <c r="D808" s="352" t="s">
        <v>162</v>
      </c>
      <c r="E808" s="353" t="s">
        <v>162</v>
      </c>
      <c r="F808" s="354" t="s">
        <v>162</v>
      </c>
      <c r="G808" s="355">
        <v>1846.9</v>
      </c>
    </row>
    <row r="809" spans="1:7" ht="25.5">
      <c r="A809" s="349" t="s">
        <v>126</v>
      </c>
      <c r="B809" s="350" t="s">
        <v>486</v>
      </c>
      <c r="C809" s="351">
        <v>3</v>
      </c>
      <c r="D809" s="352">
        <v>14</v>
      </c>
      <c r="E809" s="353" t="s">
        <v>162</v>
      </c>
      <c r="F809" s="354" t="s">
        <v>162</v>
      </c>
      <c r="G809" s="355">
        <v>1846.9</v>
      </c>
    </row>
    <row r="810" spans="1:7">
      <c r="A810" s="349" t="s">
        <v>224</v>
      </c>
      <c r="B810" s="350" t="s">
        <v>486</v>
      </c>
      <c r="C810" s="351">
        <v>3</v>
      </c>
      <c r="D810" s="352">
        <v>14</v>
      </c>
      <c r="E810" s="353" t="s">
        <v>225</v>
      </c>
      <c r="F810" s="354" t="s">
        <v>162</v>
      </c>
      <c r="G810" s="355">
        <v>1436.9</v>
      </c>
    </row>
    <row r="811" spans="1:7" ht="25.5">
      <c r="A811" s="349" t="s">
        <v>226</v>
      </c>
      <c r="B811" s="350" t="s">
        <v>486</v>
      </c>
      <c r="C811" s="351">
        <v>3</v>
      </c>
      <c r="D811" s="352">
        <v>14</v>
      </c>
      <c r="E811" s="353" t="s">
        <v>227</v>
      </c>
      <c r="F811" s="354" t="s">
        <v>162</v>
      </c>
      <c r="G811" s="355">
        <v>1436.9</v>
      </c>
    </row>
    <row r="812" spans="1:7" ht="25.5">
      <c r="A812" s="349" t="s">
        <v>768</v>
      </c>
      <c r="B812" s="350" t="s">
        <v>486</v>
      </c>
      <c r="C812" s="351">
        <v>3</v>
      </c>
      <c r="D812" s="352">
        <v>14</v>
      </c>
      <c r="E812" s="353" t="s">
        <v>769</v>
      </c>
      <c r="F812" s="354" t="s">
        <v>162</v>
      </c>
      <c r="G812" s="355">
        <v>1436.9</v>
      </c>
    </row>
    <row r="813" spans="1:7">
      <c r="A813" s="349" t="s">
        <v>122</v>
      </c>
      <c r="B813" s="350" t="s">
        <v>486</v>
      </c>
      <c r="C813" s="351">
        <v>3</v>
      </c>
      <c r="D813" s="352">
        <v>14</v>
      </c>
      <c r="E813" s="353" t="s">
        <v>769</v>
      </c>
      <c r="F813" s="354">
        <v>40</v>
      </c>
      <c r="G813" s="355">
        <v>1436.9</v>
      </c>
    </row>
    <row r="814" spans="1:7" ht="25.5">
      <c r="A814" s="349" t="s">
        <v>212</v>
      </c>
      <c r="B814" s="350" t="s">
        <v>486</v>
      </c>
      <c r="C814" s="351">
        <v>3</v>
      </c>
      <c r="D814" s="352">
        <v>14</v>
      </c>
      <c r="E814" s="353" t="s">
        <v>213</v>
      </c>
      <c r="F814" s="354" t="s">
        <v>162</v>
      </c>
      <c r="G814" s="355">
        <v>410</v>
      </c>
    </row>
    <row r="815" spans="1:7" ht="25.5">
      <c r="A815" s="349" t="s">
        <v>335</v>
      </c>
      <c r="B815" s="350" t="s">
        <v>486</v>
      </c>
      <c r="C815" s="351">
        <v>3</v>
      </c>
      <c r="D815" s="352">
        <v>14</v>
      </c>
      <c r="E815" s="353" t="s">
        <v>336</v>
      </c>
      <c r="F815" s="354" t="s">
        <v>162</v>
      </c>
      <c r="G815" s="355">
        <v>410</v>
      </c>
    </row>
    <row r="816" spans="1:7" ht="25.5">
      <c r="A816" s="349" t="s">
        <v>335</v>
      </c>
      <c r="B816" s="350" t="s">
        <v>486</v>
      </c>
      <c r="C816" s="351">
        <v>3</v>
      </c>
      <c r="D816" s="352">
        <v>14</v>
      </c>
      <c r="E816" s="353" t="s">
        <v>336</v>
      </c>
      <c r="F816" s="354" t="s">
        <v>162</v>
      </c>
      <c r="G816" s="355">
        <v>410</v>
      </c>
    </row>
    <row r="817" spans="1:7">
      <c r="A817" s="349" t="s">
        <v>122</v>
      </c>
      <c r="B817" s="350" t="s">
        <v>486</v>
      </c>
      <c r="C817" s="351">
        <v>3</v>
      </c>
      <c r="D817" s="352">
        <v>14</v>
      </c>
      <c r="E817" s="353" t="s">
        <v>336</v>
      </c>
      <c r="F817" s="354">
        <v>40</v>
      </c>
      <c r="G817" s="355">
        <v>410</v>
      </c>
    </row>
    <row r="818" spans="1:7" ht="51">
      <c r="A818" s="349" t="s">
        <v>487</v>
      </c>
      <c r="B818" s="350" t="s">
        <v>338</v>
      </c>
      <c r="C818" s="351" t="s">
        <v>162</v>
      </c>
      <c r="D818" s="352" t="s">
        <v>162</v>
      </c>
      <c r="E818" s="353" t="s">
        <v>162</v>
      </c>
      <c r="F818" s="354" t="s">
        <v>162</v>
      </c>
      <c r="G818" s="355">
        <v>2518.6</v>
      </c>
    </row>
    <row r="819" spans="1:7" ht="51">
      <c r="A819" s="349" t="s">
        <v>488</v>
      </c>
      <c r="B819" s="350" t="s">
        <v>340</v>
      </c>
      <c r="C819" s="351" t="s">
        <v>162</v>
      </c>
      <c r="D819" s="352" t="s">
        <v>162</v>
      </c>
      <c r="E819" s="353" t="s">
        <v>162</v>
      </c>
      <c r="F819" s="354" t="s">
        <v>162</v>
      </c>
      <c r="G819" s="355">
        <v>1348</v>
      </c>
    </row>
    <row r="820" spans="1:7">
      <c r="A820" s="349" t="s">
        <v>123</v>
      </c>
      <c r="B820" s="350" t="s">
        <v>340</v>
      </c>
      <c r="C820" s="351">
        <v>3</v>
      </c>
      <c r="D820" s="352" t="s">
        <v>162</v>
      </c>
      <c r="E820" s="353" t="s">
        <v>162</v>
      </c>
      <c r="F820" s="354" t="s">
        <v>162</v>
      </c>
      <c r="G820" s="355">
        <v>1348</v>
      </c>
    </row>
    <row r="821" spans="1:7" ht="25.5">
      <c r="A821" s="349" t="s">
        <v>126</v>
      </c>
      <c r="B821" s="350" t="s">
        <v>340</v>
      </c>
      <c r="C821" s="351">
        <v>3</v>
      </c>
      <c r="D821" s="352">
        <v>14</v>
      </c>
      <c r="E821" s="353" t="s">
        <v>162</v>
      </c>
      <c r="F821" s="354" t="s">
        <v>162</v>
      </c>
      <c r="G821" s="355">
        <v>1348</v>
      </c>
    </row>
    <row r="822" spans="1:7">
      <c r="A822" s="349" t="s">
        <v>224</v>
      </c>
      <c r="B822" s="350" t="s">
        <v>340</v>
      </c>
      <c r="C822" s="351">
        <v>3</v>
      </c>
      <c r="D822" s="352">
        <v>14</v>
      </c>
      <c r="E822" s="353" t="s">
        <v>225</v>
      </c>
      <c r="F822" s="354" t="s">
        <v>162</v>
      </c>
      <c r="G822" s="355">
        <v>1348</v>
      </c>
    </row>
    <row r="823" spans="1:7" ht="25.5">
      <c r="A823" s="349" t="s">
        <v>226</v>
      </c>
      <c r="B823" s="350" t="s">
        <v>340</v>
      </c>
      <c r="C823" s="351">
        <v>3</v>
      </c>
      <c r="D823" s="352">
        <v>14</v>
      </c>
      <c r="E823" s="353" t="s">
        <v>227</v>
      </c>
      <c r="F823" s="354" t="s">
        <v>162</v>
      </c>
      <c r="G823" s="355">
        <v>1348</v>
      </c>
    </row>
    <row r="824" spans="1:7" ht="25.5">
      <c r="A824" s="349" t="s">
        <v>768</v>
      </c>
      <c r="B824" s="350" t="s">
        <v>340</v>
      </c>
      <c r="C824" s="351">
        <v>3</v>
      </c>
      <c r="D824" s="352">
        <v>14</v>
      </c>
      <c r="E824" s="353" t="s">
        <v>769</v>
      </c>
      <c r="F824" s="354" t="s">
        <v>162</v>
      </c>
      <c r="G824" s="355">
        <v>1348</v>
      </c>
    </row>
    <row r="825" spans="1:7">
      <c r="A825" s="349" t="s">
        <v>122</v>
      </c>
      <c r="B825" s="350" t="s">
        <v>340</v>
      </c>
      <c r="C825" s="351">
        <v>3</v>
      </c>
      <c r="D825" s="352">
        <v>14</v>
      </c>
      <c r="E825" s="353" t="s">
        <v>769</v>
      </c>
      <c r="F825" s="354">
        <v>40</v>
      </c>
      <c r="G825" s="355">
        <v>1348</v>
      </c>
    </row>
    <row r="826" spans="1:7" ht="51">
      <c r="A826" s="349" t="s">
        <v>489</v>
      </c>
      <c r="B826" s="350" t="s">
        <v>490</v>
      </c>
      <c r="C826" s="351" t="s">
        <v>162</v>
      </c>
      <c r="D826" s="352" t="s">
        <v>162</v>
      </c>
      <c r="E826" s="353" t="s">
        <v>162</v>
      </c>
      <c r="F826" s="354" t="s">
        <v>162</v>
      </c>
      <c r="G826" s="355">
        <v>1170.5999999999999</v>
      </c>
    </row>
    <row r="827" spans="1:7">
      <c r="A827" s="349" t="s">
        <v>123</v>
      </c>
      <c r="B827" s="350" t="s">
        <v>490</v>
      </c>
      <c r="C827" s="351">
        <v>3</v>
      </c>
      <c r="D827" s="352" t="s">
        <v>162</v>
      </c>
      <c r="E827" s="353" t="s">
        <v>162</v>
      </c>
      <c r="F827" s="354" t="s">
        <v>162</v>
      </c>
      <c r="G827" s="355">
        <v>1170.5999999999999</v>
      </c>
    </row>
    <row r="828" spans="1:7" ht="25.5">
      <c r="A828" s="349" t="s">
        <v>126</v>
      </c>
      <c r="B828" s="350" t="s">
        <v>490</v>
      </c>
      <c r="C828" s="351">
        <v>3</v>
      </c>
      <c r="D828" s="352">
        <v>14</v>
      </c>
      <c r="E828" s="353" t="s">
        <v>162</v>
      </c>
      <c r="F828" s="354" t="s">
        <v>162</v>
      </c>
      <c r="G828" s="355">
        <v>1170.5999999999999</v>
      </c>
    </row>
    <row r="829" spans="1:7">
      <c r="A829" s="349" t="s">
        <v>224</v>
      </c>
      <c r="B829" s="350" t="s">
        <v>490</v>
      </c>
      <c r="C829" s="351">
        <v>3</v>
      </c>
      <c r="D829" s="352">
        <v>14</v>
      </c>
      <c r="E829" s="353" t="s">
        <v>225</v>
      </c>
      <c r="F829" s="354" t="s">
        <v>162</v>
      </c>
      <c r="G829" s="355">
        <v>1170.5999999999999</v>
      </c>
    </row>
    <row r="830" spans="1:7" ht="25.5">
      <c r="A830" s="349" t="s">
        <v>226</v>
      </c>
      <c r="B830" s="350" t="s">
        <v>490</v>
      </c>
      <c r="C830" s="351">
        <v>3</v>
      </c>
      <c r="D830" s="352">
        <v>14</v>
      </c>
      <c r="E830" s="353" t="s">
        <v>227</v>
      </c>
      <c r="F830" s="354" t="s">
        <v>162</v>
      </c>
      <c r="G830" s="355">
        <v>1170.5999999999999</v>
      </c>
    </row>
    <row r="831" spans="1:7" ht="25.5">
      <c r="A831" s="349" t="s">
        <v>768</v>
      </c>
      <c r="B831" s="350" t="s">
        <v>490</v>
      </c>
      <c r="C831" s="351">
        <v>3</v>
      </c>
      <c r="D831" s="352">
        <v>14</v>
      </c>
      <c r="E831" s="353" t="s">
        <v>769</v>
      </c>
      <c r="F831" s="354" t="s">
        <v>162</v>
      </c>
      <c r="G831" s="355">
        <v>1170.5999999999999</v>
      </c>
    </row>
    <row r="832" spans="1:7">
      <c r="A832" s="349" t="s">
        <v>122</v>
      </c>
      <c r="B832" s="350" t="s">
        <v>490</v>
      </c>
      <c r="C832" s="351">
        <v>3</v>
      </c>
      <c r="D832" s="352">
        <v>14</v>
      </c>
      <c r="E832" s="353" t="s">
        <v>769</v>
      </c>
      <c r="F832" s="354">
        <v>40</v>
      </c>
      <c r="G832" s="355">
        <v>1170.5999999999999</v>
      </c>
    </row>
    <row r="833" spans="1:7" ht="63.75">
      <c r="A833" s="349" t="s">
        <v>682</v>
      </c>
      <c r="B833" s="350" t="s">
        <v>683</v>
      </c>
      <c r="C833" s="351" t="s">
        <v>162</v>
      </c>
      <c r="D833" s="352" t="s">
        <v>162</v>
      </c>
      <c r="E833" s="353" t="s">
        <v>162</v>
      </c>
      <c r="F833" s="354" t="s">
        <v>162</v>
      </c>
      <c r="G833" s="355">
        <v>500</v>
      </c>
    </row>
    <row r="834" spans="1:7" ht="63.75">
      <c r="A834" s="349" t="s">
        <v>684</v>
      </c>
      <c r="B834" s="350" t="s">
        <v>685</v>
      </c>
      <c r="C834" s="351" t="s">
        <v>162</v>
      </c>
      <c r="D834" s="352" t="s">
        <v>162</v>
      </c>
      <c r="E834" s="353" t="s">
        <v>162</v>
      </c>
      <c r="F834" s="354" t="s">
        <v>162</v>
      </c>
      <c r="G834" s="355">
        <v>500</v>
      </c>
    </row>
    <row r="835" spans="1:7">
      <c r="A835" s="349" t="s">
        <v>179</v>
      </c>
      <c r="B835" s="350" t="s">
        <v>685</v>
      </c>
      <c r="C835" s="351">
        <v>7</v>
      </c>
      <c r="D835" s="352" t="s">
        <v>162</v>
      </c>
      <c r="E835" s="353" t="s">
        <v>162</v>
      </c>
      <c r="F835" s="354" t="s">
        <v>162</v>
      </c>
      <c r="G835" s="355">
        <v>400</v>
      </c>
    </row>
    <row r="836" spans="1:7">
      <c r="A836" s="349" t="s">
        <v>183</v>
      </c>
      <c r="B836" s="350" t="s">
        <v>685</v>
      </c>
      <c r="C836" s="351">
        <v>7</v>
      </c>
      <c r="D836" s="352">
        <v>9</v>
      </c>
      <c r="E836" s="353" t="s">
        <v>162</v>
      </c>
      <c r="F836" s="354" t="s">
        <v>162</v>
      </c>
      <c r="G836" s="355">
        <v>400</v>
      </c>
    </row>
    <row r="837" spans="1:7" ht="25.5">
      <c r="A837" s="349" t="s">
        <v>212</v>
      </c>
      <c r="B837" s="350" t="s">
        <v>685</v>
      </c>
      <c r="C837" s="351">
        <v>7</v>
      </c>
      <c r="D837" s="352">
        <v>9</v>
      </c>
      <c r="E837" s="353" t="s">
        <v>213</v>
      </c>
      <c r="F837" s="354" t="s">
        <v>162</v>
      </c>
      <c r="G837" s="355">
        <v>400</v>
      </c>
    </row>
    <row r="838" spans="1:7">
      <c r="A838" s="349" t="s">
        <v>214</v>
      </c>
      <c r="B838" s="350" t="s">
        <v>685</v>
      </c>
      <c r="C838" s="351">
        <v>7</v>
      </c>
      <c r="D838" s="352">
        <v>9</v>
      </c>
      <c r="E838" s="353" t="s">
        <v>215</v>
      </c>
      <c r="F838" s="354" t="s">
        <v>162</v>
      </c>
      <c r="G838" s="355">
        <v>111.5</v>
      </c>
    </row>
    <row r="839" spans="1:7">
      <c r="A839" s="349" t="s">
        <v>762</v>
      </c>
      <c r="B839" s="350" t="s">
        <v>685</v>
      </c>
      <c r="C839" s="351">
        <v>7</v>
      </c>
      <c r="D839" s="352">
        <v>9</v>
      </c>
      <c r="E839" s="353" t="s">
        <v>763</v>
      </c>
      <c r="F839" s="354" t="s">
        <v>162</v>
      </c>
      <c r="G839" s="355">
        <v>111.5</v>
      </c>
    </row>
    <row r="840" spans="1:7">
      <c r="A840" s="349" t="s">
        <v>761</v>
      </c>
      <c r="B840" s="350" t="s">
        <v>685</v>
      </c>
      <c r="C840" s="351">
        <v>7</v>
      </c>
      <c r="D840" s="352">
        <v>9</v>
      </c>
      <c r="E840" s="353" t="s">
        <v>763</v>
      </c>
      <c r="F840" s="354">
        <v>231</v>
      </c>
      <c r="G840" s="355">
        <v>111.5</v>
      </c>
    </row>
    <row r="841" spans="1:7">
      <c r="A841" s="349" t="s">
        <v>218</v>
      </c>
      <c r="B841" s="350" t="s">
        <v>685</v>
      </c>
      <c r="C841" s="351">
        <v>7</v>
      </c>
      <c r="D841" s="352">
        <v>9</v>
      </c>
      <c r="E841" s="353" t="s">
        <v>219</v>
      </c>
      <c r="F841" s="354" t="s">
        <v>162</v>
      </c>
      <c r="G841" s="355">
        <v>288.5</v>
      </c>
    </row>
    <row r="842" spans="1:7">
      <c r="A842" s="349" t="s">
        <v>766</v>
      </c>
      <c r="B842" s="350" t="s">
        <v>685</v>
      </c>
      <c r="C842" s="351">
        <v>7</v>
      </c>
      <c r="D842" s="352">
        <v>9</v>
      </c>
      <c r="E842" s="353" t="s">
        <v>767</v>
      </c>
      <c r="F842" s="354" t="s">
        <v>162</v>
      </c>
      <c r="G842" s="355">
        <v>288.5</v>
      </c>
    </row>
    <row r="843" spans="1:7">
      <c r="A843" s="349" t="s">
        <v>761</v>
      </c>
      <c r="B843" s="350" t="s">
        <v>685</v>
      </c>
      <c r="C843" s="351">
        <v>7</v>
      </c>
      <c r="D843" s="352">
        <v>9</v>
      </c>
      <c r="E843" s="353" t="s">
        <v>767</v>
      </c>
      <c r="F843" s="354">
        <v>231</v>
      </c>
      <c r="G843" s="355">
        <v>288.5</v>
      </c>
    </row>
    <row r="844" spans="1:7">
      <c r="A844" s="349" t="s">
        <v>184</v>
      </c>
      <c r="B844" s="350" t="s">
        <v>685</v>
      </c>
      <c r="C844" s="351">
        <v>8</v>
      </c>
      <c r="D844" s="352" t="s">
        <v>162</v>
      </c>
      <c r="E844" s="353" t="s">
        <v>162</v>
      </c>
      <c r="F844" s="354" t="s">
        <v>162</v>
      </c>
      <c r="G844" s="355">
        <v>100</v>
      </c>
    </row>
    <row r="845" spans="1:7">
      <c r="A845" s="349" t="s">
        <v>186</v>
      </c>
      <c r="B845" s="350" t="s">
        <v>685</v>
      </c>
      <c r="C845" s="351">
        <v>8</v>
      </c>
      <c r="D845" s="352">
        <v>4</v>
      </c>
      <c r="E845" s="353" t="s">
        <v>162</v>
      </c>
      <c r="F845" s="354" t="s">
        <v>162</v>
      </c>
      <c r="G845" s="355">
        <v>100</v>
      </c>
    </row>
    <row r="846" spans="1:7" ht="25.5">
      <c r="A846" s="349" t="s">
        <v>212</v>
      </c>
      <c r="B846" s="350" t="s">
        <v>685</v>
      </c>
      <c r="C846" s="351">
        <v>8</v>
      </c>
      <c r="D846" s="352">
        <v>4</v>
      </c>
      <c r="E846" s="353" t="s">
        <v>213</v>
      </c>
      <c r="F846" s="354" t="s">
        <v>162</v>
      </c>
      <c r="G846" s="355">
        <v>100</v>
      </c>
    </row>
    <row r="847" spans="1:7">
      <c r="A847" s="349" t="s">
        <v>218</v>
      </c>
      <c r="B847" s="350" t="s">
        <v>685</v>
      </c>
      <c r="C847" s="351">
        <v>8</v>
      </c>
      <c r="D847" s="352">
        <v>4</v>
      </c>
      <c r="E847" s="353" t="s">
        <v>219</v>
      </c>
      <c r="F847" s="354" t="s">
        <v>162</v>
      </c>
      <c r="G847" s="355">
        <v>100</v>
      </c>
    </row>
    <row r="848" spans="1:7">
      <c r="A848" s="349" t="s">
        <v>766</v>
      </c>
      <c r="B848" s="350" t="s">
        <v>685</v>
      </c>
      <c r="C848" s="351">
        <v>8</v>
      </c>
      <c r="D848" s="352">
        <v>4</v>
      </c>
      <c r="E848" s="353" t="s">
        <v>767</v>
      </c>
      <c r="F848" s="354" t="s">
        <v>162</v>
      </c>
      <c r="G848" s="355">
        <v>100</v>
      </c>
    </row>
    <row r="849" spans="1:7">
      <c r="A849" s="349" t="s">
        <v>782</v>
      </c>
      <c r="B849" s="350" t="s">
        <v>685</v>
      </c>
      <c r="C849" s="351">
        <v>8</v>
      </c>
      <c r="D849" s="352">
        <v>4</v>
      </c>
      <c r="E849" s="353" t="s">
        <v>767</v>
      </c>
      <c r="F849" s="354">
        <v>241</v>
      </c>
      <c r="G849" s="355">
        <v>100</v>
      </c>
    </row>
    <row r="850" spans="1:7" ht="38.25">
      <c r="A850" s="356" t="s">
        <v>472</v>
      </c>
      <c r="B850" s="357" t="s">
        <v>342</v>
      </c>
      <c r="C850" s="358" t="s">
        <v>162</v>
      </c>
      <c r="D850" s="359" t="s">
        <v>162</v>
      </c>
      <c r="E850" s="360" t="s">
        <v>162</v>
      </c>
      <c r="F850" s="361" t="s">
        <v>162</v>
      </c>
      <c r="G850" s="362">
        <v>6684.7</v>
      </c>
    </row>
    <row r="851" spans="1:7" ht="51">
      <c r="A851" s="349" t="s">
        <v>473</v>
      </c>
      <c r="B851" s="350" t="s">
        <v>344</v>
      </c>
      <c r="C851" s="351" t="s">
        <v>162</v>
      </c>
      <c r="D851" s="352" t="s">
        <v>162</v>
      </c>
      <c r="E851" s="353" t="s">
        <v>162</v>
      </c>
      <c r="F851" s="354" t="s">
        <v>162</v>
      </c>
      <c r="G851" s="355">
        <v>4263.6000000000004</v>
      </c>
    </row>
    <row r="852" spans="1:7" ht="63.75">
      <c r="A852" s="349" t="s">
        <v>491</v>
      </c>
      <c r="B852" s="350" t="s">
        <v>346</v>
      </c>
      <c r="C852" s="351" t="s">
        <v>162</v>
      </c>
      <c r="D852" s="352" t="s">
        <v>162</v>
      </c>
      <c r="E852" s="353" t="s">
        <v>162</v>
      </c>
      <c r="F852" s="354" t="s">
        <v>162</v>
      </c>
      <c r="G852" s="355">
        <v>99.4</v>
      </c>
    </row>
    <row r="853" spans="1:7">
      <c r="A853" s="349" t="s">
        <v>123</v>
      </c>
      <c r="B853" s="350" t="s">
        <v>346</v>
      </c>
      <c r="C853" s="351">
        <v>3</v>
      </c>
      <c r="D853" s="352" t="s">
        <v>162</v>
      </c>
      <c r="E853" s="353" t="s">
        <v>162</v>
      </c>
      <c r="F853" s="354" t="s">
        <v>162</v>
      </c>
      <c r="G853" s="355">
        <v>99.4</v>
      </c>
    </row>
    <row r="854" spans="1:7" ht="25.5">
      <c r="A854" s="349" t="s">
        <v>126</v>
      </c>
      <c r="B854" s="350" t="s">
        <v>346</v>
      </c>
      <c r="C854" s="351">
        <v>3</v>
      </c>
      <c r="D854" s="352">
        <v>14</v>
      </c>
      <c r="E854" s="353" t="s">
        <v>162</v>
      </c>
      <c r="F854" s="354" t="s">
        <v>162</v>
      </c>
      <c r="G854" s="355">
        <v>99.4</v>
      </c>
    </row>
    <row r="855" spans="1:7">
      <c r="A855" s="349" t="s">
        <v>224</v>
      </c>
      <c r="B855" s="350" t="s">
        <v>346</v>
      </c>
      <c r="C855" s="351">
        <v>3</v>
      </c>
      <c r="D855" s="352">
        <v>14</v>
      </c>
      <c r="E855" s="353" t="s">
        <v>225</v>
      </c>
      <c r="F855" s="354" t="s">
        <v>162</v>
      </c>
      <c r="G855" s="355">
        <v>99.4</v>
      </c>
    </row>
    <row r="856" spans="1:7" ht="25.5">
      <c r="A856" s="349" t="s">
        <v>226</v>
      </c>
      <c r="B856" s="350" t="s">
        <v>346</v>
      </c>
      <c r="C856" s="351">
        <v>3</v>
      </c>
      <c r="D856" s="352">
        <v>14</v>
      </c>
      <c r="E856" s="353" t="s">
        <v>227</v>
      </c>
      <c r="F856" s="354" t="s">
        <v>162</v>
      </c>
      <c r="G856" s="355">
        <v>99.4</v>
      </c>
    </row>
    <row r="857" spans="1:7" ht="25.5">
      <c r="A857" s="349" t="s">
        <v>768</v>
      </c>
      <c r="B857" s="350" t="s">
        <v>346</v>
      </c>
      <c r="C857" s="351">
        <v>3</v>
      </c>
      <c r="D857" s="352">
        <v>14</v>
      </c>
      <c r="E857" s="353" t="s">
        <v>769</v>
      </c>
      <c r="F857" s="354" t="s">
        <v>162</v>
      </c>
      <c r="G857" s="355">
        <v>99.4</v>
      </c>
    </row>
    <row r="858" spans="1:7">
      <c r="A858" s="349" t="s">
        <v>122</v>
      </c>
      <c r="B858" s="350" t="s">
        <v>346</v>
      </c>
      <c r="C858" s="351">
        <v>3</v>
      </c>
      <c r="D858" s="352">
        <v>14</v>
      </c>
      <c r="E858" s="353" t="s">
        <v>769</v>
      </c>
      <c r="F858" s="354">
        <v>40</v>
      </c>
      <c r="G858" s="355">
        <v>99.4</v>
      </c>
    </row>
    <row r="859" spans="1:7" ht="51">
      <c r="A859" s="349" t="s">
        <v>474</v>
      </c>
      <c r="B859" s="350" t="s">
        <v>475</v>
      </c>
      <c r="C859" s="351" t="s">
        <v>162</v>
      </c>
      <c r="D859" s="352" t="s">
        <v>162</v>
      </c>
      <c r="E859" s="353" t="s">
        <v>162</v>
      </c>
      <c r="F859" s="354" t="s">
        <v>162</v>
      </c>
      <c r="G859" s="355">
        <v>4164.2</v>
      </c>
    </row>
    <row r="860" spans="1:7">
      <c r="A860" s="349" t="s">
        <v>123</v>
      </c>
      <c r="B860" s="350" t="s">
        <v>475</v>
      </c>
      <c r="C860" s="351">
        <v>3</v>
      </c>
      <c r="D860" s="352" t="s">
        <v>162</v>
      </c>
      <c r="E860" s="353" t="s">
        <v>162</v>
      </c>
      <c r="F860" s="354" t="s">
        <v>162</v>
      </c>
      <c r="G860" s="355">
        <v>4164.2</v>
      </c>
    </row>
    <row r="861" spans="1:7" ht="25.5">
      <c r="A861" s="349" t="s">
        <v>171</v>
      </c>
      <c r="B861" s="350" t="s">
        <v>475</v>
      </c>
      <c r="C861" s="351">
        <v>3</v>
      </c>
      <c r="D861" s="352">
        <v>9</v>
      </c>
      <c r="E861" s="353" t="s">
        <v>162</v>
      </c>
      <c r="F861" s="354" t="s">
        <v>162</v>
      </c>
      <c r="G861" s="355">
        <v>4164.2</v>
      </c>
    </row>
    <row r="862" spans="1:7">
      <c r="A862" s="349" t="s">
        <v>224</v>
      </c>
      <c r="B862" s="350" t="s">
        <v>475</v>
      </c>
      <c r="C862" s="351">
        <v>3</v>
      </c>
      <c r="D862" s="352">
        <v>9</v>
      </c>
      <c r="E862" s="353" t="s">
        <v>225</v>
      </c>
      <c r="F862" s="354" t="s">
        <v>162</v>
      </c>
      <c r="G862" s="355">
        <v>4164.2</v>
      </c>
    </row>
    <row r="863" spans="1:7" ht="25.5">
      <c r="A863" s="349" t="s">
        <v>226</v>
      </c>
      <c r="B863" s="350" t="s">
        <v>475</v>
      </c>
      <c r="C863" s="351">
        <v>3</v>
      </c>
      <c r="D863" s="352">
        <v>9</v>
      </c>
      <c r="E863" s="353" t="s">
        <v>227</v>
      </c>
      <c r="F863" s="354" t="s">
        <v>162</v>
      </c>
      <c r="G863" s="355">
        <v>4164.2</v>
      </c>
    </row>
    <row r="864" spans="1:7" ht="25.5">
      <c r="A864" s="349" t="s">
        <v>774</v>
      </c>
      <c r="B864" s="350" t="s">
        <v>475</v>
      </c>
      <c r="C864" s="351">
        <v>3</v>
      </c>
      <c r="D864" s="352">
        <v>9</v>
      </c>
      <c r="E864" s="353" t="s">
        <v>775</v>
      </c>
      <c r="F864" s="354" t="s">
        <v>162</v>
      </c>
      <c r="G864" s="355">
        <v>93</v>
      </c>
    </row>
    <row r="865" spans="1:7">
      <c r="A865" s="349" t="s">
        <v>122</v>
      </c>
      <c r="B865" s="350" t="s">
        <v>475</v>
      </c>
      <c r="C865" s="351">
        <v>3</v>
      </c>
      <c r="D865" s="352">
        <v>9</v>
      </c>
      <c r="E865" s="353" t="s">
        <v>775</v>
      </c>
      <c r="F865" s="354">
        <v>40</v>
      </c>
      <c r="G865" s="355">
        <v>93</v>
      </c>
    </row>
    <row r="866" spans="1:7" ht="25.5">
      <c r="A866" s="349" t="s">
        <v>768</v>
      </c>
      <c r="B866" s="350" t="s">
        <v>475</v>
      </c>
      <c r="C866" s="351">
        <v>3</v>
      </c>
      <c r="D866" s="352">
        <v>9</v>
      </c>
      <c r="E866" s="353" t="s">
        <v>769</v>
      </c>
      <c r="F866" s="354" t="s">
        <v>162</v>
      </c>
      <c r="G866" s="355">
        <v>4071.2</v>
      </c>
    </row>
    <row r="867" spans="1:7">
      <c r="A867" s="349" t="s">
        <v>122</v>
      </c>
      <c r="B867" s="350" t="s">
        <v>475</v>
      </c>
      <c r="C867" s="351">
        <v>3</v>
      </c>
      <c r="D867" s="352">
        <v>9</v>
      </c>
      <c r="E867" s="353" t="s">
        <v>769</v>
      </c>
      <c r="F867" s="354">
        <v>40</v>
      </c>
      <c r="G867" s="355">
        <v>1226.5999999999999</v>
      </c>
    </row>
    <row r="868" spans="1:7" ht="25.5">
      <c r="A868" s="349" t="s">
        <v>785</v>
      </c>
      <c r="B868" s="350" t="s">
        <v>475</v>
      </c>
      <c r="C868" s="351">
        <v>3</v>
      </c>
      <c r="D868" s="352">
        <v>9</v>
      </c>
      <c r="E868" s="353" t="s">
        <v>769</v>
      </c>
      <c r="F868" s="354">
        <v>70</v>
      </c>
      <c r="G868" s="355">
        <v>2844.6</v>
      </c>
    </row>
    <row r="869" spans="1:7" ht="51">
      <c r="A869" s="349" t="s">
        <v>476</v>
      </c>
      <c r="B869" s="350" t="s">
        <v>477</v>
      </c>
      <c r="C869" s="351" t="s">
        <v>162</v>
      </c>
      <c r="D869" s="352" t="s">
        <v>162</v>
      </c>
      <c r="E869" s="353" t="s">
        <v>162</v>
      </c>
      <c r="F869" s="354" t="s">
        <v>162</v>
      </c>
      <c r="G869" s="355">
        <v>2421.1</v>
      </c>
    </row>
    <row r="870" spans="1:7" ht="51">
      <c r="A870" s="349" t="s">
        <v>478</v>
      </c>
      <c r="B870" s="350" t="s">
        <v>479</v>
      </c>
      <c r="C870" s="351" t="s">
        <v>162</v>
      </c>
      <c r="D870" s="352" t="s">
        <v>162</v>
      </c>
      <c r="E870" s="353" t="s">
        <v>162</v>
      </c>
      <c r="F870" s="354" t="s">
        <v>162</v>
      </c>
      <c r="G870" s="355">
        <v>2421.1</v>
      </c>
    </row>
    <row r="871" spans="1:7">
      <c r="A871" s="349" t="s">
        <v>123</v>
      </c>
      <c r="B871" s="350" t="s">
        <v>479</v>
      </c>
      <c r="C871" s="351">
        <v>3</v>
      </c>
      <c r="D871" s="352" t="s">
        <v>162</v>
      </c>
      <c r="E871" s="353" t="s">
        <v>162</v>
      </c>
      <c r="F871" s="354" t="s">
        <v>162</v>
      </c>
      <c r="G871" s="355">
        <v>776.1</v>
      </c>
    </row>
    <row r="872" spans="1:7" ht="25.5">
      <c r="A872" s="349" t="s">
        <v>171</v>
      </c>
      <c r="B872" s="350" t="s">
        <v>479</v>
      </c>
      <c r="C872" s="351">
        <v>3</v>
      </c>
      <c r="D872" s="352">
        <v>9</v>
      </c>
      <c r="E872" s="353" t="s">
        <v>162</v>
      </c>
      <c r="F872" s="354" t="s">
        <v>162</v>
      </c>
      <c r="G872" s="355">
        <v>611.4</v>
      </c>
    </row>
    <row r="873" spans="1:7">
      <c r="A873" s="349" t="s">
        <v>224</v>
      </c>
      <c r="B873" s="350" t="s">
        <v>479</v>
      </c>
      <c r="C873" s="351">
        <v>3</v>
      </c>
      <c r="D873" s="352">
        <v>9</v>
      </c>
      <c r="E873" s="353" t="s">
        <v>225</v>
      </c>
      <c r="F873" s="354" t="s">
        <v>162</v>
      </c>
      <c r="G873" s="355">
        <v>611.4</v>
      </c>
    </row>
    <row r="874" spans="1:7" ht="25.5">
      <c r="A874" s="349" t="s">
        <v>226</v>
      </c>
      <c r="B874" s="350" t="s">
        <v>479</v>
      </c>
      <c r="C874" s="351">
        <v>3</v>
      </c>
      <c r="D874" s="352">
        <v>9</v>
      </c>
      <c r="E874" s="353" t="s">
        <v>227</v>
      </c>
      <c r="F874" s="354" t="s">
        <v>162</v>
      </c>
      <c r="G874" s="355">
        <v>611.4</v>
      </c>
    </row>
    <row r="875" spans="1:7" ht="25.5">
      <c r="A875" s="349" t="s">
        <v>791</v>
      </c>
      <c r="B875" s="350" t="s">
        <v>479</v>
      </c>
      <c r="C875" s="351">
        <v>3</v>
      </c>
      <c r="D875" s="352">
        <v>9</v>
      </c>
      <c r="E875" s="353" t="s">
        <v>792</v>
      </c>
      <c r="F875" s="354" t="s">
        <v>162</v>
      </c>
      <c r="G875" s="355">
        <v>567.9</v>
      </c>
    </row>
    <row r="876" spans="1:7">
      <c r="A876" s="349" t="s">
        <v>122</v>
      </c>
      <c r="B876" s="350" t="s">
        <v>479</v>
      </c>
      <c r="C876" s="351">
        <v>3</v>
      </c>
      <c r="D876" s="352">
        <v>9</v>
      </c>
      <c r="E876" s="353" t="s">
        <v>792</v>
      </c>
      <c r="F876" s="354">
        <v>40</v>
      </c>
      <c r="G876" s="355">
        <v>567.9</v>
      </c>
    </row>
    <row r="877" spans="1:7" ht="25.5">
      <c r="A877" s="349" t="s">
        <v>768</v>
      </c>
      <c r="B877" s="350" t="s">
        <v>479</v>
      </c>
      <c r="C877" s="351">
        <v>3</v>
      </c>
      <c r="D877" s="352">
        <v>9</v>
      </c>
      <c r="E877" s="353" t="s">
        <v>769</v>
      </c>
      <c r="F877" s="354" t="s">
        <v>162</v>
      </c>
      <c r="G877" s="355">
        <v>43.5</v>
      </c>
    </row>
    <row r="878" spans="1:7">
      <c r="A878" s="349" t="s">
        <v>122</v>
      </c>
      <c r="B878" s="350" t="s">
        <v>479</v>
      </c>
      <c r="C878" s="351">
        <v>3</v>
      </c>
      <c r="D878" s="352">
        <v>9</v>
      </c>
      <c r="E878" s="353" t="s">
        <v>769</v>
      </c>
      <c r="F878" s="354">
        <v>40</v>
      </c>
      <c r="G878" s="355">
        <v>43.5</v>
      </c>
    </row>
    <row r="879" spans="1:7">
      <c r="A879" s="349" t="s">
        <v>124</v>
      </c>
      <c r="B879" s="350" t="s">
        <v>479</v>
      </c>
      <c r="C879" s="351">
        <v>3</v>
      </c>
      <c r="D879" s="352">
        <v>10</v>
      </c>
      <c r="E879" s="353" t="s">
        <v>162</v>
      </c>
      <c r="F879" s="354" t="s">
        <v>162</v>
      </c>
      <c r="G879" s="355">
        <v>164.7</v>
      </c>
    </row>
    <row r="880" spans="1:7" ht="25.5">
      <c r="A880" s="349" t="s">
        <v>212</v>
      </c>
      <c r="B880" s="350" t="s">
        <v>479</v>
      </c>
      <c r="C880" s="351">
        <v>3</v>
      </c>
      <c r="D880" s="352">
        <v>10</v>
      </c>
      <c r="E880" s="353" t="s">
        <v>213</v>
      </c>
      <c r="F880" s="354" t="s">
        <v>162</v>
      </c>
      <c r="G880" s="355">
        <v>164.7</v>
      </c>
    </row>
    <row r="881" spans="1:7" ht="25.5">
      <c r="A881" s="349" t="s">
        <v>335</v>
      </c>
      <c r="B881" s="350" t="s">
        <v>479</v>
      </c>
      <c r="C881" s="351">
        <v>3</v>
      </c>
      <c r="D881" s="352">
        <v>10</v>
      </c>
      <c r="E881" s="353" t="s">
        <v>336</v>
      </c>
      <c r="F881" s="354" t="s">
        <v>162</v>
      </c>
      <c r="G881" s="355">
        <v>164.7</v>
      </c>
    </row>
    <row r="882" spans="1:7" ht="25.5">
      <c r="A882" s="349" t="s">
        <v>335</v>
      </c>
      <c r="B882" s="350" t="s">
        <v>479</v>
      </c>
      <c r="C882" s="351">
        <v>3</v>
      </c>
      <c r="D882" s="352">
        <v>10</v>
      </c>
      <c r="E882" s="353" t="s">
        <v>336</v>
      </c>
      <c r="F882" s="354" t="s">
        <v>162</v>
      </c>
      <c r="G882" s="355">
        <v>164.7</v>
      </c>
    </row>
    <row r="883" spans="1:7">
      <c r="A883" s="349" t="s">
        <v>122</v>
      </c>
      <c r="B883" s="350" t="s">
        <v>479</v>
      </c>
      <c r="C883" s="351">
        <v>3</v>
      </c>
      <c r="D883" s="352">
        <v>10</v>
      </c>
      <c r="E883" s="353" t="s">
        <v>336</v>
      </c>
      <c r="F883" s="354">
        <v>40</v>
      </c>
      <c r="G883" s="355">
        <v>164.7</v>
      </c>
    </row>
    <row r="884" spans="1:7">
      <c r="A884" s="349" t="s">
        <v>179</v>
      </c>
      <c r="B884" s="350" t="s">
        <v>479</v>
      </c>
      <c r="C884" s="351">
        <v>7</v>
      </c>
      <c r="D884" s="352" t="s">
        <v>162</v>
      </c>
      <c r="E884" s="353" t="s">
        <v>162</v>
      </c>
      <c r="F884" s="354" t="s">
        <v>162</v>
      </c>
      <c r="G884" s="355">
        <v>716.3</v>
      </c>
    </row>
    <row r="885" spans="1:7">
      <c r="A885" s="349" t="s">
        <v>180</v>
      </c>
      <c r="B885" s="350" t="s">
        <v>479</v>
      </c>
      <c r="C885" s="351">
        <v>7</v>
      </c>
      <c r="D885" s="352">
        <v>1</v>
      </c>
      <c r="E885" s="353" t="s">
        <v>162</v>
      </c>
      <c r="F885" s="354" t="s">
        <v>162</v>
      </c>
      <c r="G885" s="355">
        <v>288.7</v>
      </c>
    </row>
    <row r="886" spans="1:7" ht="25.5">
      <c r="A886" s="349" t="s">
        <v>212</v>
      </c>
      <c r="B886" s="350" t="s">
        <v>479</v>
      </c>
      <c r="C886" s="351">
        <v>7</v>
      </c>
      <c r="D886" s="352">
        <v>1</v>
      </c>
      <c r="E886" s="353" t="s">
        <v>213</v>
      </c>
      <c r="F886" s="354" t="s">
        <v>162</v>
      </c>
      <c r="G886" s="355">
        <v>288.7</v>
      </c>
    </row>
    <row r="887" spans="1:7">
      <c r="A887" s="349" t="s">
        <v>214</v>
      </c>
      <c r="B887" s="350" t="s">
        <v>479</v>
      </c>
      <c r="C887" s="351">
        <v>7</v>
      </c>
      <c r="D887" s="352">
        <v>1</v>
      </c>
      <c r="E887" s="353" t="s">
        <v>215</v>
      </c>
      <c r="F887" s="354" t="s">
        <v>162</v>
      </c>
      <c r="G887" s="355">
        <v>66.099999999999994</v>
      </c>
    </row>
    <row r="888" spans="1:7">
      <c r="A888" s="349" t="s">
        <v>762</v>
      </c>
      <c r="B888" s="350" t="s">
        <v>479</v>
      </c>
      <c r="C888" s="351">
        <v>7</v>
      </c>
      <c r="D888" s="352">
        <v>1</v>
      </c>
      <c r="E888" s="353" t="s">
        <v>763</v>
      </c>
      <c r="F888" s="354" t="s">
        <v>162</v>
      </c>
      <c r="G888" s="355">
        <v>66.099999999999994</v>
      </c>
    </row>
    <row r="889" spans="1:7">
      <c r="A889" s="349" t="s">
        <v>761</v>
      </c>
      <c r="B889" s="350" t="s">
        <v>479</v>
      </c>
      <c r="C889" s="351">
        <v>7</v>
      </c>
      <c r="D889" s="352">
        <v>1</v>
      </c>
      <c r="E889" s="353" t="s">
        <v>763</v>
      </c>
      <c r="F889" s="354">
        <v>231</v>
      </c>
      <c r="G889" s="355">
        <v>66.099999999999994</v>
      </c>
    </row>
    <row r="890" spans="1:7">
      <c r="A890" s="349" t="s">
        <v>218</v>
      </c>
      <c r="B890" s="350" t="s">
        <v>479</v>
      </c>
      <c r="C890" s="351">
        <v>7</v>
      </c>
      <c r="D890" s="352">
        <v>1</v>
      </c>
      <c r="E890" s="353" t="s">
        <v>219</v>
      </c>
      <c r="F890" s="354" t="s">
        <v>162</v>
      </c>
      <c r="G890" s="355">
        <v>222.6</v>
      </c>
    </row>
    <row r="891" spans="1:7">
      <c r="A891" s="349" t="s">
        <v>766</v>
      </c>
      <c r="B891" s="350" t="s">
        <v>479</v>
      </c>
      <c r="C891" s="351">
        <v>7</v>
      </c>
      <c r="D891" s="352">
        <v>1</v>
      </c>
      <c r="E891" s="353" t="s">
        <v>767</v>
      </c>
      <c r="F891" s="354" t="s">
        <v>162</v>
      </c>
      <c r="G891" s="355">
        <v>222.6</v>
      </c>
    </row>
    <row r="892" spans="1:7">
      <c r="A892" s="349" t="s">
        <v>761</v>
      </c>
      <c r="B892" s="350" t="s">
        <v>479</v>
      </c>
      <c r="C892" s="351">
        <v>7</v>
      </c>
      <c r="D892" s="352">
        <v>1</v>
      </c>
      <c r="E892" s="353" t="s">
        <v>767</v>
      </c>
      <c r="F892" s="354">
        <v>231</v>
      </c>
      <c r="G892" s="355">
        <v>222.6</v>
      </c>
    </row>
    <row r="893" spans="1:7">
      <c r="A893" s="349" t="s">
        <v>181</v>
      </c>
      <c r="B893" s="350" t="s">
        <v>479</v>
      </c>
      <c r="C893" s="351">
        <v>7</v>
      </c>
      <c r="D893" s="352">
        <v>2</v>
      </c>
      <c r="E893" s="353" t="s">
        <v>162</v>
      </c>
      <c r="F893" s="354" t="s">
        <v>162</v>
      </c>
      <c r="G893" s="355">
        <v>427.6</v>
      </c>
    </row>
    <row r="894" spans="1:7" ht="25.5">
      <c r="A894" s="349" t="s">
        <v>212</v>
      </c>
      <c r="B894" s="350" t="s">
        <v>479</v>
      </c>
      <c r="C894" s="351">
        <v>7</v>
      </c>
      <c r="D894" s="352">
        <v>2</v>
      </c>
      <c r="E894" s="353" t="s">
        <v>213</v>
      </c>
      <c r="F894" s="354" t="s">
        <v>162</v>
      </c>
      <c r="G894" s="355">
        <v>427.6</v>
      </c>
    </row>
    <row r="895" spans="1:7">
      <c r="A895" s="349" t="s">
        <v>214</v>
      </c>
      <c r="B895" s="350" t="s">
        <v>479</v>
      </c>
      <c r="C895" s="351">
        <v>7</v>
      </c>
      <c r="D895" s="352">
        <v>2</v>
      </c>
      <c r="E895" s="353" t="s">
        <v>215</v>
      </c>
      <c r="F895" s="354" t="s">
        <v>162</v>
      </c>
      <c r="G895" s="355">
        <v>190.3</v>
      </c>
    </row>
    <row r="896" spans="1:7">
      <c r="A896" s="349" t="s">
        <v>762</v>
      </c>
      <c r="B896" s="350" t="s">
        <v>479</v>
      </c>
      <c r="C896" s="351">
        <v>7</v>
      </c>
      <c r="D896" s="352">
        <v>2</v>
      </c>
      <c r="E896" s="353" t="s">
        <v>763</v>
      </c>
      <c r="F896" s="354" t="s">
        <v>162</v>
      </c>
      <c r="G896" s="355">
        <v>190.3</v>
      </c>
    </row>
    <row r="897" spans="1:7">
      <c r="A897" s="349" t="s">
        <v>761</v>
      </c>
      <c r="B897" s="350" t="s">
        <v>479</v>
      </c>
      <c r="C897" s="351">
        <v>7</v>
      </c>
      <c r="D897" s="352">
        <v>2</v>
      </c>
      <c r="E897" s="353" t="s">
        <v>763</v>
      </c>
      <c r="F897" s="354">
        <v>231</v>
      </c>
      <c r="G897" s="355">
        <v>190.3</v>
      </c>
    </row>
    <row r="898" spans="1:7">
      <c r="A898" s="349" t="s">
        <v>218</v>
      </c>
      <c r="B898" s="350" t="s">
        <v>479</v>
      </c>
      <c r="C898" s="351">
        <v>7</v>
      </c>
      <c r="D898" s="352">
        <v>2</v>
      </c>
      <c r="E898" s="353" t="s">
        <v>219</v>
      </c>
      <c r="F898" s="354" t="s">
        <v>162</v>
      </c>
      <c r="G898" s="355">
        <v>237.3</v>
      </c>
    </row>
    <row r="899" spans="1:7">
      <c r="A899" s="349" t="s">
        <v>766</v>
      </c>
      <c r="B899" s="350" t="s">
        <v>479</v>
      </c>
      <c r="C899" s="351">
        <v>7</v>
      </c>
      <c r="D899" s="352">
        <v>2</v>
      </c>
      <c r="E899" s="353" t="s">
        <v>767</v>
      </c>
      <c r="F899" s="354" t="s">
        <v>162</v>
      </c>
      <c r="G899" s="355">
        <v>237.3</v>
      </c>
    </row>
    <row r="900" spans="1:7">
      <c r="A900" s="349" t="s">
        <v>782</v>
      </c>
      <c r="B900" s="350" t="s">
        <v>479</v>
      </c>
      <c r="C900" s="351">
        <v>7</v>
      </c>
      <c r="D900" s="352">
        <v>2</v>
      </c>
      <c r="E900" s="353" t="s">
        <v>767</v>
      </c>
      <c r="F900" s="354">
        <v>241</v>
      </c>
      <c r="G900" s="355">
        <v>20.3</v>
      </c>
    </row>
    <row r="901" spans="1:7">
      <c r="A901" s="349" t="s">
        <v>786</v>
      </c>
      <c r="B901" s="350" t="s">
        <v>479</v>
      </c>
      <c r="C901" s="351">
        <v>7</v>
      </c>
      <c r="D901" s="352">
        <v>2</v>
      </c>
      <c r="E901" s="353" t="s">
        <v>767</v>
      </c>
      <c r="F901" s="354">
        <v>271</v>
      </c>
      <c r="G901" s="355">
        <v>217</v>
      </c>
    </row>
    <row r="902" spans="1:7">
      <c r="A902" s="349" t="s">
        <v>184</v>
      </c>
      <c r="B902" s="350" t="s">
        <v>479</v>
      </c>
      <c r="C902" s="351">
        <v>8</v>
      </c>
      <c r="D902" s="352" t="s">
        <v>162</v>
      </c>
      <c r="E902" s="353" t="s">
        <v>162</v>
      </c>
      <c r="F902" s="354" t="s">
        <v>162</v>
      </c>
      <c r="G902" s="355">
        <v>116.7</v>
      </c>
    </row>
    <row r="903" spans="1:7">
      <c r="A903" s="349" t="s">
        <v>185</v>
      </c>
      <c r="B903" s="350" t="s">
        <v>479</v>
      </c>
      <c r="C903" s="351">
        <v>8</v>
      </c>
      <c r="D903" s="352">
        <v>1</v>
      </c>
      <c r="E903" s="353" t="s">
        <v>162</v>
      </c>
      <c r="F903" s="354" t="s">
        <v>162</v>
      </c>
      <c r="G903" s="355">
        <v>116.7</v>
      </c>
    </row>
    <row r="904" spans="1:7" ht="25.5">
      <c r="A904" s="349" t="s">
        <v>212</v>
      </c>
      <c r="B904" s="350" t="s">
        <v>479</v>
      </c>
      <c r="C904" s="351">
        <v>8</v>
      </c>
      <c r="D904" s="352">
        <v>1</v>
      </c>
      <c r="E904" s="353" t="s">
        <v>213</v>
      </c>
      <c r="F904" s="354" t="s">
        <v>162</v>
      </c>
      <c r="G904" s="355">
        <v>116.7</v>
      </c>
    </row>
    <row r="905" spans="1:7">
      <c r="A905" s="349" t="s">
        <v>214</v>
      </c>
      <c r="B905" s="350" t="s">
        <v>479</v>
      </c>
      <c r="C905" s="351">
        <v>8</v>
      </c>
      <c r="D905" s="352">
        <v>1</v>
      </c>
      <c r="E905" s="353" t="s">
        <v>215</v>
      </c>
      <c r="F905" s="354" t="s">
        <v>162</v>
      </c>
      <c r="G905" s="355">
        <v>17.8</v>
      </c>
    </row>
    <row r="906" spans="1:7">
      <c r="A906" s="349" t="s">
        <v>762</v>
      </c>
      <c r="B906" s="350" t="s">
        <v>479</v>
      </c>
      <c r="C906" s="351">
        <v>8</v>
      </c>
      <c r="D906" s="352">
        <v>1</v>
      </c>
      <c r="E906" s="353" t="s">
        <v>763</v>
      </c>
      <c r="F906" s="354" t="s">
        <v>162</v>
      </c>
      <c r="G906" s="355">
        <v>17.8</v>
      </c>
    </row>
    <row r="907" spans="1:7">
      <c r="A907" s="349" t="s">
        <v>782</v>
      </c>
      <c r="B907" s="350" t="s">
        <v>479</v>
      </c>
      <c r="C907" s="351">
        <v>8</v>
      </c>
      <c r="D907" s="352">
        <v>1</v>
      </c>
      <c r="E907" s="353" t="s">
        <v>763</v>
      </c>
      <c r="F907" s="354">
        <v>241</v>
      </c>
      <c r="G907" s="355">
        <v>17.8</v>
      </c>
    </row>
    <row r="908" spans="1:7">
      <c r="A908" s="349" t="s">
        <v>218</v>
      </c>
      <c r="B908" s="350" t="s">
        <v>479</v>
      </c>
      <c r="C908" s="351">
        <v>8</v>
      </c>
      <c r="D908" s="352">
        <v>1</v>
      </c>
      <c r="E908" s="353" t="s">
        <v>219</v>
      </c>
      <c r="F908" s="354" t="s">
        <v>162</v>
      </c>
      <c r="G908" s="355">
        <v>98.9</v>
      </c>
    </row>
    <row r="909" spans="1:7">
      <c r="A909" s="349" t="s">
        <v>766</v>
      </c>
      <c r="B909" s="350" t="s">
        <v>479</v>
      </c>
      <c r="C909" s="351">
        <v>8</v>
      </c>
      <c r="D909" s="352">
        <v>1</v>
      </c>
      <c r="E909" s="353" t="s">
        <v>767</v>
      </c>
      <c r="F909" s="354" t="s">
        <v>162</v>
      </c>
      <c r="G909" s="355">
        <v>98.9</v>
      </c>
    </row>
    <row r="910" spans="1:7">
      <c r="A910" s="349" t="s">
        <v>782</v>
      </c>
      <c r="B910" s="350" t="s">
        <v>479</v>
      </c>
      <c r="C910" s="351">
        <v>8</v>
      </c>
      <c r="D910" s="352">
        <v>1</v>
      </c>
      <c r="E910" s="353" t="s">
        <v>767</v>
      </c>
      <c r="F910" s="354">
        <v>241</v>
      </c>
      <c r="G910" s="355">
        <v>98.9</v>
      </c>
    </row>
    <row r="911" spans="1:7">
      <c r="A911" s="349" t="s">
        <v>192</v>
      </c>
      <c r="B911" s="350" t="s">
        <v>479</v>
      </c>
      <c r="C911" s="351">
        <v>11</v>
      </c>
      <c r="D911" s="352" t="s">
        <v>162</v>
      </c>
      <c r="E911" s="353" t="s">
        <v>162</v>
      </c>
      <c r="F911" s="354" t="s">
        <v>162</v>
      </c>
      <c r="G911" s="355">
        <v>812</v>
      </c>
    </row>
    <row r="912" spans="1:7">
      <c r="A912" s="349" t="s">
        <v>193</v>
      </c>
      <c r="B912" s="350" t="s">
        <v>479</v>
      </c>
      <c r="C912" s="351">
        <v>11</v>
      </c>
      <c r="D912" s="352">
        <v>1</v>
      </c>
      <c r="E912" s="353" t="s">
        <v>162</v>
      </c>
      <c r="F912" s="354" t="s">
        <v>162</v>
      </c>
      <c r="G912" s="355">
        <v>812</v>
      </c>
    </row>
    <row r="913" spans="1:7" ht="25.5">
      <c r="A913" s="349" t="s">
        <v>212</v>
      </c>
      <c r="B913" s="350" t="s">
        <v>479</v>
      </c>
      <c r="C913" s="351">
        <v>11</v>
      </c>
      <c r="D913" s="352">
        <v>1</v>
      </c>
      <c r="E913" s="353" t="s">
        <v>213</v>
      </c>
      <c r="F913" s="354" t="s">
        <v>162</v>
      </c>
      <c r="G913" s="355">
        <v>812</v>
      </c>
    </row>
    <row r="914" spans="1:7">
      <c r="A914" s="349" t="s">
        <v>218</v>
      </c>
      <c r="B914" s="350" t="s">
        <v>479</v>
      </c>
      <c r="C914" s="351">
        <v>11</v>
      </c>
      <c r="D914" s="352">
        <v>1</v>
      </c>
      <c r="E914" s="353" t="s">
        <v>219</v>
      </c>
      <c r="F914" s="354" t="s">
        <v>162</v>
      </c>
      <c r="G914" s="355">
        <v>812</v>
      </c>
    </row>
    <row r="915" spans="1:7">
      <c r="A915" s="349" t="s">
        <v>766</v>
      </c>
      <c r="B915" s="350" t="s">
        <v>479</v>
      </c>
      <c r="C915" s="351">
        <v>11</v>
      </c>
      <c r="D915" s="352">
        <v>1</v>
      </c>
      <c r="E915" s="353" t="s">
        <v>767</v>
      </c>
      <c r="F915" s="354" t="s">
        <v>162</v>
      </c>
      <c r="G915" s="355">
        <v>812</v>
      </c>
    </row>
    <row r="916" spans="1:7">
      <c r="A916" s="349" t="s">
        <v>786</v>
      </c>
      <c r="B916" s="350" t="s">
        <v>479</v>
      </c>
      <c r="C916" s="351">
        <v>11</v>
      </c>
      <c r="D916" s="352">
        <v>1</v>
      </c>
      <c r="E916" s="353" t="s">
        <v>767</v>
      </c>
      <c r="F916" s="354">
        <v>271</v>
      </c>
      <c r="G916" s="355">
        <v>812</v>
      </c>
    </row>
    <row r="917" spans="1:7" ht="25.5">
      <c r="A917" s="356" t="s">
        <v>603</v>
      </c>
      <c r="B917" s="357" t="s">
        <v>604</v>
      </c>
      <c r="C917" s="358">
        <v>6</v>
      </c>
      <c r="D917" s="359">
        <v>5</v>
      </c>
      <c r="E917" s="360" t="s">
        <v>162</v>
      </c>
      <c r="F917" s="361" t="s">
        <v>162</v>
      </c>
      <c r="G917" s="362">
        <v>270</v>
      </c>
    </row>
    <row r="918" spans="1:7" ht="25.5">
      <c r="A918" s="349" t="s">
        <v>605</v>
      </c>
      <c r="B918" s="350" t="s">
        <v>606</v>
      </c>
      <c r="C918" s="351" t="s">
        <v>162</v>
      </c>
      <c r="D918" s="352" t="s">
        <v>162</v>
      </c>
      <c r="E918" s="353" t="s">
        <v>162</v>
      </c>
      <c r="F918" s="354" t="s">
        <v>162</v>
      </c>
      <c r="G918" s="355">
        <v>270</v>
      </c>
    </row>
    <row r="919" spans="1:7">
      <c r="A919" s="349" t="s">
        <v>177</v>
      </c>
      <c r="B919" s="350" t="s">
        <v>606</v>
      </c>
      <c r="C919" s="351">
        <v>6</v>
      </c>
      <c r="D919" s="352" t="s">
        <v>162</v>
      </c>
      <c r="E919" s="353" t="s">
        <v>162</v>
      </c>
      <c r="F919" s="354" t="s">
        <v>162</v>
      </c>
      <c r="G919" s="355">
        <v>270</v>
      </c>
    </row>
    <row r="920" spans="1:7">
      <c r="A920" s="349" t="s">
        <v>178</v>
      </c>
      <c r="B920" s="350" t="s">
        <v>606</v>
      </c>
      <c r="C920" s="351">
        <v>6</v>
      </c>
      <c r="D920" s="352">
        <v>5</v>
      </c>
      <c r="E920" s="353" t="s">
        <v>162</v>
      </c>
      <c r="F920" s="354" t="s">
        <v>162</v>
      </c>
      <c r="G920" s="355">
        <v>270</v>
      </c>
    </row>
    <row r="921" spans="1:7">
      <c r="A921" s="349" t="s">
        <v>224</v>
      </c>
      <c r="B921" s="350" t="s">
        <v>606</v>
      </c>
      <c r="C921" s="351">
        <v>6</v>
      </c>
      <c r="D921" s="352">
        <v>5</v>
      </c>
      <c r="E921" s="353" t="s">
        <v>225</v>
      </c>
      <c r="F921" s="354" t="s">
        <v>162</v>
      </c>
      <c r="G921" s="355">
        <v>190</v>
      </c>
    </row>
    <row r="922" spans="1:7" ht="25.5">
      <c r="A922" s="349" t="s">
        <v>226</v>
      </c>
      <c r="B922" s="350" t="s">
        <v>606</v>
      </c>
      <c r="C922" s="351">
        <v>6</v>
      </c>
      <c r="D922" s="352">
        <v>5</v>
      </c>
      <c r="E922" s="353" t="s">
        <v>227</v>
      </c>
      <c r="F922" s="354" t="s">
        <v>162</v>
      </c>
      <c r="G922" s="355">
        <v>190</v>
      </c>
    </row>
    <row r="923" spans="1:7" ht="25.5">
      <c r="A923" s="349" t="s">
        <v>768</v>
      </c>
      <c r="B923" s="350" t="s">
        <v>606</v>
      </c>
      <c r="C923" s="351">
        <v>6</v>
      </c>
      <c r="D923" s="352">
        <v>5</v>
      </c>
      <c r="E923" s="353" t="s">
        <v>769</v>
      </c>
      <c r="F923" s="354" t="s">
        <v>162</v>
      </c>
      <c r="G923" s="355">
        <v>190</v>
      </c>
    </row>
    <row r="924" spans="1:7">
      <c r="A924" s="349" t="s">
        <v>122</v>
      </c>
      <c r="B924" s="350" t="s">
        <v>606</v>
      </c>
      <c r="C924" s="351">
        <v>6</v>
      </c>
      <c r="D924" s="352">
        <v>5</v>
      </c>
      <c r="E924" s="353" t="s">
        <v>769</v>
      </c>
      <c r="F924" s="354">
        <v>40</v>
      </c>
      <c r="G924" s="355">
        <v>190</v>
      </c>
    </row>
    <row r="925" spans="1:7" ht="25.5">
      <c r="A925" s="349" t="s">
        <v>212</v>
      </c>
      <c r="B925" s="350" t="s">
        <v>606</v>
      </c>
      <c r="C925" s="351">
        <v>6</v>
      </c>
      <c r="D925" s="352">
        <v>5</v>
      </c>
      <c r="E925" s="353" t="s">
        <v>213</v>
      </c>
      <c r="F925" s="354" t="s">
        <v>162</v>
      </c>
      <c r="G925" s="355">
        <v>80</v>
      </c>
    </row>
    <row r="926" spans="1:7">
      <c r="A926" s="349" t="s">
        <v>214</v>
      </c>
      <c r="B926" s="350" t="s">
        <v>606</v>
      </c>
      <c r="C926" s="351">
        <v>6</v>
      </c>
      <c r="D926" s="352">
        <v>5</v>
      </c>
      <c r="E926" s="353" t="s">
        <v>215</v>
      </c>
      <c r="F926" s="354" t="s">
        <v>162</v>
      </c>
      <c r="G926" s="355">
        <v>39.1</v>
      </c>
    </row>
    <row r="927" spans="1:7">
      <c r="A927" s="349" t="s">
        <v>762</v>
      </c>
      <c r="B927" s="350" t="s">
        <v>606</v>
      </c>
      <c r="C927" s="351">
        <v>6</v>
      </c>
      <c r="D927" s="352">
        <v>5</v>
      </c>
      <c r="E927" s="353" t="s">
        <v>763</v>
      </c>
      <c r="F927" s="354" t="s">
        <v>162</v>
      </c>
      <c r="G927" s="355">
        <v>39.1</v>
      </c>
    </row>
    <row r="928" spans="1:7">
      <c r="A928" s="349" t="s">
        <v>761</v>
      </c>
      <c r="B928" s="350" t="s">
        <v>606</v>
      </c>
      <c r="C928" s="351">
        <v>6</v>
      </c>
      <c r="D928" s="352">
        <v>5</v>
      </c>
      <c r="E928" s="353" t="s">
        <v>763</v>
      </c>
      <c r="F928" s="354">
        <v>231</v>
      </c>
      <c r="G928" s="355">
        <v>39.1</v>
      </c>
    </row>
    <row r="929" spans="1:7">
      <c r="A929" s="349" t="s">
        <v>218</v>
      </c>
      <c r="B929" s="350" t="s">
        <v>606</v>
      </c>
      <c r="C929" s="351">
        <v>6</v>
      </c>
      <c r="D929" s="352">
        <v>5</v>
      </c>
      <c r="E929" s="353" t="s">
        <v>219</v>
      </c>
      <c r="F929" s="354" t="s">
        <v>162</v>
      </c>
      <c r="G929" s="355">
        <v>40.9</v>
      </c>
    </row>
    <row r="930" spans="1:7">
      <c r="A930" s="349" t="s">
        <v>766</v>
      </c>
      <c r="B930" s="350" t="s">
        <v>606</v>
      </c>
      <c r="C930" s="351">
        <v>6</v>
      </c>
      <c r="D930" s="352">
        <v>5</v>
      </c>
      <c r="E930" s="353" t="s">
        <v>767</v>
      </c>
      <c r="F930" s="354" t="s">
        <v>162</v>
      </c>
      <c r="G930" s="355">
        <v>40.9</v>
      </c>
    </row>
    <row r="931" spans="1:7">
      <c r="A931" s="349" t="s">
        <v>761</v>
      </c>
      <c r="B931" s="350" t="s">
        <v>606</v>
      </c>
      <c r="C931" s="351">
        <v>6</v>
      </c>
      <c r="D931" s="352">
        <v>5</v>
      </c>
      <c r="E931" s="353" t="s">
        <v>767</v>
      </c>
      <c r="F931" s="354">
        <v>231</v>
      </c>
      <c r="G931" s="355">
        <v>40.9</v>
      </c>
    </row>
    <row r="932" spans="1:7" ht="25.5">
      <c r="A932" s="356" t="s">
        <v>518</v>
      </c>
      <c r="B932" s="357" t="s">
        <v>348</v>
      </c>
      <c r="C932" s="358">
        <v>4</v>
      </c>
      <c r="D932" s="359">
        <v>12</v>
      </c>
      <c r="E932" s="360" t="s">
        <v>162</v>
      </c>
      <c r="F932" s="361" t="s">
        <v>162</v>
      </c>
      <c r="G932" s="362">
        <v>2500.8000000000002</v>
      </c>
    </row>
    <row r="933" spans="1:7" ht="51">
      <c r="A933" s="349" t="s">
        <v>519</v>
      </c>
      <c r="B933" s="350" t="s">
        <v>350</v>
      </c>
      <c r="C933" s="351" t="s">
        <v>162</v>
      </c>
      <c r="D933" s="352" t="s">
        <v>162</v>
      </c>
      <c r="E933" s="353" t="s">
        <v>162</v>
      </c>
      <c r="F933" s="354" t="s">
        <v>162</v>
      </c>
      <c r="G933" s="355">
        <v>748.9</v>
      </c>
    </row>
    <row r="934" spans="1:7">
      <c r="A934" s="349" t="s">
        <v>128</v>
      </c>
      <c r="B934" s="350" t="s">
        <v>350</v>
      </c>
      <c r="C934" s="351">
        <v>4</v>
      </c>
      <c r="D934" s="352" t="s">
        <v>162</v>
      </c>
      <c r="E934" s="353" t="s">
        <v>162</v>
      </c>
      <c r="F934" s="354" t="s">
        <v>162</v>
      </c>
      <c r="G934" s="355">
        <v>748.9</v>
      </c>
    </row>
    <row r="935" spans="1:7">
      <c r="A935" s="349" t="s">
        <v>133</v>
      </c>
      <c r="B935" s="350" t="s">
        <v>350</v>
      </c>
      <c r="C935" s="351">
        <v>4</v>
      </c>
      <c r="D935" s="352">
        <v>12</v>
      </c>
      <c r="E935" s="353" t="s">
        <v>162</v>
      </c>
      <c r="F935" s="354" t="s">
        <v>162</v>
      </c>
      <c r="G935" s="355">
        <v>748.9</v>
      </c>
    </row>
    <row r="936" spans="1:7">
      <c r="A936" s="349" t="s">
        <v>260</v>
      </c>
      <c r="B936" s="350" t="s">
        <v>350</v>
      </c>
      <c r="C936" s="351">
        <v>4</v>
      </c>
      <c r="D936" s="352">
        <v>12</v>
      </c>
      <c r="E936" s="353" t="s">
        <v>261</v>
      </c>
      <c r="F936" s="354" t="s">
        <v>162</v>
      </c>
      <c r="G936" s="355">
        <v>748.9</v>
      </c>
    </row>
    <row r="937" spans="1:7" ht="25.5">
      <c r="A937" s="349" t="s">
        <v>294</v>
      </c>
      <c r="B937" s="350" t="s">
        <v>350</v>
      </c>
      <c r="C937" s="351">
        <v>4</v>
      </c>
      <c r="D937" s="352">
        <v>12</v>
      </c>
      <c r="E937" s="353" t="s">
        <v>295</v>
      </c>
      <c r="F937" s="354" t="s">
        <v>162</v>
      </c>
      <c r="G937" s="355">
        <v>748.9</v>
      </c>
    </row>
    <row r="938" spans="1:7" ht="25.5">
      <c r="A938" s="349" t="s">
        <v>294</v>
      </c>
      <c r="B938" s="350" t="s">
        <v>350</v>
      </c>
      <c r="C938" s="351">
        <v>4</v>
      </c>
      <c r="D938" s="352">
        <v>12</v>
      </c>
      <c r="E938" s="353" t="s">
        <v>295</v>
      </c>
      <c r="F938" s="354" t="s">
        <v>162</v>
      </c>
      <c r="G938" s="355">
        <v>748.9</v>
      </c>
    </row>
    <row r="939" spans="1:7">
      <c r="A939" s="349" t="s">
        <v>122</v>
      </c>
      <c r="B939" s="350" t="s">
        <v>350</v>
      </c>
      <c r="C939" s="351">
        <v>4</v>
      </c>
      <c r="D939" s="352">
        <v>12</v>
      </c>
      <c r="E939" s="353" t="s">
        <v>295</v>
      </c>
      <c r="F939" s="354">
        <v>40</v>
      </c>
      <c r="G939" s="355">
        <v>748.9</v>
      </c>
    </row>
    <row r="940" spans="1:7" ht="38.25">
      <c r="A940" s="349" t="s">
        <v>520</v>
      </c>
      <c r="B940" s="350" t="s">
        <v>352</v>
      </c>
      <c r="C940" s="351" t="s">
        <v>162</v>
      </c>
      <c r="D940" s="352" t="s">
        <v>162</v>
      </c>
      <c r="E940" s="353" t="s">
        <v>162</v>
      </c>
      <c r="F940" s="354" t="s">
        <v>162</v>
      </c>
      <c r="G940" s="355">
        <v>1431.9</v>
      </c>
    </row>
    <row r="941" spans="1:7">
      <c r="A941" s="349" t="s">
        <v>128</v>
      </c>
      <c r="B941" s="350" t="s">
        <v>352</v>
      </c>
      <c r="C941" s="351">
        <v>4</v>
      </c>
      <c r="D941" s="352" t="s">
        <v>162</v>
      </c>
      <c r="E941" s="353" t="s">
        <v>162</v>
      </c>
      <c r="F941" s="354" t="s">
        <v>162</v>
      </c>
      <c r="G941" s="355">
        <v>1431.9</v>
      </c>
    </row>
    <row r="942" spans="1:7">
      <c r="A942" s="349" t="s">
        <v>133</v>
      </c>
      <c r="B942" s="350" t="s">
        <v>352</v>
      </c>
      <c r="C942" s="351">
        <v>4</v>
      </c>
      <c r="D942" s="352">
        <v>12</v>
      </c>
      <c r="E942" s="353" t="s">
        <v>162</v>
      </c>
      <c r="F942" s="354" t="s">
        <v>162</v>
      </c>
      <c r="G942" s="355">
        <v>1431.9</v>
      </c>
    </row>
    <row r="943" spans="1:7">
      <c r="A943" s="349" t="s">
        <v>224</v>
      </c>
      <c r="B943" s="350" t="s">
        <v>352</v>
      </c>
      <c r="C943" s="351">
        <v>4</v>
      </c>
      <c r="D943" s="352">
        <v>12</v>
      </c>
      <c r="E943" s="353" t="s">
        <v>225</v>
      </c>
      <c r="F943" s="354" t="s">
        <v>162</v>
      </c>
      <c r="G943" s="355">
        <v>286.10000000000002</v>
      </c>
    </row>
    <row r="944" spans="1:7" ht="25.5">
      <c r="A944" s="349" t="s">
        <v>226</v>
      </c>
      <c r="B944" s="350" t="s">
        <v>352</v>
      </c>
      <c r="C944" s="351">
        <v>4</v>
      </c>
      <c r="D944" s="352">
        <v>12</v>
      </c>
      <c r="E944" s="353" t="s">
        <v>227</v>
      </c>
      <c r="F944" s="354" t="s">
        <v>162</v>
      </c>
      <c r="G944" s="355">
        <v>286.10000000000002</v>
      </c>
    </row>
    <row r="945" spans="1:7" ht="25.5">
      <c r="A945" s="349" t="s">
        <v>768</v>
      </c>
      <c r="B945" s="350" t="s">
        <v>352</v>
      </c>
      <c r="C945" s="351">
        <v>4</v>
      </c>
      <c r="D945" s="352">
        <v>12</v>
      </c>
      <c r="E945" s="353" t="s">
        <v>769</v>
      </c>
      <c r="F945" s="354" t="s">
        <v>162</v>
      </c>
      <c r="G945" s="355">
        <v>286.10000000000002</v>
      </c>
    </row>
    <row r="946" spans="1:7">
      <c r="A946" s="349" t="s">
        <v>122</v>
      </c>
      <c r="B946" s="350" t="s">
        <v>352</v>
      </c>
      <c r="C946" s="351">
        <v>4</v>
      </c>
      <c r="D946" s="352">
        <v>12</v>
      </c>
      <c r="E946" s="353" t="s">
        <v>769</v>
      </c>
      <c r="F946" s="354">
        <v>40</v>
      </c>
      <c r="G946" s="355">
        <v>286.10000000000002</v>
      </c>
    </row>
    <row r="947" spans="1:7">
      <c r="A947" s="349" t="s">
        <v>260</v>
      </c>
      <c r="B947" s="350" t="s">
        <v>352</v>
      </c>
      <c r="C947" s="351">
        <v>4</v>
      </c>
      <c r="D947" s="352">
        <v>12</v>
      </c>
      <c r="E947" s="353" t="s">
        <v>261</v>
      </c>
      <c r="F947" s="354" t="s">
        <v>162</v>
      </c>
      <c r="G947" s="355">
        <v>1145.8</v>
      </c>
    </row>
    <row r="948" spans="1:7" ht="25.5">
      <c r="A948" s="349" t="s">
        <v>294</v>
      </c>
      <c r="B948" s="350" t="s">
        <v>352</v>
      </c>
      <c r="C948" s="351">
        <v>4</v>
      </c>
      <c r="D948" s="352">
        <v>12</v>
      </c>
      <c r="E948" s="353" t="s">
        <v>295</v>
      </c>
      <c r="F948" s="354" t="s">
        <v>162</v>
      </c>
      <c r="G948" s="355">
        <v>1145.8</v>
      </c>
    </row>
    <row r="949" spans="1:7" ht="25.5">
      <c r="A949" s="349" t="s">
        <v>294</v>
      </c>
      <c r="B949" s="350" t="s">
        <v>352</v>
      </c>
      <c r="C949" s="351">
        <v>4</v>
      </c>
      <c r="D949" s="352">
        <v>12</v>
      </c>
      <c r="E949" s="353" t="s">
        <v>295</v>
      </c>
      <c r="F949" s="354" t="s">
        <v>162</v>
      </c>
      <c r="G949" s="355">
        <v>1145.8</v>
      </c>
    </row>
    <row r="950" spans="1:7">
      <c r="A950" s="349" t="s">
        <v>122</v>
      </c>
      <c r="B950" s="350" t="s">
        <v>352</v>
      </c>
      <c r="C950" s="351">
        <v>4</v>
      </c>
      <c r="D950" s="352">
        <v>12</v>
      </c>
      <c r="E950" s="353" t="s">
        <v>295</v>
      </c>
      <c r="F950" s="354">
        <v>40</v>
      </c>
      <c r="G950" s="355">
        <v>1145.8</v>
      </c>
    </row>
    <row r="951" spans="1:7" ht="25.5">
      <c r="A951" s="349" t="s">
        <v>521</v>
      </c>
      <c r="B951" s="350" t="s">
        <v>522</v>
      </c>
      <c r="C951" s="351" t="s">
        <v>162</v>
      </c>
      <c r="D951" s="352" t="s">
        <v>162</v>
      </c>
      <c r="E951" s="353" t="s">
        <v>162</v>
      </c>
      <c r="F951" s="354" t="s">
        <v>162</v>
      </c>
      <c r="G951" s="355">
        <v>320</v>
      </c>
    </row>
    <row r="952" spans="1:7">
      <c r="A952" s="349" t="s">
        <v>128</v>
      </c>
      <c r="B952" s="350" t="s">
        <v>522</v>
      </c>
      <c r="C952" s="351">
        <v>4</v>
      </c>
      <c r="D952" s="352" t="s">
        <v>162</v>
      </c>
      <c r="E952" s="353" t="s">
        <v>162</v>
      </c>
      <c r="F952" s="354" t="s">
        <v>162</v>
      </c>
      <c r="G952" s="355">
        <v>320</v>
      </c>
    </row>
    <row r="953" spans="1:7">
      <c r="A953" s="349" t="s">
        <v>133</v>
      </c>
      <c r="B953" s="350" t="s">
        <v>522</v>
      </c>
      <c r="C953" s="351">
        <v>4</v>
      </c>
      <c r="D953" s="352">
        <v>12</v>
      </c>
      <c r="E953" s="353" t="s">
        <v>162</v>
      </c>
      <c r="F953" s="354" t="s">
        <v>162</v>
      </c>
      <c r="G953" s="355">
        <v>320</v>
      </c>
    </row>
    <row r="954" spans="1:7">
      <c r="A954" s="349" t="s">
        <v>224</v>
      </c>
      <c r="B954" s="350" t="s">
        <v>522</v>
      </c>
      <c r="C954" s="351">
        <v>4</v>
      </c>
      <c r="D954" s="352">
        <v>12</v>
      </c>
      <c r="E954" s="353" t="s">
        <v>225</v>
      </c>
      <c r="F954" s="354" t="s">
        <v>162</v>
      </c>
      <c r="G954" s="355">
        <v>30</v>
      </c>
    </row>
    <row r="955" spans="1:7" ht="25.5">
      <c r="A955" s="349" t="s">
        <v>226</v>
      </c>
      <c r="B955" s="350" t="s">
        <v>522</v>
      </c>
      <c r="C955" s="351">
        <v>4</v>
      </c>
      <c r="D955" s="352">
        <v>12</v>
      </c>
      <c r="E955" s="353" t="s">
        <v>227</v>
      </c>
      <c r="F955" s="354" t="s">
        <v>162</v>
      </c>
      <c r="G955" s="355">
        <v>30</v>
      </c>
    </row>
    <row r="956" spans="1:7" ht="25.5">
      <c r="A956" s="349" t="s">
        <v>768</v>
      </c>
      <c r="B956" s="350" t="s">
        <v>522</v>
      </c>
      <c r="C956" s="351">
        <v>4</v>
      </c>
      <c r="D956" s="352">
        <v>12</v>
      </c>
      <c r="E956" s="353" t="s">
        <v>769</v>
      </c>
      <c r="F956" s="354" t="s">
        <v>162</v>
      </c>
      <c r="G956" s="355">
        <v>30</v>
      </c>
    </row>
    <row r="957" spans="1:7">
      <c r="A957" s="349" t="s">
        <v>122</v>
      </c>
      <c r="B957" s="350" t="s">
        <v>522</v>
      </c>
      <c r="C957" s="351">
        <v>4</v>
      </c>
      <c r="D957" s="352">
        <v>12</v>
      </c>
      <c r="E957" s="353" t="s">
        <v>769</v>
      </c>
      <c r="F957" s="354">
        <v>40</v>
      </c>
      <c r="G957" s="355">
        <v>30</v>
      </c>
    </row>
    <row r="958" spans="1:7">
      <c r="A958" s="349" t="s">
        <v>260</v>
      </c>
      <c r="B958" s="350" t="s">
        <v>522</v>
      </c>
      <c r="C958" s="351">
        <v>4</v>
      </c>
      <c r="D958" s="352">
        <v>12</v>
      </c>
      <c r="E958" s="353" t="s">
        <v>261</v>
      </c>
      <c r="F958" s="354" t="s">
        <v>162</v>
      </c>
      <c r="G958" s="355">
        <v>290</v>
      </c>
    </row>
    <row r="959" spans="1:7" ht="25.5">
      <c r="A959" s="349" t="s">
        <v>294</v>
      </c>
      <c r="B959" s="350" t="s">
        <v>522</v>
      </c>
      <c r="C959" s="351">
        <v>4</v>
      </c>
      <c r="D959" s="352">
        <v>12</v>
      </c>
      <c r="E959" s="353" t="s">
        <v>295</v>
      </c>
      <c r="F959" s="354" t="s">
        <v>162</v>
      </c>
      <c r="G959" s="355">
        <v>290</v>
      </c>
    </row>
    <row r="960" spans="1:7" ht="25.5">
      <c r="A960" s="349" t="s">
        <v>294</v>
      </c>
      <c r="B960" s="350" t="s">
        <v>522</v>
      </c>
      <c r="C960" s="351">
        <v>4</v>
      </c>
      <c r="D960" s="352">
        <v>12</v>
      </c>
      <c r="E960" s="353" t="s">
        <v>295</v>
      </c>
      <c r="F960" s="354" t="s">
        <v>162</v>
      </c>
      <c r="G960" s="355">
        <v>290</v>
      </c>
    </row>
    <row r="961" spans="1:7">
      <c r="A961" s="349" t="s">
        <v>122</v>
      </c>
      <c r="B961" s="350" t="s">
        <v>522</v>
      </c>
      <c r="C961" s="351">
        <v>4</v>
      </c>
      <c r="D961" s="352">
        <v>12</v>
      </c>
      <c r="E961" s="353" t="s">
        <v>295</v>
      </c>
      <c r="F961" s="354">
        <v>40</v>
      </c>
      <c r="G961" s="355">
        <v>290</v>
      </c>
    </row>
    <row r="962" spans="1:7" ht="25.5">
      <c r="A962" s="356" t="s">
        <v>523</v>
      </c>
      <c r="B962" s="357" t="s">
        <v>825</v>
      </c>
      <c r="C962" s="358" t="s">
        <v>162</v>
      </c>
      <c r="D962" s="359" t="s">
        <v>162</v>
      </c>
      <c r="E962" s="360" t="s">
        <v>162</v>
      </c>
      <c r="F962" s="361" t="s">
        <v>162</v>
      </c>
      <c r="G962" s="362">
        <v>26363.1</v>
      </c>
    </row>
    <row r="963" spans="1:7" ht="25.5">
      <c r="A963" s="349" t="s">
        <v>524</v>
      </c>
      <c r="B963" s="350" t="s">
        <v>525</v>
      </c>
      <c r="C963" s="351" t="s">
        <v>162</v>
      </c>
      <c r="D963" s="352" t="s">
        <v>162</v>
      </c>
      <c r="E963" s="353" t="s">
        <v>162</v>
      </c>
      <c r="F963" s="354" t="s">
        <v>162</v>
      </c>
      <c r="G963" s="355">
        <v>23495.5</v>
      </c>
    </row>
    <row r="964" spans="1:7">
      <c r="A964" s="349" t="s">
        <v>128</v>
      </c>
      <c r="B964" s="350" t="s">
        <v>525</v>
      </c>
      <c r="C964" s="351">
        <v>4</v>
      </c>
      <c r="D964" s="352" t="s">
        <v>162</v>
      </c>
      <c r="E964" s="353" t="s">
        <v>162</v>
      </c>
      <c r="F964" s="354" t="s">
        <v>162</v>
      </c>
      <c r="G964" s="355">
        <v>23495.5</v>
      </c>
    </row>
    <row r="965" spans="1:7">
      <c r="A965" s="349" t="s">
        <v>133</v>
      </c>
      <c r="B965" s="350" t="s">
        <v>525</v>
      </c>
      <c r="C965" s="351">
        <v>4</v>
      </c>
      <c r="D965" s="352">
        <v>12</v>
      </c>
      <c r="E965" s="353" t="s">
        <v>162</v>
      </c>
      <c r="F965" s="354" t="s">
        <v>162</v>
      </c>
      <c r="G965" s="355">
        <v>23495.5</v>
      </c>
    </row>
    <row r="966" spans="1:7" ht="38.25">
      <c r="A966" s="349" t="s">
        <v>250</v>
      </c>
      <c r="B966" s="350" t="s">
        <v>525</v>
      </c>
      <c r="C966" s="351">
        <v>4</v>
      </c>
      <c r="D966" s="352">
        <v>12</v>
      </c>
      <c r="E966" s="353" t="s">
        <v>251</v>
      </c>
      <c r="F966" s="354" t="s">
        <v>162</v>
      </c>
      <c r="G966" s="355">
        <v>18912.3</v>
      </c>
    </row>
    <row r="967" spans="1:7">
      <c r="A967" s="349" t="s">
        <v>830</v>
      </c>
      <c r="B967" s="350" t="s">
        <v>525</v>
      </c>
      <c r="C967" s="351">
        <v>4</v>
      </c>
      <c r="D967" s="352">
        <v>12</v>
      </c>
      <c r="E967" s="353" t="s">
        <v>831</v>
      </c>
      <c r="F967" s="354" t="s">
        <v>162</v>
      </c>
      <c r="G967" s="355">
        <v>18912.3</v>
      </c>
    </row>
    <row r="968" spans="1:7" ht="25.5">
      <c r="A968" s="349" t="s">
        <v>795</v>
      </c>
      <c r="B968" s="350" t="s">
        <v>525</v>
      </c>
      <c r="C968" s="351">
        <v>4</v>
      </c>
      <c r="D968" s="352">
        <v>12</v>
      </c>
      <c r="E968" s="353" t="s">
        <v>796</v>
      </c>
      <c r="F968" s="354" t="s">
        <v>162</v>
      </c>
      <c r="G968" s="355">
        <v>18301.3</v>
      </c>
    </row>
    <row r="969" spans="1:7">
      <c r="A969" s="349" t="s">
        <v>122</v>
      </c>
      <c r="B969" s="350" t="s">
        <v>525</v>
      </c>
      <c r="C969" s="351">
        <v>4</v>
      </c>
      <c r="D969" s="352">
        <v>12</v>
      </c>
      <c r="E969" s="353" t="s">
        <v>796</v>
      </c>
      <c r="F969" s="354">
        <v>40</v>
      </c>
      <c r="G969" s="355">
        <v>18301.3</v>
      </c>
    </row>
    <row r="970" spans="1:7">
      <c r="A970" s="349" t="s">
        <v>797</v>
      </c>
      <c r="B970" s="350" t="s">
        <v>525</v>
      </c>
      <c r="C970" s="351">
        <v>4</v>
      </c>
      <c r="D970" s="352">
        <v>12</v>
      </c>
      <c r="E970" s="353" t="s">
        <v>798</v>
      </c>
      <c r="F970" s="354" t="s">
        <v>162</v>
      </c>
      <c r="G970" s="355">
        <v>611</v>
      </c>
    </row>
    <row r="971" spans="1:7">
      <c r="A971" s="349" t="s">
        <v>122</v>
      </c>
      <c r="B971" s="350" t="s">
        <v>525</v>
      </c>
      <c r="C971" s="351">
        <v>4</v>
      </c>
      <c r="D971" s="352">
        <v>12</v>
      </c>
      <c r="E971" s="353" t="s">
        <v>798</v>
      </c>
      <c r="F971" s="354">
        <v>40</v>
      </c>
      <c r="G971" s="355">
        <v>611</v>
      </c>
    </row>
    <row r="972" spans="1:7">
      <c r="A972" s="349" t="s">
        <v>224</v>
      </c>
      <c r="B972" s="350" t="s">
        <v>525</v>
      </c>
      <c r="C972" s="351">
        <v>4</v>
      </c>
      <c r="D972" s="352">
        <v>12</v>
      </c>
      <c r="E972" s="353" t="s">
        <v>225</v>
      </c>
      <c r="F972" s="354" t="s">
        <v>162</v>
      </c>
      <c r="G972" s="355">
        <v>4564.2</v>
      </c>
    </row>
    <row r="973" spans="1:7" ht="25.5">
      <c r="A973" s="349" t="s">
        <v>226</v>
      </c>
      <c r="B973" s="350" t="s">
        <v>525</v>
      </c>
      <c r="C973" s="351">
        <v>4</v>
      </c>
      <c r="D973" s="352">
        <v>12</v>
      </c>
      <c r="E973" s="353" t="s">
        <v>227</v>
      </c>
      <c r="F973" s="354" t="s">
        <v>162</v>
      </c>
      <c r="G973" s="355">
        <v>4564.2</v>
      </c>
    </row>
    <row r="974" spans="1:7" ht="25.5">
      <c r="A974" s="349" t="s">
        <v>774</v>
      </c>
      <c r="B974" s="350" t="s">
        <v>525</v>
      </c>
      <c r="C974" s="351">
        <v>4</v>
      </c>
      <c r="D974" s="352">
        <v>12</v>
      </c>
      <c r="E974" s="353" t="s">
        <v>775</v>
      </c>
      <c r="F974" s="354" t="s">
        <v>162</v>
      </c>
      <c r="G974" s="355">
        <v>2940.2</v>
      </c>
    </row>
    <row r="975" spans="1:7">
      <c r="A975" s="349" t="s">
        <v>122</v>
      </c>
      <c r="B975" s="350" t="s">
        <v>525</v>
      </c>
      <c r="C975" s="351">
        <v>4</v>
      </c>
      <c r="D975" s="352">
        <v>12</v>
      </c>
      <c r="E975" s="353" t="s">
        <v>775</v>
      </c>
      <c r="F975" s="354">
        <v>40</v>
      </c>
      <c r="G975" s="355">
        <v>2940.2</v>
      </c>
    </row>
    <row r="976" spans="1:7" ht="25.5">
      <c r="A976" s="349" t="s">
        <v>768</v>
      </c>
      <c r="B976" s="350" t="s">
        <v>525</v>
      </c>
      <c r="C976" s="351">
        <v>4</v>
      </c>
      <c r="D976" s="352">
        <v>12</v>
      </c>
      <c r="E976" s="353" t="s">
        <v>769</v>
      </c>
      <c r="F976" s="354" t="s">
        <v>162</v>
      </c>
      <c r="G976" s="355">
        <v>1624</v>
      </c>
    </row>
    <row r="977" spans="1:7">
      <c r="A977" s="349" t="s">
        <v>122</v>
      </c>
      <c r="B977" s="350" t="s">
        <v>525</v>
      </c>
      <c r="C977" s="351">
        <v>4</v>
      </c>
      <c r="D977" s="352">
        <v>12</v>
      </c>
      <c r="E977" s="353" t="s">
        <v>769</v>
      </c>
      <c r="F977" s="354">
        <v>40</v>
      </c>
      <c r="G977" s="355">
        <v>1624</v>
      </c>
    </row>
    <row r="978" spans="1:7">
      <c r="A978" s="349" t="s">
        <v>260</v>
      </c>
      <c r="B978" s="350" t="s">
        <v>525</v>
      </c>
      <c r="C978" s="351">
        <v>4</v>
      </c>
      <c r="D978" s="352">
        <v>12</v>
      </c>
      <c r="E978" s="353" t="s">
        <v>261</v>
      </c>
      <c r="F978" s="354" t="s">
        <v>162</v>
      </c>
      <c r="G978" s="355">
        <v>19</v>
      </c>
    </row>
    <row r="979" spans="1:7">
      <c r="A979" s="349" t="s">
        <v>262</v>
      </c>
      <c r="B979" s="350" t="s">
        <v>525</v>
      </c>
      <c r="C979" s="351">
        <v>4</v>
      </c>
      <c r="D979" s="352">
        <v>12</v>
      </c>
      <c r="E979" s="353" t="s">
        <v>263</v>
      </c>
      <c r="F979" s="354" t="s">
        <v>162</v>
      </c>
      <c r="G979" s="355">
        <v>19</v>
      </c>
    </row>
    <row r="980" spans="1:7">
      <c r="A980" s="349" t="s">
        <v>789</v>
      </c>
      <c r="B980" s="350" t="s">
        <v>525</v>
      </c>
      <c r="C980" s="351">
        <v>4</v>
      </c>
      <c r="D980" s="352">
        <v>12</v>
      </c>
      <c r="E980" s="353" t="s">
        <v>790</v>
      </c>
      <c r="F980" s="354" t="s">
        <v>162</v>
      </c>
      <c r="G980" s="355">
        <v>19</v>
      </c>
    </row>
    <row r="981" spans="1:7">
      <c r="A981" s="349" t="s">
        <v>122</v>
      </c>
      <c r="B981" s="350" t="s">
        <v>525</v>
      </c>
      <c r="C981" s="351">
        <v>4</v>
      </c>
      <c r="D981" s="352">
        <v>12</v>
      </c>
      <c r="E981" s="353" t="s">
        <v>790</v>
      </c>
      <c r="F981" s="354">
        <v>40</v>
      </c>
      <c r="G981" s="355">
        <v>19</v>
      </c>
    </row>
    <row r="982" spans="1:7" ht="38.25">
      <c r="A982" s="349" t="s">
        <v>526</v>
      </c>
      <c r="B982" s="350" t="s">
        <v>827</v>
      </c>
      <c r="C982" s="351" t="s">
        <v>162</v>
      </c>
      <c r="D982" s="352" t="s">
        <v>162</v>
      </c>
      <c r="E982" s="353" t="s">
        <v>162</v>
      </c>
      <c r="F982" s="354" t="s">
        <v>162</v>
      </c>
      <c r="G982" s="355">
        <v>440</v>
      </c>
    </row>
    <row r="983" spans="1:7">
      <c r="A983" s="349" t="s">
        <v>128</v>
      </c>
      <c r="B983" s="350" t="s">
        <v>827</v>
      </c>
      <c r="C983" s="351">
        <v>4</v>
      </c>
      <c r="D983" s="352" t="s">
        <v>162</v>
      </c>
      <c r="E983" s="353" t="s">
        <v>162</v>
      </c>
      <c r="F983" s="354" t="s">
        <v>162</v>
      </c>
      <c r="G983" s="355">
        <v>440</v>
      </c>
    </row>
    <row r="984" spans="1:7">
      <c r="A984" s="349" t="s">
        <v>133</v>
      </c>
      <c r="B984" s="350" t="s">
        <v>827</v>
      </c>
      <c r="C984" s="351">
        <v>4</v>
      </c>
      <c r="D984" s="352">
        <v>12</v>
      </c>
      <c r="E984" s="353" t="s">
        <v>162</v>
      </c>
      <c r="F984" s="354" t="s">
        <v>162</v>
      </c>
      <c r="G984" s="355">
        <v>440</v>
      </c>
    </row>
    <row r="985" spans="1:7">
      <c r="A985" s="349" t="s">
        <v>224</v>
      </c>
      <c r="B985" s="350" t="s">
        <v>827</v>
      </c>
      <c r="C985" s="351">
        <v>4</v>
      </c>
      <c r="D985" s="352">
        <v>12</v>
      </c>
      <c r="E985" s="353" t="s">
        <v>225</v>
      </c>
      <c r="F985" s="354" t="s">
        <v>162</v>
      </c>
      <c r="G985" s="355">
        <v>440</v>
      </c>
    </row>
    <row r="986" spans="1:7" ht="25.5">
      <c r="A986" s="349" t="s">
        <v>226</v>
      </c>
      <c r="B986" s="350" t="s">
        <v>827</v>
      </c>
      <c r="C986" s="351">
        <v>4</v>
      </c>
      <c r="D986" s="352">
        <v>12</v>
      </c>
      <c r="E986" s="353" t="s">
        <v>227</v>
      </c>
      <c r="F986" s="354" t="s">
        <v>162</v>
      </c>
      <c r="G986" s="355">
        <v>440</v>
      </c>
    </row>
    <row r="987" spans="1:7" ht="25.5">
      <c r="A987" s="349" t="s">
        <v>774</v>
      </c>
      <c r="B987" s="350" t="s">
        <v>827</v>
      </c>
      <c r="C987" s="351">
        <v>4</v>
      </c>
      <c r="D987" s="352">
        <v>12</v>
      </c>
      <c r="E987" s="353" t="s">
        <v>775</v>
      </c>
      <c r="F987" s="354" t="s">
        <v>162</v>
      </c>
      <c r="G987" s="355">
        <v>331.5</v>
      </c>
    </row>
    <row r="988" spans="1:7">
      <c r="A988" s="349" t="s">
        <v>122</v>
      </c>
      <c r="B988" s="350" t="s">
        <v>827</v>
      </c>
      <c r="C988" s="351">
        <v>4</v>
      </c>
      <c r="D988" s="352">
        <v>12</v>
      </c>
      <c r="E988" s="353" t="s">
        <v>775</v>
      </c>
      <c r="F988" s="354">
        <v>40</v>
      </c>
      <c r="G988" s="355">
        <v>331.5</v>
      </c>
    </row>
    <row r="989" spans="1:7" ht="25.5">
      <c r="A989" s="349" t="s">
        <v>768</v>
      </c>
      <c r="B989" s="350" t="s">
        <v>827</v>
      </c>
      <c r="C989" s="351">
        <v>4</v>
      </c>
      <c r="D989" s="352">
        <v>12</v>
      </c>
      <c r="E989" s="353" t="s">
        <v>769</v>
      </c>
      <c r="F989" s="354" t="s">
        <v>162</v>
      </c>
      <c r="G989" s="355">
        <v>108.5</v>
      </c>
    </row>
    <row r="990" spans="1:7">
      <c r="A990" s="349" t="s">
        <v>122</v>
      </c>
      <c r="B990" s="350" t="s">
        <v>827</v>
      </c>
      <c r="C990" s="351">
        <v>4</v>
      </c>
      <c r="D990" s="352">
        <v>12</v>
      </c>
      <c r="E990" s="353" t="s">
        <v>769</v>
      </c>
      <c r="F990" s="354">
        <v>40</v>
      </c>
      <c r="G990" s="355">
        <v>108.5</v>
      </c>
    </row>
    <row r="991" spans="1:7" ht="38.25">
      <c r="A991" s="349" t="s">
        <v>527</v>
      </c>
      <c r="B991" s="350" t="s">
        <v>829</v>
      </c>
      <c r="C991" s="351" t="s">
        <v>162</v>
      </c>
      <c r="D991" s="352" t="s">
        <v>162</v>
      </c>
      <c r="E991" s="353" t="s">
        <v>162</v>
      </c>
      <c r="F991" s="354" t="s">
        <v>162</v>
      </c>
      <c r="G991" s="355">
        <v>1407.6</v>
      </c>
    </row>
    <row r="992" spans="1:7">
      <c r="A992" s="349" t="s">
        <v>128</v>
      </c>
      <c r="B992" s="350" t="s">
        <v>829</v>
      </c>
      <c r="C992" s="351">
        <v>4</v>
      </c>
      <c r="D992" s="352" t="s">
        <v>162</v>
      </c>
      <c r="E992" s="353" t="s">
        <v>162</v>
      </c>
      <c r="F992" s="354" t="s">
        <v>162</v>
      </c>
      <c r="G992" s="355">
        <v>1407.6</v>
      </c>
    </row>
    <row r="993" spans="1:7">
      <c r="A993" s="349" t="s">
        <v>133</v>
      </c>
      <c r="B993" s="350" t="s">
        <v>829</v>
      </c>
      <c r="C993" s="351">
        <v>4</v>
      </c>
      <c r="D993" s="352">
        <v>12</v>
      </c>
      <c r="E993" s="353" t="s">
        <v>162</v>
      </c>
      <c r="F993" s="354" t="s">
        <v>162</v>
      </c>
      <c r="G993" s="355">
        <v>1407.6</v>
      </c>
    </row>
    <row r="994" spans="1:7" ht="38.25">
      <c r="A994" s="349" t="s">
        <v>250</v>
      </c>
      <c r="B994" s="350" t="s">
        <v>829</v>
      </c>
      <c r="C994" s="351">
        <v>4</v>
      </c>
      <c r="D994" s="352">
        <v>12</v>
      </c>
      <c r="E994" s="353" t="s">
        <v>251</v>
      </c>
      <c r="F994" s="354" t="s">
        <v>162</v>
      </c>
      <c r="G994" s="355">
        <v>1302</v>
      </c>
    </row>
    <row r="995" spans="1:7">
      <c r="A995" s="349" t="s">
        <v>830</v>
      </c>
      <c r="B995" s="350" t="s">
        <v>829</v>
      </c>
      <c r="C995" s="351">
        <v>4</v>
      </c>
      <c r="D995" s="352">
        <v>12</v>
      </c>
      <c r="E995" s="353" t="s">
        <v>831</v>
      </c>
      <c r="F995" s="354" t="s">
        <v>162</v>
      </c>
      <c r="G995" s="355">
        <v>1302</v>
      </c>
    </row>
    <row r="996" spans="1:7" ht="25.5">
      <c r="A996" s="349" t="s">
        <v>795</v>
      </c>
      <c r="B996" s="350" t="s">
        <v>829</v>
      </c>
      <c r="C996" s="351">
        <v>4</v>
      </c>
      <c r="D996" s="352">
        <v>12</v>
      </c>
      <c r="E996" s="353" t="s">
        <v>796</v>
      </c>
      <c r="F996" s="354" t="s">
        <v>162</v>
      </c>
      <c r="G996" s="355">
        <v>1302</v>
      </c>
    </row>
    <row r="997" spans="1:7">
      <c r="A997" s="349" t="s">
        <v>122</v>
      </c>
      <c r="B997" s="350" t="s">
        <v>829</v>
      </c>
      <c r="C997" s="351">
        <v>4</v>
      </c>
      <c r="D997" s="352">
        <v>12</v>
      </c>
      <c r="E997" s="353" t="s">
        <v>796</v>
      </c>
      <c r="F997" s="354">
        <v>40</v>
      </c>
      <c r="G997" s="355">
        <v>1302</v>
      </c>
    </row>
    <row r="998" spans="1:7">
      <c r="A998" s="349" t="s">
        <v>224</v>
      </c>
      <c r="B998" s="350" t="s">
        <v>829</v>
      </c>
      <c r="C998" s="351">
        <v>4</v>
      </c>
      <c r="D998" s="352">
        <v>12</v>
      </c>
      <c r="E998" s="353" t="s">
        <v>225</v>
      </c>
      <c r="F998" s="354" t="s">
        <v>162</v>
      </c>
      <c r="G998" s="355">
        <v>105.6</v>
      </c>
    </row>
    <row r="999" spans="1:7" ht="25.5">
      <c r="A999" s="349" t="s">
        <v>226</v>
      </c>
      <c r="B999" s="350" t="s">
        <v>829</v>
      </c>
      <c r="C999" s="351">
        <v>4</v>
      </c>
      <c r="D999" s="352">
        <v>12</v>
      </c>
      <c r="E999" s="353" t="s">
        <v>227</v>
      </c>
      <c r="F999" s="354" t="s">
        <v>162</v>
      </c>
      <c r="G999" s="355">
        <v>105.6</v>
      </c>
    </row>
    <row r="1000" spans="1:7" ht="25.5">
      <c r="A1000" s="349" t="s">
        <v>774</v>
      </c>
      <c r="B1000" s="350" t="s">
        <v>829</v>
      </c>
      <c r="C1000" s="351">
        <v>4</v>
      </c>
      <c r="D1000" s="352">
        <v>12</v>
      </c>
      <c r="E1000" s="353" t="s">
        <v>775</v>
      </c>
      <c r="F1000" s="354" t="s">
        <v>162</v>
      </c>
      <c r="G1000" s="355">
        <v>50</v>
      </c>
    </row>
    <row r="1001" spans="1:7">
      <c r="A1001" s="349" t="s">
        <v>122</v>
      </c>
      <c r="B1001" s="350" t="s">
        <v>829</v>
      </c>
      <c r="C1001" s="351">
        <v>4</v>
      </c>
      <c r="D1001" s="352">
        <v>12</v>
      </c>
      <c r="E1001" s="353" t="s">
        <v>775</v>
      </c>
      <c r="F1001" s="354">
        <v>40</v>
      </c>
      <c r="G1001" s="355">
        <v>50</v>
      </c>
    </row>
    <row r="1002" spans="1:7" ht="25.5">
      <c r="A1002" s="349" t="s">
        <v>768</v>
      </c>
      <c r="B1002" s="350" t="s">
        <v>829</v>
      </c>
      <c r="C1002" s="351">
        <v>4</v>
      </c>
      <c r="D1002" s="352">
        <v>12</v>
      </c>
      <c r="E1002" s="353" t="s">
        <v>769</v>
      </c>
      <c r="F1002" s="354" t="s">
        <v>162</v>
      </c>
      <c r="G1002" s="355">
        <v>55.6</v>
      </c>
    </row>
    <row r="1003" spans="1:7">
      <c r="A1003" s="349" t="s">
        <v>122</v>
      </c>
      <c r="B1003" s="350" t="s">
        <v>829</v>
      </c>
      <c r="C1003" s="351">
        <v>4</v>
      </c>
      <c r="D1003" s="352">
        <v>12</v>
      </c>
      <c r="E1003" s="353" t="s">
        <v>769</v>
      </c>
      <c r="F1003" s="354">
        <v>40</v>
      </c>
      <c r="G1003" s="355">
        <v>55.6</v>
      </c>
    </row>
    <row r="1004" spans="1:7" ht="25.5">
      <c r="A1004" s="349" t="s">
        <v>528</v>
      </c>
      <c r="B1004" s="350" t="s">
        <v>529</v>
      </c>
      <c r="C1004" s="351" t="s">
        <v>162</v>
      </c>
      <c r="D1004" s="352" t="s">
        <v>162</v>
      </c>
      <c r="E1004" s="353" t="s">
        <v>162</v>
      </c>
      <c r="F1004" s="354" t="s">
        <v>162</v>
      </c>
      <c r="G1004" s="355">
        <v>1020</v>
      </c>
    </row>
    <row r="1005" spans="1:7">
      <c r="A1005" s="349" t="s">
        <v>128</v>
      </c>
      <c r="B1005" s="350" t="s">
        <v>529</v>
      </c>
      <c r="C1005" s="351">
        <v>4</v>
      </c>
      <c r="D1005" s="352" t="s">
        <v>162</v>
      </c>
      <c r="E1005" s="353" t="s">
        <v>162</v>
      </c>
      <c r="F1005" s="354" t="s">
        <v>162</v>
      </c>
      <c r="G1005" s="355">
        <v>840</v>
      </c>
    </row>
    <row r="1006" spans="1:7">
      <c r="A1006" s="349" t="s">
        <v>133</v>
      </c>
      <c r="B1006" s="350" t="s">
        <v>529</v>
      </c>
      <c r="C1006" s="351">
        <v>4</v>
      </c>
      <c r="D1006" s="352">
        <v>12</v>
      </c>
      <c r="E1006" s="353" t="s">
        <v>162</v>
      </c>
      <c r="F1006" s="354" t="s">
        <v>162</v>
      </c>
      <c r="G1006" s="355">
        <v>840</v>
      </c>
    </row>
    <row r="1007" spans="1:7">
      <c r="A1007" s="349" t="s">
        <v>224</v>
      </c>
      <c r="B1007" s="350" t="s">
        <v>529</v>
      </c>
      <c r="C1007" s="351">
        <v>4</v>
      </c>
      <c r="D1007" s="352">
        <v>12</v>
      </c>
      <c r="E1007" s="353" t="s">
        <v>225</v>
      </c>
      <c r="F1007" s="354" t="s">
        <v>162</v>
      </c>
      <c r="G1007" s="355">
        <v>840</v>
      </c>
    </row>
    <row r="1008" spans="1:7" ht="25.5">
      <c r="A1008" s="349" t="s">
        <v>226</v>
      </c>
      <c r="B1008" s="350" t="s">
        <v>529</v>
      </c>
      <c r="C1008" s="351">
        <v>4</v>
      </c>
      <c r="D1008" s="352">
        <v>12</v>
      </c>
      <c r="E1008" s="353" t="s">
        <v>227</v>
      </c>
      <c r="F1008" s="354" t="s">
        <v>162</v>
      </c>
      <c r="G1008" s="355">
        <v>840</v>
      </c>
    </row>
    <row r="1009" spans="1:7" ht="25.5">
      <c r="A1009" s="349" t="s">
        <v>774</v>
      </c>
      <c r="B1009" s="350" t="s">
        <v>529</v>
      </c>
      <c r="C1009" s="351">
        <v>4</v>
      </c>
      <c r="D1009" s="352">
        <v>12</v>
      </c>
      <c r="E1009" s="353" t="s">
        <v>775</v>
      </c>
      <c r="F1009" s="354" t="s">
        <v>162</v>
      </c>
      <c r="G1009" s="355">
        <v>417</v>
      </c>
    </row>
    <row r="1010" spans="1:7">
      <c r="A1010" s="349" t="s">
        <v>122</v>
      </c>
      <c r="B1010" s="350" t="s">
        <v>529</v>
      </c>
      <c r="C1010" s="351">
        <v>4</v>
      </c>
      <c r="D1010" s="352">
        <v>12</v>
      </c>
      <c r="E1010" s="353" t="s">
        <v>775</v>
      </c>
      <c r="F1010" s="354">
        <v>40</v>
      </c>
      <c r="G1010" s="355">
        <v>417</v>
      </c>
    </row>
    <row r="1011" spans="1:7" ht="25.5">
      <c r="A1011" s="349" t="s">
        <v>768</v>
      </c>
      <c r="B1011" s="350" t="s">
        <v>529</v>
      </c>
      <c r="C1011" s="351">
        <v>4</v>
      </c>
      <c r="D1011" s="352">
        <v>12</v>
      </c>
      <c r="E1011" s="353" t="s">
        <v>769</v>
      </c>
      <c r="F1011" s="354" t="s">
        <v>162</v>
      </c>
      <c r="G1011" s="355">
        <v>423</v>
      </c>
    </row>
    <row r="1012" spans="1:7">
      <c r="A1012" s="349" t="s">
        <v>122</v>
      </c>
      <c r="B1012" s="350" t="s">
        <v>529</v>
      </c>
      <c r="C1012" s="351">
        <v>4</v>
      </c>
      <c r="D1012" s="352">
        <v>12</v>
      </c>
      <c r="E1012" s="353" t="s">
        <v>769</v>
      </c>
      <c r="F1012" s="354">
        <v>40</v>
      </c>
      <c r="G1012" s="355">
        <v>423</v>
      </c>
    </row>
    <row r="1013" spans="1:7">
      <c r="A1013" s="349" t="s">
        <v>179</v>
      </c>
      <c r="B1013" s="350" t="s">
        <v>529</v>
      </c>
      <c r="C1013" s="351">
        <v>7</v>
      </c>
      <c r="D1013" s="352" t="s">
        <v>162</v>
      </c>
      <c r="E1013" s="353" t="s">
        <v>162</v>
      </c>
      <c r="F1013" s="354" t="s">
        <v>162</v>
      </c>
      <c r="G1013" s="355">
        <v>180</v>
      </c>
    </row>
    <row r="1014" spans="1:7">
      <c r="A1014" s="349" t="s">
        <v>183</v>
      </c>
      <c r="B1014" s="350" t="s">
        <v>529</v>
      </c>
      <c r="C1014" s="351">
        <v>7</v>
      </c>
      <c r="D1014" s="352">
        <v>9</v>
      </c>
      <c r="E1014" s="353" t="s">
        <v>162</v>
      </c>
      <c r="F1014" s="354" t="s">
        <v>162</v>
      </c>
      <c r="G1014" s="355">
        <v>180</v>
      </c>
    </row>
    <row r="1015" spans="1:7">
      <c r="A1015" s="349" t="s">
        <v>224</v>
      </c>
      <c r="B1015" s="350" t="s">
        <v>529</v>
      </c>
      <c r="C1015" s="351">
        <v>7</v>
      </c>
      <c r="D1015" s="352">
        <v>9</v>
      </c>
      <c r="E1015" s="353" t="s">
        <v>225</v>
      </c>
      <c r="F1015" s="354" t="s">
        <v>162</v>
      </c>
      <c r="G1015" s="355">
        <v>180</v>
      </c>
    </row>
    <row r="1016" spans="1:7" ht="25.5">
      <c r="A1016" s="349" t="s">
        <v>226</v>
      </c>
      <c r="B1016" s="350" t="s">
        <v>529</v>
      </c>
      <c r="C1016" s="351">
        <v>7</v>
      </c>
      <c r="D1016" s="352">
        <v>9</v>
      </c>
      <c r="E1016" s="353" t="s">
        <v>227</v>
      </c>
      <c r="F1016" s="354" t="s">
        <v>162</v>
      </c>
      <c r="G1016" s="355">
        <v>180</v>
      </c>
    </row>
    <row r="1017" spans="1:7" ht="25.5">
      <c r="A1017" s="349" t="s">
        <v>774</v>
      </c>
      <c r="B1017" s="350" t="s">
        <v>529</v>
      </c>
      <c r="C1017" s="351">
        <v>7</v>
      </c>
      <c r="D1017" s="352">
        <v>9</v>
      </c>
      <c r="E1017" s="353" t="s">
        <v>775</v>
      </c>
      <c r="F1017" s="354" t="s">
        <v>162</v>
      </c>
      <c r="G1017" s="355">
        <v>180</v>
      </c>
    </row>
    <row r="1018" spans="1:7">
      <c r="A1018" s="349" t="s">
        <v>761</v>
      </c>
      <c r="B1018" s="350" t="s">
        <v>529</v>
      </c>
      <c r="C1018" s="351">
        <v>7</v>
      </c>
      <c r="D1018" s="352">
        <v>9</v>
      </c>
      <c r="E1018" s="353" t="s">
        <v>775</v>
      </c>
      <c r="F1018" s="354">
        <v>231</v>
      </c>
      <c r="G1018" s="355">
        <v>180</v>
      </c>
    </row>
    <row r="1019" spans="1:7" ht="25.5">
      <c r="A1019" s="356" t="s">
        <v>504</v>
      </c>
      <c r="B1019" s="357" t="s">
        <v>833</v>
      </c>
      <c r="C1019" s="358">
        <v>4</v>
      </c>
      <c r="D1019" s="359">
        <v>0</v>
      </c>
      <c r="E1019" s="360" t="s">
        <v>162</v>
      </c>
      <c r="F1019" s="361" t="s">
        <v>162</v>
      </c>
      <c r="G1019" s="362">
        <v>138084.79999999999</v>
      </c>
    </row>
    <row r="1020" spans="1:7" ht="25.5">
      <c r="A1020" s="349" t="s">
        <v>509</v>
      </c>
      <c r="B1020" s="350" t="s">
        <v>835</v>
      </c>
      <c r="C1020" s="351" t="s">
        <v>162</v>
      </c>
      <c r="D1020" s="352" t="s">
        <v>162</v>
      </c>
      <c r="E1020" s="353" t="s">
        <v>162</v>
      </c>
      <c r="F1020" s="354" t="s">
        <v>162</v>
      </c>
      <c r="G1020" s="355">
        <v>108556.2</v>
      </c>
    </row>
    <row r="1021" spans="1:7" ht="51">
      <c r="A1021" s="349" t="s">
        <v>510</v>
      </c>
      <c r="B1021" s="350" t="s">
        <v>837</v>
      </c>
      <c r="C1021" s="351" t="s">
        <v>162</v>
      </c>
      <c r="D1021" s="352" t="s">
        <v>162</v>
      </c>
      <c r="E1021" s="353" t="s">
        <v>162</v>
      </c>
      <c r="F1021" s="354" t="s">
        <v>162</v>
      </c>
      <c r="G1021" s="355">
        <v>42298.9</v>
      </c>
    </row>
    <row r="1022" spans="1:7">
      <c r="A1022" s="349" t="s">
        <v>128</v>
      </c>
      <c r="B1022" s="350" t="s">
        <v>837</v>
      </c>
      <c r="C1022" s="351">
        <v>4</v>
      </c>
      <c r="D1022" s="352" t="s">
        <v>162</v>
      </c>
      <c r="E1022" s="353" t="s">
        <v>162</v>
      </c>
      <c r="F1022" s="354" t="s">
        <v>162</v>
      </c>
      <c r="G1022" s="355">
        <v>42298.9</v>
      </c>
    </row>
    <row r="1023" spans="1:7">
      <c r="A1023" s="349" t="s">
        <v>175</v>
      </c>
      <c r="B1023" s="350" t="s">
        <v>837</v>
      </c>
      <c r="C1023" s="351">
        <v>4</v>
      </c>
      <c r="D1023" s="352">
        <v>9</v>
      </c>
      <c r="E1023" s="353" t="s">
        <v>162</v>
      </c>
      <c r="F1023" s="354" t="s">
        <v>162</v>
      </c>
      <c r="G1023" s="355">
        <v>42298.9</v>
      </c>
    </row>
    <row r="1024" spans="1:7">
      <c r="A1024" s="349" t="s">
        <v>224</v>
      </c>
      <c r="B1024" s="350" t="s">
        <v>837</v>
      </c>
      <c r="C1024" s="351">
        <v>4</v>
      </c>
      <c r="D1024" s="352">
        <v>9</v>
      </c>
      <c r="E1024" s="353" t="s">
        <v>225</v>
      </c>
      <c r="F1024" s="354" t="s">
        <v>162</v>
      </c>
      <c r="G1024" s="355">
        <v>13575</v>
      </c>
    </row>
    <row r="1025" spans="1:7" ht="25.5">
      <c r="A1025" s="349" t="s">
        <v>226</v>
      </c>
      <c r="B1025" s="350" t="s">
        <v>837</v>
      </c>
      <c r="C1025" s="351">
        <v>4</v>
      </c>
      <c r="D1025" s="352">
        <v>9</v>
      </c>
      <c r="E1025" s="353" t="s">
        <v>227</v>
      </c>
      <c r="F1025" s="354" t="s">
        <v>162</v>
      </c>
      <c r="G1025" s="355">
        <v>13575</v>
      </c>
    </row>
    <row r="1026" spans="1:7" ht="25.5">
      <c r="A1026" s="349" t="s">
        <v>791</v>
      </c>
      <c r="B1026" s="350" t="s">
        <v>837</v>
      </c>
      <c r="C1026" s="351">
        <v>4</v>
      </c>
      <c r="D1026" s="352">
        <v>9</v>
      </c>
      <c r="E1026" s="353" t="s">
        <v>792</v>
      </c>
      <c r="F1026" s="354" t="s">
        <v>162</v>
      </c>
      <c r="G1026" s="355">
        <v>13575</v>
      </c>
    </row>
    <row r="1027" spans="1:7">
      <c r="A1027" s="349" t="s">
        <v>122</v>
      </c>
      <c r="B1027" s="350" t="s">
        <v>837</v>
      </c>
      <c r="C1027" s="351">
        <v>4</v>
      </c>
      <c r="D1027" s="352">
        <v>9</v>
      </c>
      <c r="E1027" s="353" t="s">
        <v>792</v>
      </c>
      <c r="F1027" s="354">
        <v>40</v>
      </c>
      <c r="G1027" s="355">
        <v>13575</v>
      </c>
    </row>
    <row r="1028" spans="1:7" ht="25.5">
      <c r="A1028" s="349" t="s">
        <v>309</v>
      </c>
      <c r="B1028" s="350" t="s">
        <v>837</v>
      </c>
      <c r="C1028" s="351">
        <v>4</v>
      </c>
      <c r="D1028" s="352">
        <v>9</v>
      </c>
      <c r="E1028" s="353" t="s">
        <v>310</v>
      </c>
      <c r="F1028" s="354" t="s">
        <v>162</v>
      </c>
      <c r="G1028" s="355">
        <v>28723.9</v>
      </c>
    </row>
    <row r="1029" spans="1:7">
      <c r="A1029" s="349" t="s">
        <v>311</v>
      </c>
      <c r="B1029" s="350" t="s">
        <v>837</v>
      </c>
      <c r="C1029" s="351">
        <v>4</v>
      </c>
      <c r="D1029" s="352">
        <v>9</v>
      </c>
      <c r="E1029" s="353" t="s">
        <v>312</v>
      </c>
      <c r="F1029" s="354" t="s">
        <v>162</v>
      </c>
      <c r="G1029" s="355">
        <v>28723.9</v>
      </c>
    </row>
    <row r="1030" spans="1:7" ht="25.5">
      <c r="A1030" s="349" t="s">
        <v>787</v>
      </c>
      <c r="B1030" s="350" t="s">
        <v>837</v>
      </c>
      <c r="C1030" s="351">
        <v>4</v>
      </c>
      <c r="D1030" s="352">
        <v>9</v>
      </c>
      <c r="E1030" s="353" t="s">
        <v>788</v>
      </c>
      <c r="F1030" s="354" t="s">
        <v>162</v>
      </c>
      <c r="G1030" s="355">
        <v>28723.9</v>
      </c>
    </row>
    <row r="1031" spans="1:7">
      <c r="A1031" s="349" t="s">
        <v>122</v>
      </c>
      <c r="B1031" s="350" t="s">
        <v>837</v>
      </c>
      <c r="C1031" s="351">
        <v>4</v>
      </c>
      <c r="D1031" s="352">
        <v>9</v>
      </c>
      <c r="E1031" s="353" t="s">
        <v>788</v>
      </c>
      <c r="F1031" s="354">
        <v>40</v>
      </c>
      <c r="G1031" s="355">
        <v>28723.9</v>
      </c>
    </row>
    <row r="1032" spans="1:7" ht="25.5">
      <c r="A1032" s="349" t="s">
        <v>511</v>
      </c>
      <c r="B1032" s="350" t="s">
        <v>512</v>
      </c>
      <c r="C1032" s="351" t="s">
        <v>162</v>
      </c>
      <c r="D1032" s="352" t="s">
        <v>162</v>
      </c>
      <c r="E1032" s="353" t="s">
        <v>162</v>
      </c>
      <c r="F1032" s="354" t="s">
        <v>162</v>
      </c>
      <c r="G1032" s="355">
        <v>66257.3</v>
      </c>
    </row>
    <row r="1033" spans="1:7">
      <c r="A1033" s="349" t="s">
        <v>128</v>
      </c>
      <c r="B1033" s="350" t="s">
        <v>512</v>
      </c>
      <c r="C1033" s="351">
        <v>4</v>
      </c>
      <c r="D1033" s="352" t="s">
        <v>162</v>
      </c>
      <c r="E1033" s="353" t="s">
        <v>162</v>
      </c>
      <c r="F1033" s="354" t="s">
        <v>162</v>
      </c>
      <c r="G1033" s="355">
        <v>66257.3</v>
      </c>
    </row>
    <row r="1034" spans="1:7">
      <c r="A1034" s="349" t="s">
        <v>175</v>
      </c>
      <c r="B1034" s="350" t="s">
        <v>512</v>
      </c>
      <c r="C1034" s="351">
        <v>4</v>
      </c>
      <c r="D1034" s="352">
        <v>9</v>
      </c>
      <c r="E1034" s="353" t="s">
        <v>162</v>
      </c>
      <c r="F1034" s="354" t="s">
        <v>162</v>
      </c>
      <c r="G1034" s="355">
        <v>66257.3</v>
      </c>
    </row>
    <row r="1035" spans="1:7">
      <c r="A1035" s="349" t="s">
        <v>224</v>
      </c>
      <c r="B1035" s="350" t="s">
        <v>512</v>
      </c>
      <c r="C1035" s="351">
        <v>4</v>
      </c>
      <c r="D1035" s="352">
        <v>9</v>
      </c>
      <c r="E1035" s="353" t="s">
        <v>225</v>
      </c>
      <c r="F1035" s="354" t="s">
        <v>162</v>
      </c>
      <c r="G1035" s="355">
        <v>59901.599999999999</v>
      </c>
    </row>
    <row r="1036" spans="1:7" ht="25.5">
      <c r="A1036" s="349" t="s">
        <v>226</v>
      </c>
      <c r="B1036" s="350" t="s">
        <v>512</v>
      </c>
      <c r="C1036" s="351">
        <v>4</v>
      </c>
      <c r="D1036" s="352">
        <v>9</v>
      </c>
      <c r="E1036" s="353" t="s">
        <v>227</v>
      </c>
      <c r="F1036" s="354" t="s">
        <v>162</v>
      </c>
      <c r="G1036" s="355">
        <v>59901.599999999999</v>
      </c>
    </row>
    <row r="1037" spans="1:7" ht="25.5">
      <c r="A1037" s="349" t="s">
        <v>791</v>
      </c>
      <c r="B1037" s="350" t="s">
        <v>512</v>
      </c>
      <c r="C1037" s="351">
        <v>4</v>
      </c>
      <c r="D1037" s="352">
        <v>9</v>
      </c>
      <c r="E1037" s="353" t="s">
        <v>792</v>
      </c>
      <c r="F1037" s="354" t="s">
        <v>162</v>
      </c>
      <c r="G1037" s="355">
        <v>1878.5</v>
      </c>
    </row>
    <row r="1038" spans="1:7">
      <c r="A1038" s="349" t="s">
        <v>122</v>
      </c>
      <c r="B1038" s="350" t="s">
        <v>512</v>
      </c>
      <c r="C1038" s="351">
        <v>4</v>
      </c>
      <c r="D1038" s="352">
        <v>9</v>
      </c>
      <c r="E1038" s="353" t="s">
        <v>792</v>
      </c>
      <c r="F1038" s="354">
        <v>40</v>
      </c>
      <c r="G1038" s="355">
        <v>1878.5</v>
      </c>
    </row>
    <row r="1039" spans="1:7" ht="25.5">
      <c r="A1039" s="349" t="s">
        <v>768</v>
      </c>
      <c r="B1039" s="350" t="s">
        <v>512</v>
      </c>
      <c r="C1039" s="351">
        <v>4</v>
      </c>
      <c r="D1039" s="352">
        <v>9</v>
      </c>
      <c r="E1039" s="353" t="s">
        <v>769</v>
      </c>
      <c r="F1039" s="354" t="s">
        <v>162</v>
      </c>
      <c r="G1039" s="355">
        <v>58023.1</v>
      </c>
    </row>
    <row r="1040" spans="1:7">
      <c r="A1040" s="349" t="s">
        <v>122</v>
      </c>
      <c r="B1040" s="350" t="s">
        <v>512</v>
      </c>
      <c r="C1040" s="351">
        <v>4</v>
      </c>
      <c r="D1040" s="352">
        <v>9</v>
      </c>
      <c r="E1040" s="353" t="s">
        <v>769</v>
      </c>
      <c r="F1040" s="354">
        <v>40</v>
      </c>
      <c r="G1040" s="355">
        <v>58023.1</v>
      </c>
    </row>
    <row r="1041" spans="1:7" ht="25.5">
      <c r="A1041" s="349" t="s">
        <v>309</v>
      </c>
      <c r="B1041" s="350" t="s">
        <v>512</v>
      </c>
      <c r="C1041" s="351">
        <v>4</v>
      </c>
      <c r="D1041" s="352">
        <v>9</v>
      </c>
      <c r="E1041" s="353" t="s">
        <v>310</v>
      </c>
      <c r="F1041" s="354" t="s">
        <v>162</v>
      </c>
      <c r="G1041" s="355">
        <v>6355.7</v>
      </c>
    </row>
    <row r="1042" spans="1:7">
      <c r="A1042" s="349" t="s">
        <v>311</v>
      </c>
      <c r="B1042" s="350" t="s">
        <v>512</v>
      </c>
      <c r="C1042" s="351">
        <v>4</v>
      </c>
      <c r="D1042" s="352">
        <v>9</v>
      </c>
      <c r="E1042" s="353" t="s">
        <v>312</v>
      </c>
      <c r="F1042" s="354" t="s">
        <v>162</v>
      </c>
      <c r="G1042" s="355">
        <v>6355.7</v>
      </c>
    </row>
    <row r="1043" spans="1:7" ht="25.5">
      <c r="A1043" s="349" t="s">
        <v>787</v>
      </c>
      <c r="B1043" s="350" t="s">
        <v>512</v>
      </c>
      <c r="C1043" s="351">
        <v>4</v>
      </c>
      <c r="D1043" s="352">
        <v>9</v>
      </c>
      <c r="E1043" s="353" t="s">
        <v>788</v>
      </c>
      <c r="F1043" s="354" t="s">
        <v>162</v>
      </c>
      <c r="G1043" s="355">
        <v>6355.7</v>
      </c>
    </row>
    <row r="1044" spans="1:7">
      <c r="A1044" s="349" t="s">
        <v>122</v>
      </c>
      <c r="B1044" s="350" t="s">
        <v>512</v>
      </c>
      <c r="C1044" s="351">
        <v>4</v>
      </c>
      <c r="D1044" s="352">
        <v>9</v>
      </c>
      <c r="E1044" s="353" t="s">
        <v>788</v>
      </c>
      <c r="F1044" s="354">
        <v>40</v>
      </c>
      <c r="G1044" s="355">
        <v>6355.7</v>
      </c>
    </row>
    <row r="1045" spans="1:7" ht="25.5">
      <c r="A1045" s="349" t="s">
        <v>505</v>
      </c>
      <c r="B1045" s="350" t="s">
        <v>506</v>
      </c>
      <c r="C1045" s="351" t="s">
        <v>162</v>
      </c>
      <c r="D1045" s="352" t="s">
        <v>162</v>
      </c>
      <c r="E1045" s="353" t="s">
        <v>162</v>
      </c>
      <c r="F1045" s="354" t="s">
        <v>162</v>
      </c>
      <c r="G1045" s="355">
        <v>29528.6</v>
      </c>
    </row>
    <row r="1046" spans="1:7" ht="38.25">
      <c r="A1046" s="349" t="s">
        <v>507</v>
      </c>
      <c r="B1046" s="350" t="s">
        <v>508</v>
      </c>
      <c r="C1046" s="351" t="s">
        <v>162</v>
      </c>
      <c r="D1046" s="352" t="s">
        <v>162</v>
      </c>
      <c r="E1046" s="353" t="s">
        <v>162</v>
      </c>
      <c r="F1046" s="354" t="s">
        <v>162</v>
      </c>
      <c r="G1046" s="355">
        <v>29528.6</v>
      </c>
    </row>
    <row r="1047" spans="1:7">
      <c r="A1047" s="349" t="s">
        <v>128</v>
      </c>
      <c r="B1047" s="350" t="s">
        <v>508</v>
      </c>
      <c r="C1047" s="351">
        <v>4</v>
      </c>
      <c r="D1047" s="352" t="s">
        <v>162</v>
      </c>
      <c r="E1047" s="353" t="s">
        <v>162</v>
      </c>
      <c r="F1047" s="354" t="s">
        <v>162</v>
      </c>
      <c r="G1047" s="355">
        <v>29528.6</v>
      </c>
    </row>
    <row r="1048" spans="1:7">
      <c r="A1048" s="349" t="s">
        <v>129</v>
      </c>
      <c r="B1048" s="350" t="s">
        <v>508</v>
      </c>
      <c r="C1048" s="351">
        <v>4</v>
      </c>
      <c r="D1048" s="352">
        <v>8</v>
      </c>
      <c r="E1048" s="353" t="s">
        <v>162</v>
      </c>
      <c r="F1048" s="354" t="s">
        <v>162</v>
      </c>
      <c r="G1048" s="355">
        <v>26589</v>
      </c>
    </row>
    <row r="1049" spans="1:7">
      <c r="A1049" s="349" t="s">
        <v>260</v>
      </c>
      <c r="B1049" s="350" t="s">
        <v>508</v>
      </c>
      <c r="C1049" s="351">
        <v>4</v>
      </c>
      <c r="D1049" s="352">
        <v>8</v>
      </c>
      <c r="E1049" s="353" t="s">
        <v>261</v>
      </c>
      <c r="F1049" s="354" t="s">
        <v>162</v>
      </c>
      <c r="G1049" s="355">
        <v>26589</v>
      </c>
    </row>
    <row r="1050" spans="1:7" ht="25.5">
      <c r="A1050" s="349" t="s">
        <v>294</v>
      </c>
      <c r="B1050" s="350" t="s">
        <v>508</v>
      </c>
      <c r="C1050" s="351">
        <v>4</v>
      </c>
      <c r="D1050" s="352">
        <v>8</v>
      </c>
      <c r="E1050" s="353" t="s">
        <v>295</v>
      </c>
      <c r="F1050" s="354" t="s">
        <v>162</v>
      </c>
      <c r="G1050" s="355">
        <v>26589</v>
      </c>
    </row>
    <row r="1051" spans="1:7" ht="25.5">
      <c r="A1051" s="349" t="s">
        <v>294</v>
      </c>
      <c r="B1051" s="350" t="s">
        <v>508</v>
      </c>
      <c r="C1051" s="351">
        <v>4</v>
      </c>
      <c r="D1051" s="352">
        <v>8</v>
      </c>
      <c r="E1051" s="353" t="s">
        <v>295</v>
      </c>
      <c r="F1051" s="354" t="s">
        <v>162</v>
      </c>
      <c r="G1051" s="355">
        <v>26589</v>
      </c>
    </row>
    <row r="1052" spans="1:7">
      <c r="A1052" s="349" t="s">
        <v>122</v>
      </c>
      <c r="B1052" s="350" t="s">
        <v>508</v>
      </c>
      <c r="C1052" s="351">
        <v>4</v>
      </c>
      <c r="D1052" s="352">
        <v>8</v>
      </c>
      <c r="E1052" s="353" t="s">
        <v>295</v>
      </c>
      <c r="F1052" s="354">
        <v>40</v>
      </c>
      <c r="G1052" s="355">
        <v>26589</v>
      </c>
    </row>
    <row r="1053" spans="1:7">
      <c r="A1053" s="349" t="s">
        <v>175</v>
      </c>
      <c r="B1053" s="350" t="s">
        <v>508</v>
      </c>
      <c r="C1053" s="351">
        <v>4</v>
      </c>
      <c r="D1053" s="352">
        <v>9</v>
      </c>
      <c r="E1053" s="353" t="s">
        <v>162</v>
      </c>
      <c r="F1053" s="354" t="s">
        <v>162</v>
      </c>
      <c r="G1053" s="355">
        <v>2939.6</v>
      </c>
    </row>
    <row r="1054" spans="1:7">
      <c r="A1054" s="349" t="s">
        <v>224</v>
      </c>
      <c r="B1054" s="350" t="s">
        <v>508</v>
      </c>
      <c r="C1054" s="351">
        <v>4</v>
      </c>
      <c r="D1054" s="352">
        <v>9</v>
      </c>
      <c r="E1054" s="353" t="s">
        <v>225</v>
      </c>
      <c r="F1054" s="354" t="s">
        <v>162</v>
      </c>
      <c r="G1054" s="355">
        <v>2939.6</v>
      </c>
    </row>
    <row r="1055" spans="1:7" ht="25.5">
      <c r="A1055" s="349" t="s">
        <v>226</v>
      </c>
      <c r="B1055" s="350" t="s">
        <v>508</v>
      </c>
      <c r="C1055" s="351">
        <v>4</v>
      </c>
      <c r="D1055" s="352">
        <v>9</v>
      </c>
      <c r="E1055" s="353" t="s">
        <v>227</v>
      </c>
      <c r="F1055" s="354" t="s">
        <v>162</v>
      </c>
      <c r="G1055" s="355">
        <v>2939.6</v>
      </c>
    </row>
    <row r="1056" spans="1:7" ht="25.5">
      <c r="A1056" s="349" t="s">
        <v>768</v>
      </c>
      <c r="B1056" s="350" t="s">
        <v>508</v>
      </c>
      <c r="C1056" s="351">
        <v>4</v>
      </c>
      <c r="D1056" s="352">
        <v>9</v>
      </c>
      <c r="E1056" s="353" t="s">
        <v>769</v>
      </c>
      <c r="F1056" s="354" t="s">
        <v>162</v>
      </c>
      <c r="G1056" s="355">
        <v>2939.6</v>
      </c>
    </row>
    <row r="1057" spans="1:7">
      <c r="A1057" s="349" t="s">
        <v>122</v>
      </c>
      <c r="B1057" s="350" t="s">
        <v>508</v>
      </c>
      <c r="C1057" s="351">
        <v>4</v>
      </c>
      <c r="D1057" s="352">
        <v>9</v>
      </c>
      <c r="E1057" s="353" t="s">
        <v>769</v>
      </c>
      <c r="F1057" s="354">
        <v>40</v>
      </c>
      <c r="G1057" s="355">
        <v>2939.6</v>
      </c>
    </row>
    <row r="1058" spans="1:7" ht="25.5">
      <c r="A1058" s="356" t="s">
        <v>429</v>
      </c>
      <c r="B1058" s="357" t="s">
        <v>430</v>
      </c>
      <c r="C1058" s="358" t="s">
        <v>162</v>
      </c>
      <c r="D1058" s="359" t="s">
        <v>162</v>
      </c>
      <c r="E1058" s="360" t="s">
        <v>162</v>
      </c>
      <c r="F1058" s="361" t="s">
        <v>162</v>
      </c>
      <c r="G1058" s="362">
        <v>30513.1</v>
      </c>
    </row>
    <row r="1059" spans="1:7" ht="38.25">
      <c r="A1059" s="349" t="s">
        <v>431</v>
      </c>
      <c r="B1059" s="350" t="s">
        <v>432</v>
      </c>
      <c r="C1059" s="351" t="s">
        <v>162</v>
      </c>
      <c r="D1059" s="352" t="s">
        <v>162</v>
      </c>
      <c r="E1059" s="353" t="s">
        <v>162</v>
      </c>
      <c r="F1059" s="354" t="s">
        <v>162</v>
      </c>
      <c r="G1059" s="355">
        <v>27586</v>
      </c>
    </row>
    <row r="1060" spans="1:7" ht="51">
      <c r="A1060" s="349" t="s">
        <v>433</v>
      </c>
      <c r="B1060" s="350" t="s">
        <v>434</v>
      </c>
      <c r="C1060" s="351" t="s">
        <v>162</v>
      </c>
      <c r="D1060" s="352" t="s">
        <v>162</v>
      </c>
      <c r="E1060" s="353" t="s">
        <v>162</v>
      </c>
      <c r="F1060" s="354" t="s">
        <v>162</v>
      </c>
      <c r="G1060" s="355">
        <v>27586</v>
      </c>
    </row>
    <row r="1061" spans="1:7">
      <c r="A1061" s="349" t="s">
        <v>163</v>
      </c>
      <c r="B1061" s="350" t="s">
        <v>434</v>
      </c>
      <c r="C1061" s="351">
        <v>1</v>
      </c>
      <c r="D1061" s="352" t="s">
        <v>162</v>
      </c>
      <c r="E1061" s="353" t="s">
        <v>162</v>
      </c>
      <c r="F1061" s="354" t="s">
        <v>162</v>
      </c>
      <c r="G1061" s="355">
        <v>27586</v>
      </c>
    </row>
    <row r="1062" spans="1:7" ht="25.5">
      <c r="A1062" s="349" t="s">
        <v>168</v>
      </c>
      <c r="B1062" s="350" t="s">
        <v>434</v>
      </c>
      <c r="C1062" s="351">
        <v>1</v>
      </c>
      <c r="D1062" s="352">
        <v>6</v>
      </c>
      <c r="E1062" s="353" t="s">
        <v>162</v>
      </c>
      <c r="F1062" s="354" t="s">
        <v>162</v>
      </c>
      <c r="G1062" s="355">
        <v>27586</v>
      </c>
    </row>
    <row r="1063" spans="1:7" ht="38.25">
      <c r="A1063" s="349" t="s">
        <v>250</v>
      </c>
      <c r="B1063" s="350" t="s">
        <v>434</v>
      </c>
      <c r="C1063" s="351">
        <v>1</v>
      </c>
      <c r="D1063" s="352">
        <v>6</v>
      </c>
      <c r="E1063" s="353" t="s">
        <v>251</v>
      </c>
      <c r="F1063" s="354" t="s">
        <v>162</v>
      </c>
      <c r="G1063" s="355">
        <v>25805</v>
      </c>
    </row>
    <row r="1064" spans="1:7">
      <c r="A1064" s="349" t="s">
        <v>252</v>
      </c>
      <c r="B1064" s="350" t="s">
        <v>434</v>
      </c>
      <c r="C1064" s="351">
        <v>1</v>
      </c>
      <c r="D1064" s="352">
        <v>6</v>
      </c>
      <c r="E1064" s="353" t="s">
        <v>253</v>
      </c>
      <c r="F1064" s="354" t="s">
        <v>162</v>
      </c>
      <c r="G1064" s="355">
        <v>25805</v>
      </c>
    </row>
    <row r="1065" spans="1:7" ht="25.5">
      <c r="A1065" s="349" t="s">
        <v>776</v>
      </c>
      <c r="B1065" s="350" t="s">
        <v>434</v>
      </c>
      <c r="C1065" s="351">
        <v>1</v>
      </c>
      <c r="D1065" s="352">
        <v>6</v>
      </c>
      <c r="E1065" s="353" t="s">
        <v>777</v>
      </c>
      <c r="F1065" s="354" t="s">
        <v>162</v>
      </c>
      <c r="G1065" s="355">
        <v>25187</v>
      </c>
    </row>
    <row r="1066" spans="1:7">
      <c r="A1066" s="349" t="s">
        <v>122</v>
      </c>
      <c r="B1066" s="350" t="s">
        <v>434</v>
      </c>
      <c r="C1066" s="351">
        <v>1</v>
      </c>
      <c r="D1066" s="352">
        <v>6</v>
      </c>
      <c r="E1066" s="353" t="s">
        <v>777</v>
      </c>
      <c r="F1066" s="354">
        <v>40</v>
      </c>
      <c r="G1066" s="355">
        <v>25187</v>
      </c>
    </row>
    <row r="1067" spans="1:7" ht="25.5">
      <c r="A1067" s="349" t="s">
        <v>772</v>
      </c>
      <c r="B1067" s="350" t="s">
        <v>434</v>
      </c>
      <c r="C1067" s="351">
        <v>1</v>
      </c>
      <c r="D1067" s="352">
        <v>6</v>
      </c>
      <c r="E1067" s="353" t="s">
        <v>773</v>
      </c>
      <c r="F1067" s="354" t="s">
        <v>162</v>
      </c>
      <c r="G1067" s="355">
        <v>618</v>
      </c>
    </row>
    <row r="1068" spans="1:7">
      <c r="A1068" s="349" t="s">
        <v>122</v>
      </c>
      <c r="B1068" s="350" t="s">
        <v>434</v>
      </c>
      <c r="C1068" s="351">
        <v>1</v>
      </c>
      <c r="D1068" s="352">
        <v>6</v>
      </c>
      <c r="E1068" s="353" t="s">
        <v>773</v>
      </c>
      <c r="F1068" s="354">
        <v>40</v>
      </c>
      <c r="G1068" s="355">
        <v>618</v>
      </c>
    </row>
    <row r="1069" spans="1:7">
      <c r="A1069" s="349" t="s">
        <v>224</v>
      </c>
      <c r="B1069" s="350" t="s">
        <v>434</v>
      </c>
      <c r="C1069" s="351">
        <v>1</v>
      </c>
      <c r="D1069" s="352">
        <v>6</v>
      </c>
      <c r="E1069" s="353" t="s">
        <v>225</v>
      </c>
      <c r="F1069" s="354" t="s">
        <v>162</v>
      </c>
      <c r="G1069" s="355">
        <v>1780</v>
      </c>
    </row>
    <row r="1070" spans="1:7" ht="25.5">
      <c r="A1070" s="349" t="s">
        <v>226</v>
      </c>
      <c r="B1070" s="350" t="s">
        <v>434</v>
      </c>
      <c r="C1070" s="351">
        <v>1</v>
      </c>
      <c r="D1070" s="352">
        <v>6</v>
      </c>
      <c r="E1070" s="353" t="s">
        <v>227</v>
      </c>
      <c r="F1070" s="354" t="s">
        <v>162</v>
      </c>
      <c r="G1070" s="355">
        <v>1780</v>
      </c>
    </row>
    <row r="1071" spans="1:7" ht="25.5">
      <c r="A1071" s="349" t="s">
        <v>774</v>
      </c>
      <c r="B1071" s="350" t="s">
        <v>434</v>
      </c>
      <c r="C1071" s="351">
        <v>1</v>
      </c>
      <c r="D1071" s="352">
        <v>6</v>
      </c>
      <c r="E1071" s="353" t="s">
        <v>775</v>
      </c>
      <c r="F1071" s="354" t="s">
        <v>162</v>
      </c>
      <c r="G1071" s="355">
        <v>1609</v>
      </c>
    </row>
    <row r="1072" spans="1:7">
      <c r="A1072" s="349" t="s">
        <v>122</v>
      </c>
      <c r="B1072" s="350" t="s">
        <v>434</v>
      </c>
      <c r="C1072" s="351">
        <v>1</v>
      </c>
      <c r="D1072" s="352">
        <v>6</v>
      </c>
      <c r="E1072" s="353" t="s">
        <v>775</v>
      </c>
      <c r="F1072" s="354">
        <v>40</v>
      </c>
      <c r="G1072" s="355">
        <v>1609</v>
      </c>
    </row>
    <row r="1073" spans="1:7" ht="25.5">
      <c r="A1073" s="349" t="s">
        <v>768</v>
      </c>
      <c r="B1073" s="350" t="s">
        <v>434</v>
      </c>
      <c r="C1073" s="351">
        <v>1</v>
      </c>
      <c r="D1073" s="352">
        <v>6</v>
      </c>
      <c r="E1073" s="353" t="s">
        <v>769</v>
      </c>
      <c r="F1073" s="354" t="s">
        <v>162</v>
      </c>
      <c r="G1073" s="355">
        <v>171</v>
      </c>
    </row>
    <row r="1074" spans="1:7">
      <c r="A1074" s="349" t="s">
        <v>122</v>
      </c>
      <c r="B1074" s="350" t="s">
        <v>434</v>
      </c>
      <c r="C1074" s="351">
        <v>1</v>
      </c>
      <c r="D1074" s="352">
        <v>6</v>
      </c>
      <c r="E1074" s="353" t="s">
        <v>769</v>
      </c>
      <c r="F1074" s="354">
        <v>40</v>
      </c>
      <c r="G1074" s="355">
        <v>171</v>
      </c>
    </row>
    <row r="1075" spans="1:7">
      <c r="A1075" s="349" t="s">
        <v>260</v>
      </c>
      <c r="B1075" s="350" t="s">
        <v>434</v>
      </c>
      <c r="C1075" s="351">
        <v>1</v>
      </c>
      <c r="D1075" s="352">
        <v>6</v>
      </c>
      <c r="E1075" s="353" t="s">
        <v>261</v>
      </c>
      <c r="F1075" s="354" t="s">
        <v>162</v>
      </c>
      <c r="G1075" s="355">
        <v>1</v>
      </c>
    </row>
    <row r="1076" spans="1:7">
      <c r="A1076" s="349" t="s">
        <v>262</v>
      </c>
      <c r="B1076" s="350" t="s">
        <v>434</v>
      </c>
      <c r="C1076" s="351">
        <v>1</v>
      </c>
      <c r="D1076" s="352">
        <v>6</v>
      </c>
      <c r="E1076" s="353" t="s">
        <v>263</v>
      </c>
      <c r="F1076" s="354" t="s">
        <v>162</v>
      </c>
      <c r="G1076" s="355">
        <v>1</v>
      </c>
    </row>
    <row r="1077" spans="1:7">
      <c r="A1077" s="349" t="s">
        <v>789</v>
      </c>
      <c r="B1077" s="350" t="s">
        <v>434</v>
      </c>
      <c r="C1077" s="351">
        <v>1</v>
      </c>
      <c r="D1077" s="352">
        <v>6</v>
      </c>
      <c r="E1077" s="353" t="s">
        <v>790</v>
      </c>
      <c r="F1077" s="354" t="s">
        <v>162</v>
      </c>
      <c r="G1077" s="355">
        <v>1</v>
      </c>
    </row>
    <row r="1078" spans="1:7">
      <c r="A1078" s="349" t="s">
        <v>122</v>
      </c>
      <c r="B1078" s="350" t="s">
        <v>434</v>
      </c>
      <c r="C1078" s="351">
        <v>1</v>
      </c>
      <c r="D1078" s="352">
        <v>6</v>
      </c>
      <c r="E1078" s="353" t="s">
        <v>790</v>
      </c>
      <c r="F1078" s="354">
        <v>40</v>
      </c>
      <c r="G1078" s="355">
        <v>1</v>
      </c>
    </row>
    <row r="1079" spans="1:7" ht="38.25">
      <c r="A1079" s="349" t="s">
        <v>746</v>
      </c>
      <c r="B1079" s="350" t="s">
        <v>747</v>
      </c>
      <c r="C1079" s="351" t="s">
        <v>162</v>
      </c>
      <c r="D1079" s="352" t="s">
        <v>162</v>
      </c>
      <c r="E1079" s="353" t="s">
        <v>162</v>
      </c>
      <c r="F1079" s="354" t="s">
        <v>162</v>
      </c>
      <c r="G1079" s="355">
        <v>2927.1</v>
      </c>
    </row>
    <row r="1080" spans="1:7" ht="38.25">
      <c r="A1080" s="349" t="s">
        <v>748</v>
      </c>
      <c r="B1080" s="350" t="s">
        <v>749</v>
      </c>
      <c r="C1080" s="351" t="s">
        <v>162</v>
      </c>
      <c r="D1080" s="352" t="s">
        <v>162</v>
      </c>
      <c r="E1080" s="353" t="s">
        <v>162</v>
      </c>
      <c r="F1080" s="354" t="s">
        <v>162</v>
      </c>
      <c r="G1080" s="355">
        <v>2927.1</v>
      </c>
    </row>
    <row r="1081" spans="1:7">
      <c r="A1081" s="349" t="s">
        <v>200</v>
      </c>
      <c r="B1081" s="350" t="s">
        <v>749</v>
      </c>
      <c r="C1081" s="351">
        <v>13</v>
      </c>
      <c r="D1081" s="352" t="s">
        <v>162</v>
      </c>
      <c r="E1081" s="353" t="s">
        <v>162</v>
      </c>
      <c r="F1081" s="354" t="s">
        <v>162</v>
      </c>
      <c r="G1081" s="355">
        <v>2927.1</v>
      </c>
    </row>
    <row r="1082" spans="1:7">
      <c r="A1082" s="349" t="s">
        <v>201</v>
      </c>
      <c r="B1082" s="350" t="s">
        <v>749</v>
      </c>
      <c r="C1082" s="351">
        <v>13</v>
      </c>
      <c r="D1082" s="352">
        <v>1</v>
      </c>
      <c r="E1082" s="353" t="s">
        <v>162</v>
      </c>
      <c r="F1082" s="354" t="s">
        <v>162</v>
      </c>
      <c r="G1082" s="355">
        <v>2927.1</v>
      </c>
    </row>
    <row r="1083" spans="1:7">
      <c r="A1083" s="349" t="s">
        <v>750</v>
      </c>
      <c r="B1083" s="350" t="s">
        <v>749</v>
      </c>
      <c r="C1083" s="351">
        <v>13</v>
      </c>
      <c r="D1083" s="352">
        <v>1</v>
      </c>
      <c r="E1083" s="353" t="s">
        <v>751</v>
      </c>
      <c r="F1083" s="354" t="s">
        <v>162</v>
      </c>
      <c r="G1083" s="355">
        <v>2927.1</v>
      </c>
    </row>
    <row r="1084" spans="1:7">
      <c r="A1084" s="349" t="s">
        <v>752</v>
      </c>
      <c r="B1084" s="350" t="s">
        <v>749</v>
      </c>
      <c r="C1084" s="351">
        <v>13</v>
      </c>
      <c r="D1084" s="352">
        <v>1</v>
      </c>
      <c r="E1084" s="353" t="s">
        <v>753</v>
      </c>
      <c r="F1084" s="354" t="s">
        <v>162</v>
      </c>
      <c r="G1084" s="355">
        <v>2927.1</v>
      </c>
    </row>
    <row r="1085" spans="1:7">
      <c r="A1085" s="349" t="s">
        <v>752</v>
      </c>
      <c r="B1085" s="350" t="s">
        <v>749</v>
      </c>
      <c r="C1085" s="351">
        <v>13</v>
      </c>
      <c r="D1085" s="352">
        <v>1</v>
      </c>
      <c r="E1085" s="353" t="s">
        <v>753</v>
      </c>
      <c r="F1085" s="354" t="s">
        <v>162</v>
      </c>
      <c r="G1085" s="355">
        <v>2927.1</v>
      </c>
    </row>
    <row r="1086" spans="1:7">
      <c r="A1086" s="349" t="s">
        <v>122</v>
      </c>
      <c r="B1086" s="350" t="s">
        <v>749</v>
      </c>
      <c r="C1086" s="351">
        <v>13</v>
      </c>
      <c r="D1086" s="352">
        <v>1</v>
      </c>
      <c r="E1086" s="353" t="s">
        <v>753</v>
      </c>
      <c r="F1086" s="354">
        <v>40</v>
      </c>
      <c r="G1086" s="355">
        <v>300</v>
      </c>
    </row>
    <row r="1087" spans="1:7">
      <c r="A1087" s="349" t="s">
        <v>799</v>
      </c>
      <c r="B1087" s="350" t="s">
        <v>749</v>
      </c>
      <c r="C1087" s="351">
        <v>13</v>
      </c>
      <c r="D1087" s="352">
        <v>1</v>
      </c>
      <c r="E1087" s="353" t="s">
        <v>753</v>
      </c>
      <c r="F1087" s="354">
        <v>50</v>
      </c>
      <c r="G1087" s="355">
        <v>2627.1</v>
      </c>
    </row>
    <row r="1088" spans="1:7" ht="25.5">
      <c r="A1088" s="356" t="s">
        <v>530</v>
      </c>
      <c r="B1088" s="357" t="s">
        <v>531</v>
      </c>
      <c r="C1088" s="358" t="s">
        <v>162</v>
      </c>
      <c r="D1088" s="359" t="s">
        <v>162</v>
      </c>
      <c r="E1088" s="360" t="s">
        <v>162</v>
      </c>
      <c r="F1088" s="361" t="s">
        <v>162</v>
      </c>
      <c r="G1088" s="362">
        <v>18752.400000000001</v>
      </c>
    </row>
    <row r="1089" spans="1:7" ht="25.5">
      <c r="A1089" s="349" t="s">
        <v>532</v>
      </c>
      <c r="B1089" s="350" t="s">
        <v>533</v>
      </c>
      <c r="C1089" s="351" t="s">
        <v>162</v>
      </c>
      <c r="D1089" s="352" t="s">
        <v>162</v>
      </c>
      <c r="E1089" s="353" t="s">
        <v>162</v>
      </c>
      <c r="F1089" s="354" t="s">
        <v>162</v>
      </c>
      <c r="G1089" s="355">
        <v>18752.400000000001</v>
      </c>
    </row>
    <row r="1090" spans="1:7">
      <c r="A1090" s="349" t="s">
        <v>128</v>
      </c>
      <c r="B1090" s="350" t="s">
        <v>533</v>
      </c>
      <c r="C1090" s="351">
        <v>4</v>
      </c>
      <c r="D1090" s="352" t="s">
        <v>162</v>
      </c>
      <c r="E1090" s="353" t="s">
        <v>162</v>
      </c>
      <c r="F1090" s="354" t="s">
        <v>162</v>
      </c>
      <c r="G1090" s="355">
        <v>200</v>
      </c>
    </row>
    <row r="1091" spans="1:7">
      <c r="A1091" s="349" t="s">
        <v>133</v>
      </c>
      <c r="B1091" s="350" t="s">
        <v>533</v>
      </c>
      <c r="C1091" s="351">
        <v>4</v>
      </c>
      <c r="D1091" s="352">
        <v>12</v>
      </c>
      <c r="E1091" s="353" t="s">
        <v>162</v>
      </c>
      <c r="F1091" s="354" t="s">
        <v>162</v>
      </c>
      <c r="G1091" s="355">
        <v>200</v>
      </c>
    </row>
    <row r="1092" spans="1:7" ht="25.5">
      <c r="A1092" s="349" t="s">
        <v>212</v>
      </c>
      <c r="B1092" s="350" t="s">
        <v>533</v>
      </c>
      <c r="C1092" s="351">
        <v>4</v>
      </c>
      <c r="D1092" s="352">
        <v>12</v>
      </c>
      <c r="E1092" s="353" t="s">
        <v>213</v>
      </c>
      <c r="F1092" s="354" t="s">
        <v>162</v>
      </c>
      <c r="G1092" s="355">
        <v>200</v>
      </c>
    </row>
    <row r="1093" spans="1:7" ht="25.5">
      <c r="A1093" s="349" t="s">
        <v>335</v>
      </c>
      <c r="B1093" s="350" t="s">
        <v>533</v>
      </c>
      <c r="C1093" s="351">
        <v>4</v>
      </c>
      <c r="D1093" s="352">
        <v>12</v>
      </c>
      <c r="E1093" s="353" t="s">
        <v>336</v>
      </c>
      <c r="F1093" s="354" t="s">
        <v>162</v>
      </c>
      <c r="G1093" s="355">
        <v>200</v>
      </c>
    </row>
    <row r="1094" spans="1:7" ht="25.5">
      <c r="A1094" s="349" t="s">
        <v>335</v>
      </c>
      <c r="B1094" s="350" t="s">
        <v>533</v>
      </c>
      <c r="C1094" s="351">
        <v>4</v>
      </c>
      <c r="D1094" s="352">
        <v>12</v>
      </c>
      <c r="E1094" s="353" t="s">
        <v>336</v>
      </c>
      <c r="F1094" s="354" t="s">
        <v>162</v>
      </c>
      <c r="G1094" s="355">
        <v>200</v>
      </c>
    </row>
    <row r="1095" spans="1:7">
      <c r="A1095" s="349" t="s">
        <v>122</v>
      </c>
      <c r="B1095" s="350" t="s">
        <v>533</v>
      </c>
      <c r="C1095" s="351">
        <v>4</v>
      </c>
      <c r="D1095" s="352">
        <v>12</v>
      </c>
      <c r="E1095" s="353" t="s">
        <v>336</v>
      </c>
      <c r="F1095" s="354">
        <v>40</v>
      </c>
      <c r="G1095" s="355">
        <v>200</v>
      </c>
    </row>
    <row r="1096" spans="1:7">
      <c r="A1096" s="349" t="s">
        <v>179</v>
      </c>
      <c r="B1096" s="350" t="s">
        <v>533</v>
      </c>
      <c r="C1096" s="351">
        <v>7</v>
      </c>
      <c r="D1096" s="352" t="s">
        <v>162</v>
      </c>
      <c r="E1096" s="353" t="s">
        <v>162</v>
      </c>
      <c r="F1096" s="354" t="s">
        <v>162</v>
      </c>
      <c r="G1096" s="355">
        <v>165</v>
      </c>
    </row>
    <row r="1097" spans="1:7">
      <c r="A1097" s="349" t="s">
        <v>182</v>
      </c>
      <c r="B1097" s="350" t="s">
        <v>533</v>
      </c>
      <c r="C1097" s="351">
        <v>7</v>
      </c>
      <c r="D1097" s="352">
        <v>7</v>
      </c>
      <c r="E1097" s="353" t="s">
        <v>162</v>
      </c>
      <c r="F1097" s="354" t="s">
        <v>162</v>
      </c>
      <c r="G1097" s="355">
        <v>145</v>
      </c>
    </row>
    <row r="1098" spans="1:7" ht="25.5">
      <c r="A1098" s="349" t="s">
        <v>212</v>
      </c>
      <c r="B1098" s="350" t="s">
        <v>533</v>
      </c>
      <c r="C1098" s="351">
        <v>7</v>
      </c>
      <c r="D1098" s="352">
        <v>7</v>
      </c>
      <c r="E1098" s="353" t="s">
        <v>213</v>
      </c>
      <c r="F1098" s="354" t="s">
        <v>162</v>
      </c>
      <c r="G1098" s="355">
        <v>145</v>
      </c>
    </row>
    <row r="1099" spans="1:7">
      <c r="A1099" s="349" t="s">
        <v>218</v>
      </c>
      <c r="B1099" s="350" t="s">
        <v>533</v>
      </c>
      <c r="C1099" s="351">
        <v>7</v>
      </c>
      <c r="D1099" s="352">
        <v>7</v>
      </c>
      <c r="E1099" s="353" t="s">
        <v>219</v>
      </c>
      <c r="F1099" s="354" t="s">
        <v>162</v>
      </c>
      <c r="G1099" s="355">
        <v>145</v>
      </c>
    </row>
    <row r="1100" spans="1:7">
      <c r="A1100" s="349" t="s">
        <v>766</v>
      </c>
      <c r="B1100" s="350" t="s">
        <v>533</v>
      </c>
      <c r="C1100" s="351">
        <v>7</v>
      </c>
      <c r="D1100" s="352">
        <v>7</v>
      </c>
      <c r="E1100" s="353" t="s">
        <v>767</v>
      </c>
      <c r="F1100" s="354" t="s">
        <v>162</v>
      </c>
      <c r="G1100" s="355">
        <v>145</v>
      </c>
    </row>
    <row r="1101" spans="1:7">
      <c r="A1101" s="349" t="s">
        <v>761</v>
      </c>
      <c r="B1101" s="350" t="s">
        <v>533</v>
      </c>
      <c r="C1101" s="351">
        <v>7</v>
      </c>
      <c r="D1101" s="352">
        <v>7</v>
      </c>
      <c r="E1101" s="353" t="s">
        <v>767</v>
      </c>
      <c r="F1101" s="354">
        <v>231</v>
      </c>
      <c r="G1101" s="355">
        <v>145</v>
      </c>
    </row>
    <row r="1102" spans="1:7">
      <c r="A1102" s="349" t="s">
        <v>183</v>
      </c>
      <c r="B1102" s="350" t="s">
        <v>533</v>
      </c>
      <c r="C1102" s="351">
        <v>7</v>
      </c>
      <c r="D1102" s="352">
        <v>9</v>
      </c>
      <c r="E1102" s="353" t="s">
        <v>162</v>
      </c>
      <c r="F1102" s="354" t="s">
        <v>162</v>
      </c>
      <c r="G1102" s="355">
        <v>20</v>
      </c>
    </row>
    <row r="1103" spans="1:7" ht="25.5">
      <c r="A1103" s="349" t="s">
        <v>212</v>
      </c>
      <c r="B1103" s="350" t="s">
        <v>533</v>
      </c>
      <c r="C1103" s="351">
        <v>7</v>
      </c>
      <c r="D1103" s="352">
        <v>9</v>
      </c>
      <c r="E1103" s="353" t="s">
        <v>213</v>
      </c>
      <c r="F1103" s="354" t="s">
        <v>162</v>
      </c>
      <c r="G1103" s="355">
        <v>20</v>
      </c>
    </row>
    <row r="1104" spans="1:7">
      <c r="A1104" s="349" t="s">
        <v>218</v>
      </c>
      <c r="B1104" s="350" t="s">
        <v>533</v>
      </c>
      <c r="C1104" s="351">
        <v>7</v>
      </c>
      <c r="D1104" s="352">
        <v>9</v>
      </c>
      <c r="E1104" s="353" t="s">
        <v>219</v>
      </c>
      <c r="F1104" s="354" t="s">
        <v>162</v>
      </c>
      <c r="G1104" s="355">
        <v>20</v>
      </c>
    </row>
    <row r="1105" spans="1:7">
      <c r="A1105" s="349" t="s">
        <v>766</v>
      </c>
      <c r="B1105" s="350" t="s">
        <v>533</v>
      </c>
      <c r="C1105" s="351">
        <v>7</v>
      </c>
      <c r="D1105" s="352">
        <v>9</v>
      </c>
      <c r="E1105" s="353" t="s">
        <v>767</v>
      </c>
      <c r="F1105" s="354" t="s">
        <v>162</v>
      </c>
      <c r="G1105" s="355">
        <v>20</v>
      </c>
    </row>
    <row r="1106" spans="1:7">
      <c r="A1106" s="349" t="s">
        <v>761</v>
      </c>
      <c r="B1106" s="350" t="s">
        <v>533</v>
      </c>
      <c r="C1106" s="351">
        <v>7</v>
      </c>
      <c r="D1106" s="352">
        <v>9</v>
      </c>
      <c r="E1106" s="353" t="s">
        <v>767</v>
      </c>
      <c r="F1106" s="354">
        <v>231</v>
      </c>
      <c r="G1106" s="355">
        <v>20</v>
      </c>
    </row>
    <row r="1107" spans="1:7">
      <c r="A1107" s="349" t="s">
        <v>184</v>
      </c>
      <c r="B1107" s="350" t="s">
        <v>533</v>
      </c>
      <c r="C1107" s="351">
        <v>8</v>
      </c>
      <c r="D1107" s="352" t="s">
        <v>162</v>
      </c>
      <c r="E1107" s="353" t="s">
        <v>162</v>
      </c>
      <c r="F1107" s="354" t="s">
        <v>162</v>
      </c>
      <c r="G1107" s="355">
        <v>200</v>
      </c>
    </row>
    <row r="1108" spans="1:7">
      <c r="A1108" s="349" t="s">
        <v>186</v>
      </c>
      <c r="B1108" s="350" t="s">
        <v>533</v>
      </c>
      <c r="C1108" s="351">
        <v>8</v>
      </c>
      <c r="D1108" s="352">
        <v>4</v>
      </c>
      <c r="E1108" s="353" t="s">
        <v>162</v>
      </c>
      <c r="F1108" s="354" t="s">
        <v>162</v>
      </c>
      <c r="G1108" s="355">
        <v>200</v>
      </c>
    </row>
    <row r="1109" spans="1:7" ht="25.5">
      <c r="A1109" s="349" t="s">
        <v>212</v>
      </c>
      <c r="B1109" s="350" t="s">
        <v>533</v>
      </c>
      <c r="C1109" s="351">
        <v>8</v>
      </c>
      <c r="D1109" s="352">
        <v>4</v>
      </c>
      <c r="E1109" s="353" t="s">
        <v>213</v>
      </c>
      <c r="F1109" s="354" t="s">
        <v>162</v>
      </c>
      <c r="G1109" s="355">
        <v>200</v>
      </c>
    </row>
    <row r="1110" spans="1:7">
      <c r="A1110" s="349" t="s">
        <v>218</v>
      </c>
      <c r="B1110" s="350" t="s">
        <v>533</v>
      </c>
      <c r="C1110" s="351">
        <v>8</v>
      </c>
      <c r="D1110" s="352">
        <v>4</v>
      </c>
      <c r="E1110" s="353" t="s">
        <v>219</v>
      </c>
      <c r="F1110" s="354" t="s">
        <v>162</v>
      </c>
      <c r="G1110" s="355">
        <v>200</v>
      </c>
    </row>
    <row r="1111" spans="1:7">
      <c r="A1111" s="349" t="s">
        <v>766</v>
      </c>
      <c r="B1111" s="350" t="s">
        <v>533</v>
      </c>
      <c r="C1111" s="351">
        <v>8</v>
      </c>
      <c r="D1111" s="352">
        <v>4</v>
      </c>
      <c r="E1111" s="353" t="s">
        <v>767</v>
      </c>
      <c r="F1111" s="354" t="s">
        <v>162</v>
      </c>
      <c r="G1111" s="355">
        <v>200</v>
      </c>
    </row>
    <row r="1112" spans="1:7">
      <c r="A1112" s="349" t="s">
        <v>782</v>
      </c>
      <c r="B1112" s="350" t="s">
        <v>533</v>
      </c>
      <c r="C1112" s="351">
        <v>8</v>
      </c>
      <c r="D1112" s="352">
        <v>4</v>
      </c>
      <c r="E1112" s="353" t="s">
        <v>767</v>
      </c>
      <c r="F1112" s="354">
        <v>241</v>
      </c>
      <c r="G1112" s="355">
        <v>200</v>
      </c>
    </row>
    <row r="1113" spans="1:7">
      <c r="A1113" s="349" t="s">
        <v>192</v>
      </c>
      <c r="B1113" s="350" t="s">
        <v>533</v>
      </c>
      <c r="C1113" s="351">
        <v>11</v>
      </c>
      <c r="D1113" s="352" t="s">
        <v>162</v>
      </c>
      <c r="E1113" s="353" t="s">
        <v>162</v>
      </c>
      <c r="F1113" s="354" t="s">
        <v>162</v>
      </c>
      <c r="G1113" s="355">
        <v>83</v>
      </c>
    </row>
    <row r="1114" spans="1:7">
      <c r="A1114" s="349" t="s">
        <v>194</v>
      </c>
      <c r="B1114" s="350" t="s">
        <v>533</v>
      </c>
      <c r="C1114" s="351">
        <v>11</v>
      </c>
      <c r="D1114" s="352">
        <v>2</v>
      </c>
      <c r="E1114" s="353" t="s">
        <v>162</v>
      </c>
      <c r="F1114" s="354" t="s">
        <v>162</v>
      </c>
      <c r="G1114" s="355">
        <v>83</v>
      </c>
    </row>
    <row r="1115" spans="1:7" ht="25.5">
      <c r="A1115" s="349" t="s">
        <v>212</v>
      </c>
      <c r="B1115" s="350" t="s">
        <v>533</v>
      </c>
      <c r="C1115" s="351">
        <v>11</v>
      </c>
      <c r="D1115" s="352">
        <v>2</v>
      </c>
      <c r="E1115" s="353" t="s">
        <v>213</v>
      </c>
      <c r="F1115" s="354" t="s">
        <v>162</v>
      </c>
      <c r="G1115" s="355">
        <v>83</v>
      </c>
    </row>
    <row r="1116" spans="1:7">
      <c r="A1116" s="349" t="s">
        <v>218</v>
      </c>
      <c r="B1116" s="350" t="s">
        <v>533</v>
      </c>
      <c r="C1116" s="351">
        <v>11</v>
      </c>
      <c r="D1116" s="352">
        <v>2</v>
      </c>
      <c r="E1116" s="353" t="s">
        <v>219</v>
      </c>
      <c r="F1116" s="354" t="s">
        <v>162</v>
      </c>
      <c r="G1116" s="355">
        <v>83</v>
      </c>
    </row>
    <row r="1117" spans="1:7">
      <c r="A1117" s="349" t="s">
        <v>766</v>
      </c>
      <c r="B1117" s="350" t="s">
        <v>533</v>
      </c>
      <c r="C1117" s="351">
        <v>11</v>
      </c>
      <c r="D1117" s="352">
        <v>2</v>
      </c>
      <c r="E1117" s="353" t="s">
        <v>767</v>
      </c>
      <c r="F1117" s="354" t="s">
        <v>162</v>
      </c>
      <c r="G1117" s="355">
        <v>83</v>
      </c>
    </row>
    <row r="1118" spans="1:7">
      <c r="A1118" s="349" t="s">
        <v>786</v>
      </c>
      <c r="B1118" s="350" t="s">
        <v>533</v>
      </c>
      <c r="C1118" s="351">
        <v>11</v>
      </c>
      <c r="D1118" s="352">
        <v>2</v>
      </c>
      <c r="E1118" s="353" t="s">
        <v>767</v>
      </c>
      <c r="F1118" s="354">
        <v>271</v>
      </c>
      <c r="G1118" s="355">
        <v>83</v>
      </c>
    </row>
    <row r="1119" spans="1:7">
      <c r="A1119" s="349" t="s">
        <v>196</v>
      </c>
      <c r="B1119" s="350" t="s">
        <v>533</v>
      </c>
      <c r="C1119" s="351">
        <v>12</v>
      </c>
      <c r="D1119" s="352" t="s">
        <v>162</v>
      </c>
      <c r="E1119" s="353" t="s">
        <v>162</v>
      </c>
      <c r="F1119" s="354" t="s">
        <v>162</v>
      </c>
      <c r="G1119" s="355">
        <v>18104.400000000001</v>
      </c>
    </row>
    <row r="1120" spans="1:7">
      <c r="A1120" s="349" t="s">
        <v>197</v>
      </c>
      <c r="B1120" s="350" t="s">
        <v>533</v>
      </c>
      <c r="C1120" s="351">
        <v>12</v>
      </c>
      <c r="D1120" s="352">
        <v>1</v>
      </c>
      <c r="E1120" s="353" t="s">
        <v>162</v>
      </c>
      <c r="F1120" s="354" t="s">
        <v>162</v>
      </c>
      <c r="G1120" s="355">
        <v>7622.4</v>
      </c>
    </row>
    <row r="1121" spans="1:7">
      <c r="A1121" s="349" t="s">
        <v>224</v>
      </c>
      <c r="B1121" s="350" t="s">
        <v>533</v>
      </c>
      <c r="C1121" s="351">
        <v>12</v>
      </c>
      <c r="D1121" s="352">
        <v>1</v>
      </c>
      <c r="E1121" s="353" t="s">
        <v>225</v>
      </c>
      <c r="F1121" s="354" t="s">
        <v>162</v>
      </c>
      <c r="G1121" s="355">
        <v>7622.4</v>
      </c>
    </row>
    <row r="1122" spans="1:7" ht="25.5">
      <c r="A1122" s="349" t="s">
        <v>226</v>
      </c>
      <c r="B1122" s="350" t="s">
        <v>533</v>
      </c>
      <c r="C1122" s="351">
        <v>12</v>
      </c>
      <c r="D1122" s="352">
        <v>1</v>
      </c>
      <c r="E1122" s="353" t="s">
        <v>227</v>
      </c>
      <c r="F1122" s="354" t="s">
        <v>162</v>
      </c>
      <c r="G1122" s="355">
        <v>7622.4</v>
      </c>
    </row>
    <row r="1123" spans="1:7" ht="25.5">
      <c r="A1123" s="349" t="s">
        <v>768</v>
      </c>
      <c r="B1123" s="350" t="s">
        <v>533</v>
      </c>
      <c r="C1123" s="351">
        <v>12</v>
      </c>
      <c r="D1123" s="352">
        <v>1</v>
      </c>
      <c r="E1123" s="353" t="s">
        <v>769</v>
      </c>
      <c r="F1123" s="354" t="s">
        <v>162</v>
      </c>
      <c r="G1123" s="355">
        <v>7622.4</v>
      </c>
    </row>
    <row r="1124" spans="1:7">
      <c r="A1124" s="349" t="s">
        <v>122</v>
      </c>
      <c r="B1124" s="350" t="s">
        <v>533</v>
      </c>
      <c r="C1124" s="351">
        <v>12</v>
      </c>
      <c r="D1124" s="352">
        <v>1</v>
      </c>
      <c r="E1124" s="353" t="s">
        <v>769</v>
      </c>
      <c r="F1124" s="354">
        <v>40</v>
      </c>
      <c r="G1124" s="355">
        <v>7592.4</v>
      </c>
    </row>
    <row r="1125" spans="1:7" ht="25.5">
      <c r="A1125" s="349" t="s">
        <v>785</v>
      </c>
      <c r="B1125" s="350" t="s">
        <v>533</v>
      </c>
      <c r="C1125" s="351">
        <v>12</v>
      </c>
      <c r="D1125" s="352">
        <v>1</v>
      </c>
      <c r="E1125" s="353" t="s">
        <v>769</v>
      </c>
      <c r="F1125" s="354">
        <v>70</v>
      </c>
      <c r="G1125" s="355">
        <v>30</v>
      </c>
    </row>
    <row r="1126" spans="1:7">
      <c r="A1126" s="349" t="s">
        <v>198</v>
      </c>
      <c r="B1126" s="350" t="s">
        <v>533</v>
      </c>
      <c r="C1126" s="351">
        <v>12</v>
      </c>
      <c r="D1126" s="352">
        <v>2</v>
      </c>
      <c r="E1126" s="353" t="s">
        <v>162</v>
      </c>
      <c r="F1126" s="354" t="s">
        <v>162</v>
      </c>
      <c r="G1126" s="355">
        <v>8587</v>
      </c>
    </row>
    <row r="1127" spans="1:7">
      <c r="A1127" s="349" t="s">
        <v>224</v>
      </c>
      <c r="B1127" s="350" t="s">
        <v>533</v>
      </c>
      <c r="C1127" s="351">
        <v>12</v>
      </c>
      <c r="D1127" s="352">
        <v>2</v>
      </c>
      <c r="E1127" s="353" t="s">
        <v>225</v>
      </c>
      <c r="F1127" s="354" t="s">
        <v>162</v>
      </c>
      <c r="G1127" s="355">
        <v>8587</v>
      </c>
    </row>
    <row r="1128" spans="1:7" ht="25.5">
      <c r="A1128" s="349" t="s">
        <v>226</v>
      </c>
      <c r="B1128" s="350" t="s">
        <v>533</v>
      </c>
      <c r="C1128" s="351">
        <v>12</v>
      </c>
      <c r="D1128" s="352">
        <v>2</v>
      </c>
      <c r="E1128" s="353" t="s">
        <v>227</v>
      </c>
      <c r="F1128" s="354" t="s">
        <v>162</v>
      </c>
      <c r="G1128" s="355">
        <v>8587</v>
      </c>
    </row>
    <row r="1129" spans="1:7" ht="25.5">
      <c r="A1129" s="349" t="s">
        <v>768</v>
      </c>
      <c r="B1129" s="350" t="s">
        <v>533</v>
      </c>
      <c r="C1129" s="351">
        <v>12</v>
      </c>
      <c r="D1129" s="352">
        <v>2</v>
      </c>
      <c r="E1129" s="353" t="s">
        <v>769</v>
      </c>
      <c r="F1129" s="354" t="s">
        <v>162</v>
      </c>
      <c r="G1129" s="355">
        <v>8587</v>
      </c>
    </row>
    <row r="1130" spans="1:7">
      <c r="A1130" s="349" t="s">
        <v>122</v>
      </c>
      <c r="B1130" s="350" t="s">
        <v>533</v>
      </c>
      <c r="C1130" s="351">
        <v>12</v>
      </c>
      <c r="D1130" s="352">
        <v>2</v>
      </c>
      <c r="E1130" s="353" t="s">
        <v>769</v>
      </c>
      <c r="F1130" s="354">
        <v>40</v>
      </c>
      <c r="G1130" s="355">
        <v>8587</v>
      </c>
    </row>
    <row r="1131" spans="1:7">
      <c r="A1131" s="349" t="s">
        <v>199</v>
      </c>
      <c r="B1131" s="350" t="s">
        <v>533</v>
      </c>
      <c r="C1131" s="351">
        <v>12</v>
      </c>
      <c r="D1131" s="352">
        <v>4</v>
      </c>
      <c r="E1131" s="353" t="s">
        <v>162</v>
      </c>
      <c r="F1131" s="354" t="s">
        <v>162</v>
      </c>
      <c r="G1131" s="355">
        <v>1895</v>
      </c>
    </row>
    <row r="1132" spans="1:7">
      <c r="A1132" s="349" t="s">
        <v>224</v>
      </c>
      <c r="B1132" s="350" t="s">
        <v>533</v>
      </c>
      <c r="C1132" s="351">
        <v>12</v>
      </c>
      <c r="D1132" s="352">
        <v>4</v>
      </c>
      <c r="E1132" s="353" t="s">
        <v>225</v>
      </c>
      <c r="F1132" s="354" t="s">
        <v>162</v>
      </c>
      <c r="G1132" s="355">
        <v>1895</v>
      </c>
    </row>
    <row r="1133" spans="1:7" ht="25.5">
      <c r="A1133" s="349" t="s">
        <v>226</v>
      </c>
      <c r="B1133" s="350" t="s">
        <v>533</v>
      </c>
      <c r="C1133" s="351">
        <v>12</v>
      </c>
      <c r="D1133" s="352">
        <v>4</v>
      </c>
      <c r="E1133" s="353" t="s">
        <v>227</v>
      </c>
      <c r="F1133" s="354" t="s">
        <v>162</v>
      </c>
      <c r="G1133" s="355">
        <v>1895</v>
      </c>
    </row>
    <row r="1134" spans="1:7" ht="25.5">
      <c r="A1134" s="349" t="s">
        <v>768</v>
      </c>
      <c r="B1134" s="350" t="s">
        <v>533</v>
      </c>
      <c r="C1134" s="351">
        <v>12</v>
      </c>
      <c r="D1134" s="352">
        <v>4</v>
      </c>
      <c r="E1134" s="353" t="s">
        <v>769</v>
      </c>
      <c r="F1134" s="354" t="s">
        <v>162</v>
      </c>
      <c r="G1134" s="355">
        <v>1895</v>
      </c>
    </row>
    <row r="1135" spans="1:7">
      <c r="A1135" s="349" t="s">
        <v>122</v>
      </c>
      <c r="B1135" s="350" t="s">
        <v>533</v>
      </c>
      <c r="C1135" s="351">
        <v>12</v>
      </c>
      <c r="D1135" s="352">
        <v>4</v>
      </c>
      <c r="E1135" s="353" t="s">
        <v>769</v>
      </c>
      <c r="F1135" s="354">
        <v>40</v>
      </c>
      <c r="G1135" s="355">
        <v>1895</v>
      </c>
    </row>
    <row r="1136" spans="1:7" ht="25.5">
      <c r="A1136" s="356" t="s">
        <v>437</v>
      </c>
      <c r="B1136" s="357" t="s">
        <v>839</v>
      </c>
      <c r="C1136" s="358" t="s">
        <v>162</v>
      </c>
      <c r="D1136" s="359" t="s">
        <v>162</v>
      </c>
      <c r="E1136" s="360" t="s">
        <v>162</v>
      </c>
      <c r="F1136" s="361" t="s">
        <v>162</v>
      </c>
      <c r="G1136" s="362">
        <v>115872.37856999999</v>
      </c>
    </row>
    <row r="1137" spans="1:7" ht="38.25">
      <c r="A1137" s="349" t="s">
        <v>438</v>
      </c>
      <c r="B1137" s="350" t="s">
        <v>841</v>
      </c>
      <c r="C1137" s="351" t="s">
        <v>162</v>
      </c>
      <c r="D1137" s="352" t="s">
        <v>162</v>
      </c>
      <c r="E1137" s="353" t="s">
        <v>162</v>
      </c>
      <c r="F1137" s="354" t="s">
        <v>162</v>
      </c>
      <c r="G1137" s="355">
        <v>35582.258320000001</v>
      </c>
    </row>
    <row r="1138" spans="1:7" ht="51">
      <c r="A1138" s="349" t="s">
        <v>480</v>
      </c>
      <c r="B1138" s="350" t="s">
        <v>362</v>
      </c>
      <c r="C1138" s="351" t="s">
        <v>162</v>
      </c>
      <c r="D1138" s="352" t="s">
        <v>162</v>
      </c>
      <c r="E1138" s="353" t="s">
        <v>162</v>
      </c>
      <c r="F1138" s="354" t="s">
        <v>162</v>
      </c>
      <c r="G1138" s="355">
        <v>4153.6000000000004</v>
      </c>
    </row>
    <row r="1139" spans="1:7">
      <c r="A1139" s="349" t="s">
        <v>123</v>
      </c>
      <c r="B1139" s="350" t="s">
        <v>362</v>
      </c>
      <c r="C1139" s="351">
        <v>3</v>
      </c>
      <c r="D1139" s="352" t="s">
        <v>162</v>
      </c>
      <c r="E1139" s="353" t="s">
        <v>162</v>
      </c>
      <c r="F1139" s="354" t="s">
        <v>162</v>
      </c>
      <c r="G1139" s="355">
        <v>4153.6000000000004</v>
      </c>
    </row>
    <row r="1140" spans="1:7" ht="25.5">
      <c r="A1140" s="349" t="s">
        <v>171</v>
      </c>
      <c r="B1140" s="350" t="s">
        <v>362</v>
      </c>
      <c r="C1140" s="351">
        <v>3</v>
      </c>
      <c r="D1140" s="352">
        <v>9</v>
      </c>
      <c r="E1140" s="353" t="s">
        <v>162</v>
      </c>
      <c r="F1140" s="354" t="s">
        <v>162</v>
      </c>
      <c r="G1140" s="355">
        <v>4153.6000000000004</v>
      </c>
    </row>
    <row r="1141" spans="1:7">
      <c r="A1141" s="349" t="s">
        <v>224</v>
      </c>
      <c r="B1141" s="350" t="s">
        <v>362</v>
      </c>
      <c r="C1141" s="351">
        <v>3</v>
      </c>
      <c r="D1141" s="352">
        <v>9</v>
      </c>
      <c r="E1141" s="353" t="s">
        <v>225</v>
      </c>
      <c r="F1141" s="354" t="s">
        <v>162</v>
      </c>
      <c r="G1141" s="355">
        <v>4153.6000000000004</v>
      </c>
    </row>
    <row r="1142" spans="1:7" ht="25.5">
      <c r="A1142" s="349" t="s">
        <v>226</v>
      </c>
      <c r="B1142" s="350" t="s">
        <v>362</v>
      </c>
      <c r="C1142" s="351">
        <v>3</v>
      </c>
      <c r="D1142" s="352">
        <v>9</v>
      </c>
      <c r="E1142" s="353" t="s">
        <v>227</v>
      </c>
      <c r="F1142" s="354" t="s">
        <v>162</v>
      </c>
      <c r="G1142" s="355">
        <v>4153.6000000000004</v>
      </c>
    </row>
    <row r="1143" spans="1:7" ht="25.5">
      <c r="A1143" s="349" t="s">
        <v>768</v>
      </c>
      <c r="B1143" s="350" t="s">
        <v>362</v>
      </c>
      <c r="C1143" s="351">
        <v>3</v>
      </c>
      <c r="D1143" s="352">
        <v>9</v>
      </c>
      <c r="E1143" s="353" t="s">
        <v>769</v>
      </c>
      <c r="F1143" s="354" t="s">
        <v>162</v>
      </c>
      <c r="G1143" s="355">
        <v>4153.6000000000004</v>
      </c>
    </row>
    <row r="1144" spans="1:7" ht="25.5">
      <c r="A1144" s="349" t="s">
        <v>785</v>
      </c>
      <c r="B1144" s="350" t="s">
        <v>362</v>
      </c>
      <c r="C1144" s="351">
        <v>3</v>
      </c>
      <c r="D1144" s="352">
        <v>9</v>
      </c>
      <c r="E1144" s="353" t="s">
        <v>769</v>
      </c>
      <c r="F1144" s="354">
        <v>70</v>
      </c>
      <c r="G1144" s="355">
        <v>4153.6000000000004</v>
      </c>
    </row>
    <row r="1145" spans="1:7" ht="38.25">
      <c r="A1145" s="349" t="s">
        <v>439</v>
      </c>
      <c r="B1145" s="350" t="s">
        <v>440</v>
      </c>
      <c r="C1145" s="351" t="s">
        <v>162</v>
      </c>
      <c r="D1145" s="352" t="s">
        <v>162</v>
      </c>
      <c r="E1145" s="353" t="s">
        <v>162</v>
      </c>
      <c r="F1145" s="354" t="s">
        <v>162</v>
      </c>
      <c r="G1145" s="355">
        <v>31428.658319999999</v>
      </c>
    </row>
    <row r="1146" spans="1:7">
      <c r="A1146" s="349" t="s">
        <v>163</v>
      </c>
      <c r="B1146" s="350" t="s">
        <v>440</v>
      </c>
      <c r="C1146" s="351">
        <v>1</v>
      </c>
      <c r="D1146" s="352" t="s">
        <v>162</v>
      </c>
      <c r="E1146" s="353" t="s">
        <v>162</v>
      </c>
      <c r="F1146" s="354" t="s">
        <v>162</v>
      </c>
      <c r="G1146" s="355">
        <v>5702.4583200000006</v>
      </c>
    </row>
    <row r="1147" spans="1:7">
      <c r="A1147" s="349" t="s">
        <v>169</v>
      </c>
      <c r="B1147" s="350" t="s">
        <v>440</v>
      </c>
      <c r="C1147" s="351">
        <v>1</v>
      </c>
      <c r="D1147" s="352">
        <v>13</v>
      </c>
      <c r="E1147" s="353" t="s">
        <v>162</v>
      </c>
      <c r="F1147" s="354" t="s">
        <v>162</v>
      </c>
      <c r="G1147" s="355">
        <v>5702.4583200000006</v>
      </c>
    </row>
    <row r="1148" spans="1:7">
      <c r="A1148" s="349" t="s">
        <v>224</v>
      </c>
      <c r="B1148" s="350" t="s">
        <v>440</v>
      </c>
      <c r="C1148" s="351">
        <v>1</v>
      </c>
      <c r="D1148" s="352">
        <v>13</v>
      </c>
      <c r="E1148" s="353" t="s">
        <v>225</v>
      </c>
      <c r="F1148" s="354" t="s">
        <v>162</v>
      </c>
      <c r="G1148" s="355">
        <v>5404.93</v>
      </c>
    </row>
    <row r="1149" spans="1:7" ht="25.5">
      <c r="A1149" s="349" t="s">
        <v>226</v>
      </c>
      <c r="B1149" s="350" t="s">
        <v>440</v>
      </c>
      <c r="C1149" s="351">
        <v>1</v>
      </c>
      <c r="D1149" s="352">
        <v>13</v>
      </c>
      <c r="E1149" s="353" t="s">
        <v>227</v>
      </c>
      <c r="F1149" s="354" t="s">
        <v>162</v>
      </c>
      <c r="G1149" s="355">
        <v>5404.93</v>
      </c>
    </row>
    <row r="1150" spans="1:7" ht="25.5">
      <c r="A1150" s="349" t="s">
        <v>774</v>
      </c>
      <c r="B1150" s="350" t="s">
        <v>440</v>
      </c>
      <c r="C1150" s="351">
        <v>1</v>
      </c>
      <c r="D1150" s="352">
        <v>13</v>
      </c>
      <c r="E1150" s="353" t="s">
        <v>775</v>
      </c>
      <c r="F1150" s="354" t="s">
        <v>162</v>
      </c>
      <c r="G1150" s="355">
        <v>107.5</v>
      </c>
    </row>
    <row r="1151" spans="1:7" ht="25.5">
      <c r="A1151" s="349" t="s">
        <v>785</v>
      </c>
      <c r="B1151" s="350" t="s">
        <v>440</v>
      </c>
      <c r="C1151" s="351">
        <v>1</v>
      </c>
      <c r="D1151" s="352">
        <v>13</v>
      </c>
      <c r="E1151" s="353" t="s">
        <v>775</v>
      </c>
      <c r="F1151" s="354">
        <v>70</v>
      </c>
      <c r="G1151" s="355">
        <v>107.5</v>
      </c>
    </row>
    <row r="1152" spans="1:7" ht="25.5">
      <c r="A1152" s="349" t="s">
        <v>791</v>
      </c>
      <c r="B1152" s="350" t="s">
        <v>440</v>
      </c>
      <c r="C1152" s="351">
        <v>1</v>
      </c>
      <c r="D1152" s="352">
        <v>13</v>
      </c>
      <c r="E1152" s="353" t="s">
        <v>792</v>
      </c>
      <c r="F1152" s="354" t="s">
        <v>162</v>
      </c>
      <c r="G1152" s="355">
        <v>367.5</v>
      </c>
    </row>
    <row r="1153" spans="1:7" ht="25.5">
      <c r="A1153" s="349" t="s">
        <v>785</v>
      </c>
      <c r="B1153" s="350" t="s">
        <v>440</v>
      </c>
      <c r="C1153" s="351">
        <v>1</v>
      </c>
      <c r="D1153" s="352">
        <v>13</v>
      </c>
      <c r="E1153" s="353" t="s">
        <v>792</v>
      </c>
      <c r="F1153" s="354">
        <v>70</v>
      </c>
      <c r="G1153" s="355">
        <v>367.5</v>
      </c>
    </row>
    <row r="1154" spans="1:7" ht="25.5">
      <c r="A1154" s="349" t="s">
        <v>768</v>
      </c>
      <c r="B1154" s="350" t="s">
        <v>440</v>
      </c>
      <c r="C1154" s="351">
        <v>1</v>
      </c>
      <c r="D1154" s="352">
        <v>13</v>
      </c>
      <c r="E1154" s="353" t="s">
        <v>769</v>
      </c>
      <c r="F1154" s="354" t="s">
        <v>162</v>
      </c>
      <c r="G1154" s="355">
        <v>4929.93</v>
      </c>
    </row>
    <row r="1155" spans="1:7">
      <c r="A1155" s="349" t="s">
        <v>122</v>
      </c>
      <c r="B1155" s="350" t="s">
        <v>440</v>
      </c>
      <c r="C1155" s="351">
        <v>1</v>
      </c>
      <c r="D1155" s="352">
        <v>13</v>
      </c>
      <c r="E1155" s="353" t="s">
        <v>769</v>
      </c>
      <c r="F1155" s="354">
        <v>40</v>
      </c>
      <c r="G1155" s="355">
        <v>153.93</v>
      </c>
    </row>
    <row r="1156" spans="1:7" ht="25.5">
      <c r="A1156" s="349" t="s">
        <v>785</v>
      </c>
      <c r="B1156" s="350" t="s">
        <v>440</v>
      </c>
      <c r="C1156" s="351">
        <v>1</v>
      </c>
      <c r="D1156" s="352">
        <v>13</v>
      </c>
      <c r="E1156" s="353" t="s">
        <v>769</v>
      </c>
      <c r="F1156" s="354">
        <v>70</v>
      </c>
      <c r="G1156" s="355">
        <v>4776</v>
      </c>
    </row>
    <row r="1157" spans="1:7">
      <c r="A1157" s="349" t="s">
        <v>260</v>
      </c>
      <c r="B1157" s="350" t="s">
        <v>440</v>
      </c>
      <c r="C1157" s="351">
        <v>1</v>
      </c>
      <c r="D1157" s="352">
        <v>13</v>
      </c>
      <c r="E1157" s="353" t="s">
        <v>261</v>
      </c>
      <c r="F1157" s="354" t="s">
        <v>162</v>
      </c>
      <c r="G1157" s="355">
        <v>297.52832000000001</v>
      </c>
    </row>
    <row r="1158" spans="1:7">
      <c r="A1158" s="349" t="s">
        <v>262</v>
      </c>
      <c r="B1158" s="350" t="s">
        <v>440</v>
      </c>
      <c r="C1158" s="351">
        <v>1</v>
      </c>
      <c r="D1158" s="352">
        <v>13</v>
      </c>
      <c r="E1158" s="353" t="s">
        <v>263</v>
      </c>
      <c r="F1158" s="354" t="s">
        <v>162</v>
      </c>
      <c r="G1158" s="355">
        <v>297.52832000000001</v>
      </c>
    </row>
    <row r="1159" spans="1:7">
      <c r="A1159" s="349" t="s">
        <v>789</v>
      </c>
      <c r="B1159" s="350" t="s">
        <v>440</v>
      </c>
      <c r="C1159" s="351">
        <v>1</v>
      </c>
      <c r="D1159" s="352">
        <v>13</v>
      </c>
      <c r="E1159" s="353" t="s">
        <v>790</v>
      </c>
      <c r="F1159" s="354" t="s">
        <v>162</v>
      </c>
      <c r="G1159" s="355">
        <v>297.52832000000001</v>
      </c>
    </row>
    <row r="1160" spans="1:7" ht="25.5">
      <c r="A1160" s="349" t="s">
        <v>785</v>
      </c>
      <c r="B1160" s="350" t="s">
        <v>440</v>
      </c>
      <c r="C1160" s="351">
        <v>1</v>
      </c>
      <c r="D1160" s="352">
        <v>13</v>
      </c>
      <c r="E1160" s="353" t="s">
        <v>790</v>
      </c>
      <c r="F1160" s="354">
        <v>70</v>
      </c>
      <c r="G1160" s="355">
        <v>297.52832000000001</v>
      </c>
    </row>
    <row r="1161" spans="1:7">
      <c r="A1161" s="349" t="s">
        <v>123</v>
      </c>
      <c r="B1161" s="350" t="s">
        <v>440</v>
      </c>
      <c r="C1161" s="351">
        <v>3</v>
      </c>
      <c r="D1161" s="352" t="s">
        <v>162</v>
      </c>
      <c r="E1161" s="353" t="s">
        <v>162</v>
      </c>
      <c r="F1161" s="354" t="s">
        <v>162</v>
      </c>
      <c r="G1161" s="355">
        <v>1129.5999999999999</v>
      </c>
    </row>
    <row r="1162" spans="1:7" ht="25.5">
      <c r="A1162" s="349" t="s">
        <v>171</v>
      </c>
      <c r="B1162" s="350" t="s">
        <v>440</v>
      </c>
      <c r="C1162" s="351">
        <v>3</v>
      </c>
      <c r="D1162" s="352">
        <v>9</v>
      </c>
      <c r="E1162" s="353" t="s">
        <v>162</v>
      </c>
      <c r="F1162" s="354" t="s">
        <v>162</v>
      </c>
      <c r="G1162" s="355">
        <v>1129.5999999999999</v>
      </c>
    </row>
    <row r="1163" spans="1:7">
      <c r="A1163" s="349" t="s">
        <v>224</v>
      </c>
      <c r="B1163" s="350" t="s">
        <v>440</v>
      </c>
      <c r="C1163" s="351">
        <v>3</v>
      </c>
      <c r="D1163" s="352">
        <v>9</v>
      </c>
      <c r="E1163" s="353" t="s">
        <v>225</v>
      </c>
      <c r="F1163" s="354" t="s">
        <v>162</v>
      </c>
      <c r="G1163" s="355">
        <v>1129.5999999999999</v>
      </c>
    </row>
    <row r="1164" spans="1:7" ht="25.5">
      <c r="A1164" s="349" t="s">
        <v>226</v>
      </c>
      <c r="B1164" s="350" t="s">
        <v>440</v>
      </c>
      <c r="C1164" s="351">
        <v>3</v>
      </c>
      <c r="D1164" s="352">
        <v>9</v>
      </c>
      <c r="E1164" s="353" t="s">
        <v>227</v>
      </c>
      <c r="F1164" s="354" t="s">
        <v>162</v>
      </c>
      <c r="G1164" s="355">
        <v>1129.5999999999999</v>
      </c>
    </row>
    <row r="1165" spans="1:7" ht="25.5">
      <c r="A1165" s="349" t="s">
        <v>768</v>
      </c>
      <c r="B1165" s="350" t="s">
        <v>440</v>
      </c>
      <c r="C1165" s="351">
        <v>3</v>
      </c>
      <c r="D1165" s="352">
        <v>9</v>
      </c>
      <c r="E1165" s="353" t="s">
        <v>769</v>
      </c>
      <c r="F1165" s="354" t="s">
        <v>162</v>
      </c>
      <c r="G1165" s="355">
        <v>1129.5999999999999</v>
      </c>
    </row>
    <row r="1166" spans="1:7" ht="25.5">
      <c r="A1166" s="349" t="s">
        <v>785</v>
      </c>
      <c r="B1166" s="350" t="s">
        <v>440</v>
      </c>
      <c r="C1166" s="351">
        <v>3</v>
      </c>
      <c r="D1166" s="352">
        <v>9</v>
      </c>
      <c r="E1166" s="353" t="s">
        <v>769</v>
      </c>
      <c r="F1166" s="354">
        <v>70</v>
      </c>
      <c r="G1166" s="355">
        <v>1129.5999999999999</v>
      </c>
    </row>
    <row r="1167" spans="1:7">
      <c r="A1167" s="349" t="s">
        <v>128</v>
      </c>
      <c r="B1167" s="350" t="s">
        <v>440</v>
      </c>
      <c r="C1167" s="351">
        <v>4</v>
      </c>
      <c r="D1167" s="352" t="s">
        <v>162</v>
      </c>
      <c r="E1167" s="353" t="s">
        <v>162</v>
      </c>
      <c r="F1167" s="354" t="s">
        <v>162</v>
      </c>
      <c r="G1167" s="355">
        <v>1852.5</v>
      </c>
    </row>
    <row r="1168" spans="1:7">
      <c r="A1168" s="349" t="s">
        <v>174</v>
      </c>
      <c r="B1168" s="350" t="s">
        <v>440</v>
      </c>
      <c r="C1168" s="351">
        <v>4</v>
      </c>
      <c r="D1168" s="352">
        <v>7</v>
      </c>
      <c r="E1168" s="353" t="s">
        <v>162</v>
      </c>
      <c r="F1168" s="354" t="s">
        <v>162</v>
      </c>
      <c r="G1168" s="355">
        <v>199</v>
      </c>
    </row>
    <row r="1169" spans="1:7">
      <c r="A1169" s="349" t="s">
        <v>224</v>
      </c>
      <c r="B1169" s="350" t="s">
        <v>440</v>
      </c>
      <c r="C1169" s="351">
        <v>4</v>
      </c>
      <c r="D1169" s="352">
        <v>7</v>
      </c>
      <c r="E1169" s="353" t="s">
        <v>225</v>
      </c>
      <c r="F1169" s="354" t="s">
        <v>162</v>
      </c>
      <c r="G1169" s="355">
        <v>199</v>
      </c>
    </row>
    <row r="1170" spans="1:7" ht="25.5">
      <c r="A1170" s="349" t="s">
        <v>226</v>
      </c>
      <c r="B1170" s="350" t="s">
        <v>440</v>
      </c>
      <c r="C1170" s="351">
        <v>4</v>
      </c>
      <c r="D1170" s="352">
        <v>7</v>
      </c>
      <c r="E1170" s="353" t="s">
        <v>227</v>
      </c>
      <c r="F1170" s="354" t="s">
        <v>162</v>
      </c>
      <c r="G1170" s="355">
        <v>199</v>
      </c>
    </row>
    <row r="1171" spans="1:7" ht="25.5">
      <c r="A1171" s="349" t="s">
        <v>768</v>
      </c>
      <c r="B1171" s="350" t="s">
        <v>440</v>
      </c>
      <c r="C1171" s="351">
        <v>4</v>
      </c>
      <c r="D1171" s="352">
        <v>7</v>
      </c>
      <c r="E1171" s="353" t="s">
        <v>769</v>
      </c>
      <c r="F1171" s="354" t="s">
        <v>162</v>
      </c>
      <c r="G1171" s="355">
        <v>199</v>
      </c>
    </row>
    <row r="1172" spans="1:7" ht="25.5">
      <c r="A1172" s="349" t="s">
        <v>785</v>
      </c>
      <c r="B1172" s="350" t="s">
        <v>440</v>
      </c>
      <c r="C1172" s="351">
        <v>4</v>
      </c>
      <c r="D1172" s="352">
        <v>7</v>
      </c>
      <c r="E1172" s="353" t="s">
        <v>769</v>
      </c>
      <c r="F1172" s="354">
        <v>70</v>
      </c>
      <c r="G1172" s="355">
        <v>199</v>
      </c>
    </row>
    <row r="1173" spans="1:7">
      <c r="A1173" s="349" t="s">
        <v>133</v>
      </c>
      <c r="B1173" s="350" t="s">
        <v>440</v>
      </c>
      <c r="C1173" s="351">
        <v>4</v>
      </c>
      <c r="D1173" s="352">
        <v>12</v>
      </c>
      <c r="E1173" s="353" t="s">
        <v>162</v>
      </c>
      <c r="F1173" s="354" t="s">
        <v>162</v>
      </c>
      <c r="G1173" s="355">
        <v>1653.5</v>
      </c>
    </row>
    <row r="1174" spans="1:7">
      <c r="A1174" s="349" t="s">
        <v>224</v>
      </c>
      <c r="B1174" s="350" t="s">
        <v>440</v>
      </c>
      <c r="C1174" s="351">
        <v>4</v>
      </c>
      <c r="D1174" s="352">
        <v>12</v>
      </c>
      <c r="E1174" s="353" t="s">
        <v>225</v>
      </c>
      <c r="F1174" s="354" t="s">
        <v>162</v>
      </c>
      <c r="G1174" s="355">
        <v>1653.5</v>
      </c>
    </row>
    <row r="1175" spans="1:7" ht="25.5">
      <c r="A1175" s="349" t="s">
        <v>226</v>
      </c>
      <c r="B1175" s="350" t="s">
        <v>440</v>
      </c>
      <c r="C1175" s="351">
        <v>4</v>
      </c>
      <c r="D1175" s="352">
        <v>12</v>
      </c>
      <c r="E1175" s="353" t="s">
        <v>227</v>
      </c>
      <c r="F1175" s="354" t="s">
        <v>162</v>
      </c>
      <c r="G1175" s="355">
        <v>1653.5</v>
      </c>
    </row>
    <row r="1176" spans="1:7" ht="25.5">
      <c r="A1176" s="349" t="s">
        <v>774</v>
      </c>
      <c r="B1176" s="350" t="s">
        <v>440</v>
      </c>
      <c r="C1176" s="351">
        <v>4</v>
      </c>
      <c r="D1176" s="352">
        <v>12</v>
      </c>
      <c r="E1176" s="353" t="s">
        <v>775</v>
      </c>
      <c r="F1176" s="354" t="s">
        <v>162</v>
      </c>
      <c r="G1176" s="355">
        <v>321.8</v>
      </c>
    </row>
    <row r="1177" spans="1:7" ht="25.5">
      <c r="A1177" s="349" t="s">
        <v>785</v>
      </c>
      <c r="B1177" s="350" t="s">
        <v>440</v>
      </c>
      <c r="C1177" s="351">
        <v>4</v>
      </c>
      <c r="D1177" s="352">
        <v>12</v>
      </c>
      <c r="E1177" s="353" t="s">
        <v>775</v>
      </c>
      <c r="F1177" s="354">
        <v>70</v>
      </c>
      <c r="G1177" s="355">
        <v>321.8</v>
      </c>
    </row>
    <row r="1178" spans="1:7" ht="25.5">
      <c r="A1178" s="349" t="s">
        <v>768</v>
      </c>
      <c r="B1178" s="350" t="s">
        <v>440</v>
      </c>
      <c r="C1178" s="351">
        <v>4</v>
      </c>
      <c r="D1178" s="352">
        <v>12</v>
      </c>
      <c r="E1178" s="353" t="s">
        <v>769</v>
      </c>
      <c r="F1178" s="354" t="s">
        <v>162</v>
      </c>
      <c r="G1178" s="355">
        <v>1331.7</v>
      </c>
    </row>
    <row r="1179" spans="1:7" ht="25.5">
      <c r="A1179" s="349" t="s">
        <v>785</v>
      </c>
      <c r="B1179" s="350" t="s">
        <v>440</v>
      </c>
      <c r="C1179" s="351">
        <v>4</v>
      </c>
      <c r="D1179" s="352">
        <v>12</v>
      </c>
      <c r="E1179" s="353" t="s">
        <v>769</v>
      </c>
      <c r="F1179" s="354">
        <v>70</v>
      </c>
      <c r="G1179" s="355">
        <v>1331.7</v>
      </c>
    </row>
    <row r="1180" spans="1:7">
      <c r="A1180" s="349" t="s">
        <v>138</v>
      </c>
      <c r="B1180" s="350" t="s">
        <v>440</v>
      </c>
      <c r="C1180" s="351">
        <v>5</v>
      </c>
      <c r="D1180" s="352" t="s">
        <v>162</v>
      </c>
      <c r="E1180" s="353" t="s">
        <v>162</v>
      </c>
      <c r="F1180" s="354" t="s">
        <v>162</v>
      </c>
      <c r="G1180" s="355">
        <v>22744.1</v>
      </c>
    </row>
    <row r="1181" spans="1:7">
      <c r="A1181" s="349" t="s">
        <v>139</v>
      </c>
      <c r="B1181" s="350" t="s">
        <v>440</v>
      </c>
      <c r="C1181" s="351">
        <v>5</v>
      </c>
      <c r="D1181" s="352">
        <v>1</v>
      </c>
      <c r="E1181" s="353" t="s">
        <v>162</v>
      </c>
      <c r="F1181" s="354" t="s">
        <v>162</v>
      </c>
      <c r="G1181" s="355">
        <v>1744.1</v>
      </c>
    </row>
    <row r="1182" spans="1:7">
      <c r="A1182" s="349" t="s">
        <v>224</v>
      </c>
      <c r="B1182" s="350" t="s">
        <v>440</v>
      </c>
      <c r="C1182" s="351">
        <v>5</v>
      </c>
      <c r="D1182" s="352">
        <v>1</v>
      </c>
      <c r="E1182" s="353" t="s">
        <v>225</v>
      </c>
      <c r="F1182" s="354" t="s">
        <v>162</v>
      </c>
      <c r="G1182" s="355">
        <v>1744.1</v>
      </c>
    </row>
    <row r="1183" spans="1:7" ht="25.5">
      <c r="A1183" s="349" t="s">
        <v>226</v>
      </c>
      <c r="B1183" s="350" t="s">
        <v>440</v>
      </c>
      <c r="C1183" s="351">
        <v>5</v>
      </c>
      <c r="D1183" s="352">
        <v>1</v>
      </c>
      <c r="E1183" s="353" t="s">
        <v>227</v>
      </c>
      <c r="F1183" s="354" t="s">
        <v>162</v>
      </c>
      <c r="G1183" s="355">
        <v>1744.1</v>
      </c>
    </row>
    <row r="1184" spans="1:7" ht="25.5">
      <c r="A1184" s="349" t="s">
        <v>791</v>
      </c>
      <c r="B1184" s="350" t="s">
        <v>440</v>
      </c>
      <c r="C1184" s="351">
        <v>5</v>
      </c>
      <c r="D1184" s="352">
        <v>1</v>
      </c>
      <c r="E1184" s="353" t="s">
        <v>792</v>
      </c>
      <c r="F1184" s="354" t="s">
        <v>162</v>
      </c>
      <c r="G1184" s="355">
        <v>1744.1</v>
      </c>
    </row>
    <row r="1185" spans="1:7" ht="25.5">
      <c r="A1185" s="349" t="s">
        <v>785</v>
      </c>
      <c r="B1185" s="350" t="s">
        <v>440</v>
      </c>
      <c r="C1185" s="351">
        <v>5</v>
      </c>
      <c r="D1185" s="352">
        <v>1</v>
      </c>
      <c r="E1185" s="353" t="s">
        <v>792</v>
      </c>
      <c r="F1185" s="354">
        <v>70</v>
      </c>
      <c r="G1185" s="355">
        <v>1744.1</v>
      </c>
    </row>
    <row r="1186" spans="1:7">
      <c r="A1186" s="349" t="s">
        <v>143</v>
      </c>
      <c r="B1186" s="350" t="s">
        <v>440</v>
      </c>
      <c r="C1186" s="351">
        <v>5</v>
      </c>
      <c r="D1186" s="352">
        <v>2</v>
      </c>
      <c r="E1186" s="353" t="s">
        <v>162</v>
      </c>
      <c r="F1186" s="354" t="s">
        <v>162</v>
      </c>
      <c r="G1186" s="355">
        <v>21000</v>
      </c>
    </row>
    <row r="1187" spans="1:7">
      <c r="A1187" s="349" t="s">
        <v>260</v>
      </c>
      <c r="B1187" s="350" t="s">
        <v>440</v>
      </c>
      <c r="C1187" s="351">
        <v>5</v>
      </c>
      <c r="D1187" s="352">
        <v>2</v>
      </c>
      <c r="E1187" s="353" t="s">
        <v>261</v>
      </c>
      <c r="F1187" s="354" t="s">
        <v>162</v>
      </c>
      <c r="G1187" s="355">
        <v>21000</v>
      </c>
    </row>
    <row r="1188" spans="1:7" ht="25.5">
      <c r="A1188" s="349" t="s">
        <v>294</v>
      </c>
      <c r="B1188" s="350" t="s">
        <v>440</v>
      </c>
      <c r="C1188" s="351">
        <v>5</v>
      </c>
      <c r="D1188" s="352">
        <v>2</v>
      </c>
      <c r="E1188" s="353" t="s">
        <v>295</v>
      </c>
      <c r="F1188" s="354" t="s">
        <v>162</v>
      </c>
      <c r="G1188" s="355">
        <v>21000</v>
      </c>
    </row>
    <row r="1189" spans="1:7" ht="25.5">
      <c r="A1189" s="349" t="s">
        <v>294</v>
      </c>
      <c r="B1189" s="350" t="s">
        <v>440</v>
      </c>
      <c r="C1189" s="351">
        <v>5</v>
      </c>
      <c r="D1189" s="352">
        <v>2</v>
      </c>
      <c r="E1189" s="353" t="s">
        <v>295</v>
      </c>
      <c r="F1189" s="354" t="s">
        <v>162</v>
      </c>
      <c r="G1189" s="355">
        <v>21000</v>
      </c>
    </row>
    <row r="1190" spans="1:7" ht="25.5">
      <c r="A1190" s="349" t="s">
        <v>785</v>
      </c>
      <c r="B1190" s="350" t="s">
        <v>440</v>
      </c>
      <c r="C1190" s="351">
        <v>5</v>
      </c>
      <c r="D1190" s="352">
        <v>2</v>
      </c>
      <c r="E1190" s="353" t="s">
        <v>295</v>
      </c>
      <c r="F1190" s="354">
        <v>70</v>
      </c>
      <c r="G1190" s="355">
        <v>21000</v>
      </c>
    </row>
    <row r="1191" spans="1:7" ht="38.25">
      <c r="A1191" s="349" t="s">
        <v>441</v>
      </c>
      <c r="B1191" s="350" t="s">
        <v>442</v>
      </c>
      <c r="C1191" s="351" t="s">
        <v>162</v>
      </c>
      <c r="D1191" s="352" t="s">
        <v>162</v>
      </c>
      <c r="E1191" s="353" t="s">
        <v>162</v>
      </c>
      <c r="F1191" s="354" t="s">
        <v>162</v>
      </c>
      <c r="G1191" s="355">
        <v>38750</v>
      </c>
    </row>
    <row r="1192" spans="1:7" ht="38.25">
      <c r="A1192" s="349" t="s">
        <v>443</v>
      </c>
      <c r="B1192" s="350" t="s">
        <v>444</v>
      </c>
      <c r="C1192" s="351" t="s">
        <v>162</v>
      </c>
      <c r="D1192" s="352" t="s">
        <v>162</v>
      </c>
      <c r="E1192" s="353" t="s">
        <v>162</v>
      </c>
      <c r="F1192" s="354" t="s">
        <v>162</v>
      </c>
      <c r="G1192" s="355">
        <v>38750</v>
      </c>
    </row>
    <row r="1193" spans="1:7">
      <c r="A1193" s="349" t="s">
        <v>163</v>
      </c>
      <c r="B1193" s="350" t="s">
        <v>444</v>
      </c>
      <c r="C1193" s="351">
        <v>1</v>
      </c>
      <c r="D1193" s="352" t="s">
        <v>162</v>
      </c>
      <c r="E1193" s="353" t="s">
        <v>162</v>
      </c>
      <c r="F1193" s="354" t="s">
        <v>162</v>
      </c>
      <c r="G1193" s="355">
        <v>38750</v>
      </c>
    </row>
    <row r="1194" spans="1:7">
      <c r="A1194" s="349" t="s">
        <v>169</v>
      </c>
      <c r="B1194" s="350" t="s">
        <v>444</v>
      </c>
      <c r="C1194" s="351">
        <v>1</v>
      </c>
      <c r="D1194" s="352">
        <v>13</v>
      </c>
      <c r="E1194" s="353" t="s">
        <v>162</v>
      </c>
      <c r="F1194" s="354" t="s">
        <v>162</v>
      </c>
      <c r="G1194" s="355">
        <v>38750</v>
      </c>
    </row>
    <row r="1195" spans="1:7" ht="38.25">
      <c r="A1195" s="349" t="s">
        <v>250</v>
      </c>
      <c r="B1195" s="350" t="s">
        <v>444</v>
      </c>
      <c r="C1195" s="351">
        <v>1</v>
      </c>
      <c r="D1195" s="352">
        <v>13</v>
      </c>
      <c r="E1195" s="353" t="s">
        <v>251</v>
      </c>
      <c r="F1195" s="354" t="s">
        <v>162</v>
      </c>
      <c r="G1195" s="355">
        <v>37612</v>
      </c>
    </row>
    <row r="1196" spans="1:7">
      <c r="A1196" s="349" t="s">
        <v>252</v>
      </c>
      <c r="B1196" s="350" t="s">
        <v>444</v>
      </c>
      <c r="C1196" s="351">
        <v>1</v>
      </c>
      <c r="D1196" s="352">
        <v>13</v>
      </c>
      <c r="E1196" s="353" t="s">
        <v>253</v>
      </c>
      <c r="F1196" s="354" t="s">
        <v>162</v>
      </c>
      <c r="G1196" s="355">
        <v>37612</v>
      </c>
    </row>
    <row r="1197" spans="1:7" ht="25.5">
      <c r="A1197" s="349" t="s">
        <v>776</v>
      </c>
      <c r="B1197" s="350" t="s">
        <v>444</v>
      </c>
      <c r="C1197" s="351">
        <v>1</v>
      </c>
      <c r="D1197" s="352">
        <v>13</v>
      </c>
      <c r="E1197" s="353" t="s">
        <v>777</v>
      </c>
      <c r="F1197" s="354" t="s">
        <v>162</v>
      </c>
      <c r="G1197" s="355">
        <v>36576</v>
      </c>
    </row>
    <row r="1198" spans="1:7">
      <c r="A1198" s="349" t="s">
        <v>122</v>
      </c>
      <c r="B1198" s="350" t="s">
        <v>444</v>
      </c>
      <c r="C1198" s="351">
        <v>1</v>
      </c>
      <c r="D1198" s="352">
        <v>13</v>
      </c>
      <c r="E1198" s="353" t="s">
        <v>777</v>
      </c>
      <c r="F1198" s="354">
        <v>40</v>
      </c>
      <c r="G1198" s="355">
        <v>36576</v>
      </c>
    </row>
    <row r="1199" spans="1:7" ht="25.5">
      <c r="A1199" s="349" t="s">
        <v>772</v>
      </c>
      <c r="B1199" s="350" t="s">
        <v>444</v>
      </c>
      <c r="C1199" s="351">
        <v>1</v>
      </c>
      <c r="D1199" s="352">
        <v>13</v>
      </c>
      <c r="E1199" s="353" t="s">
        <v>773</v>
      </c>
      <c r="F1199" s="354" t="s">
        <v>162</v>
      </c>
      <c r="G1199" s="355">
        <v>1036</v>
      </c>
    </row>
    <row r="1200" spans="1:7">
      <c r="A1200" s="349" t="s">
        <v>122</v>
      </c>
      <c r="B1200" s="350" t="s">
        <v>444</v>
      </c>
      <c r="C1200" s="351">
        <v>1</v>
      </c>
      <c r="D1200" s="352">
        <v>13</v>
      </c>
      <c r="E1200" s="353" t="s">
        <v>773</v>
      </c>
      <c r="F1200" s="354">
        <v>40</v>
      </c>
      <c r="G1200" s="355">
        <v>1036</v>
      </c>
    </row>
    <row r="1201" spans="1:7">
      <c r="A1201" s="349" t="s">
        <v>224</v>
      </c>
      <c r="B1201" s="350" t="s">
        <v>444</v>
      </c>
      <c r="C1201" s="351">
        <v>1</v>
      </c>
      <c r="D1201" s="352">
        <v>13</v>
      </c>
      <c r="E1201" s="353" t="s">
        <v>225</v>
      </c>
      <c r="F1201" s="354" t="s">
        <v>162</v>
      </c>
      <c r="G1201" s="355">
        <v>1137</v>
      </c>
    </row>
    <row r="1202" spans="1:7" ht="25.5">
      <c r="A1202" s="349" t="s">
        <v>226</v>
      </c>
      <c r="B1202" s="350" t="s">
        <v>444</v>
      </c>
      <c r="C1202" s="351">
        <v>1</v>
      </c>
      <c r="D1202" s="352">
        <v>13</v>
      </c>
      <c r="E1202" s="353" t="s">
        <v>227</v>
      </c>
      <c r="F1202" s="354" t="s">
        <v>162</v>
      </c>
      <c r="G1202" s="355">
        <v>1137</v>
      </c>
    </row>
    <row r="1203" spans="1:7" ht="25.5">
      <c r="A1203" s="349" t="s">
        <v>774</v>
      </c>
      <c r="B1203" s="350" t="s">
        <v>444</v>
      </c>
      <c r="C1203" s="351">
        <v>1</v>
      </c>
      <c r="D1203" s="352">
        <v>13</v>
      </c>
      <c r="E1203" s="353" t="s">
        <v>775</v>
      </c>
      <c r="F1203" s="354" t="s">
        <v>162</v>
      </c>
      <c r="G1203" s="355">
        <v>486</v>
      </c>
    </row>
    <row r="1204" spans="1:7">
      <c r="A1204" s="349" t="s">
        <v>122</v>
      </c>
      <c r="B1204" s="350" t="s">
        <v>444</v>
      </c>
      <c r="C1204" s="351">
        <v>1</v>
      </c>
      <c r="D1204" s="352">
        <v>13</v>
      </c>
      <c r="E1204" s="353" t="s">
        <v>775</v>
      </c>
      <c r="F1204" s="354">
        <v>40</v>
      </c>
      <c r="G1204" s="355">
        <v>486</v>
      </c>
    </row>
    <row r="1205" spans="1:7" ht="25.5">
      <c r="A1205" s="349" t="s">
        <v>768</v>
      </c>
      <c r="B1205" s="350" t="s">
        <v>444</v>
      </c>
      <c r="C1205" s="351">
        <v>1</v>
      </c>
      <c r="D1205" s="352">
        <v>13</v>
      </c>
      <c r="E1205" s="353" t="s">
        <v>769</v>
      </c>
      <c r="F1205" s="354" t="s">
        <v>162</v>
      </c>
      <c r="G1205" s="355">
        <v>651</v>
      </c>
    </row>
    <row r="1206" spans="1:7">
      <c r="A1206" s="349" t="s">
        <v>122</v>
      </c>
      <c r="B1206" s="350" t="s">
        <v>444</v>
      </c>
      <c r="C1206" s="351">
        <v>1</v>
      </c>
      <c r="D1206" s="352">
        <v>13</v>
      </c>
      <c r="E1206" s="353" t="s">
        <v>769</v>
      </c>
      <c r="F1206" s="354">
        <v>40</v>
      </c>
      <c r="G1206" s="355">
        <v>651</v>
      </c>
    </row>
    <row r="1207" spans="1:7">
      <c r="A1207" s="349" t="s">
        <v>260</v>
      </c>
      <c r="B1207" s="350" t="s">
        <v>444</v>
      </c>
      <c r="C1207" s="351">
        <v>1</v>
      </c>
      <c r="D1207" s="352">
        <v>13</v>
      </c>
      <c r="E1207" s="353" t="s">
        <v>261</v>
      </c>
      <c r="F1207" s="354" t="s">
        <v>162</v>
      </c>
      <c r="G1207" s="355">
        <v>1</v>
      </c>
    </row>
    <row r="1208" spans="1:7">
      <c r="A1208" s="349" t="s">
        <v>262</v>
      </c>
      <c r="B1208" s="350" t="s">
        <v>444</v>
      </c>
      <c r="C1208" s="351">
        <v>1</v>
      </c>
      <c r="D1208" s="352">
        <v>13</v>
      </c>
      <c r="E1208" s="353" t="s">
        <v>263</v>
      </c>
      <c r="F1208" s="354" t="s">
        <v>162</v>
      </c>
      <c r="G1208" s="355">
        <v>1</v>
      </c>
    </row>
    <row r="1209" spans="1:7">
      <c r="A1209" s="349" t="s">
        <v>789</v>
      </c>
      <c r="B1209" s="350" t="s">
        <v>444</v>
      </c>
      <c r="C1209" s="351">
        <v>1</v>
      </c>
      <c r="D1209" s="352">
        <v>13</v>
      </c>
      <c r="E1209" s="353" t="s">
        <v>790</v>
      </c>
      <c r="F1209" s="354" t="s">
        <v>162</v>
      </c>
      <c r="G1209" s="355">
        <v>1</v>
      </c>
    </row>
    <row r="1210" spans="1:7">
      <c r="A1210" s="349" t="s">
        <v>122</v>
      </c>
      <c r="B1210" s="350" t="s">
        <v>444</v>
      </c>
      <c r="C1210" s="351">
        <v>1</v>
      </c>
      <c r="D1210" s="352">
        <v>13</v>
      </c>
      <c r="E1210" s="353" t="s">
        <v>790</v>
      </c>
      <c r="F1210" s="354">
        <v>40</v>
      </c>
      <c r="G1210" s="355">
        <v>1</v>
      </c>
    </row>
    <row r="1211" spans="1:7" ht="38.25">
      <c r="A1211" s="349" t="s">
        <v>445</v>
      </c>
      <c r="B1211" s="350" t="s">
        <v>364</v>
      </c>
      <c r="C1211" s="351" t="s">
        <v>162</v>
      </c>
      <c r="D1211" s="352" t="s">
        <v>162</v>
      </c>
      <c r="E1211" s="353" t="s">
        <v>162</v>
      </c>
      <c r="F1211" s="354" t="s">
        <v>162</v>
      </c>
      <c r="G1211" s="355">
        <v>41540.12025</v>
      </c>
    </row>
    <row r="1212" spans="1:7" ht="38.25">
      <c r="A1212" s="349" t="s">
        <v>707</v>
      </c>
      <c r="B1212" s="350" t="s">
        <v>366</v>
      </c>
      <c r="C1212" s="351" t="s">
        <v>162</v>
      </c>
      <c r="D1212" s="352" t="s">
        <v>162</v>
      </c>
      <c r="E1212" s="353" t="s">
        <v>162</v>
      </c>
      <c r="F1212" s="354" t="s">
        <v>162</v>
      </c>
      <c r="G1212" s="355">
        <v>35553.950250000002</v>
      </c>
    </row>
    <row r="1213" spans="1:7">
      <c r="A1213" s="349" t="s">
        <v>187</v>
      </c>
      <c r="B1213" s="350" t="s">
        <v>366</v>
      </c>
      <c r="C1213" s="351">
        <v>9</v>
      </c>
      <c r="D1213" s="352" t="s">
        <v>162</v>
      </c>
      <c r="E1213" s="353" t="s">
        <v>162</v>
      </c>
      <c r="F1213" s="354" t="s">
        <v>162</v>
      </c>
      <c r="G1213" s="355">
        <v>35553.950250000002</v>
      </c>
    </row>
    <row r="1214" spans="1:7">
      <c r="A1214" s="349" t="s">
        <v>188</v>
      </c>
      <c r="B1214" s="350" t="s">
        <v>366</v>
      </c>
      <c r="C1214" s="351">
        <v>9</v>
      </c>
      <c r="D1214" s="352">
        <v>9</v>
      </c>
      <c r="E1214" s="353" t="s">
        <v>162</v>
      </c>
      <c r="F1214" s="354" t="s">
        <v>162</v>
      </c>
      <c r="G1214" s="355">
        <v>35553.950250000002</v>
      </c>
    </row>
    <row r="1215" spans="1:7" ht="25.5">
      <c r="A1215" s="349" t="s">
        <v>309</v>
      </c>
      <c r="B1215" s="350" t="s">
        <v>366</v>
      </c>
      <c r="C1215" s="351">
        <v>9</v>
      </c>
      <c r="D1215" s="352">
        <v>9</v>
      </c>
      <c r="E1215" s="353" t="s">
        <v>310</v>
      </c>
      <c r="F1215" s="354" t="s">
        <v>162</v>
      </c>
      <c r="G1215" s="355">
        <v>35553.950250000002</v>
      </c>
    </row>
    <row r="1216" spans="1:7">
      <c r="A1216" s="349" t="s">
        <v>311</v>
      </c>
      <c r="B1216" s="350" t="s">
        <v>366</v>
      </c>
      <c r="C1216" s="351">
        <v>9</v>
      </c>
      <c r="D1216" s="352">
        <v>9</v>
      </c>
      <c r="E1216" s="353" t="s">
        <v>312</v>
      </c>
      <c r="F1216" s="354" t="s">
        <v>162</v>
      </c>
      <c r="G1216" s="355">
        <v>35553.950250000002</v>
      </c>
    </row>
    <row r="1217" spans="1:7" ht="25.5">
      <c r="A1217" s="349" t="s">
        <v>787</v>
      </c>
      <c r="B1217" s="350" t="s">
        <v>366</v>
      </c>
      <c r="C1217" s="351">
        <v>9</v>
      </c>
      <c r="D1217" s="352">
        <v>9</v>
      </c>
      <c r="E1217" s="353" t="s">
        <v>788</v>
      </c>
      <c r="F1217" s="354" t="s">
        <v>162</v>
      </c>
      <c r="G1217" s="355">
        <v>35553.950250000002</v>
      </c>
    </row>
    <row r="1218" spans="1:7">
      <c r="A1218" s="349" t="s">
        <v>122</v>
      </c>
      <c r="B1218" s="350" t="s">
        <v>366</v>
      </c>
      <c r="C1218" s="351">
        <v>9</v>
      </c>
      <c r="D1218" s="352">
        <v>9</v>
      </c>
      <c r="E1218" s="353" t="s">
        <v>788</v>
      </c>
      <c r="F1218" s="354">
        <v>40</v>
      </c>
      <c r="G1218" s="355">
        <v>35553.950250000002</v>
      </c>
    </row>
    <row r="1219" spans="1:7" ht="38.25">
      <c r="A1219" s="349" t="s">
        <v>446</v>
      </c>
      <c r="B1219" s="350" t="s">
        <v>447</v>
      </c>
      <c r="C1219" s="351" t="s">
        <v>162</v>
      </c>
      <c r="D1219" s="352" t="s">
        <v>162</v>
      </c>
      <c r="E1219" s="353" t="s">
        <v>162</v>
      </c>
      <c r="F1219" s="354" t="s">
        <v>162</v>
      </c>
      <c r="G1219" s="355">
        <v>5986.17</v>
      </c>
    </row>
    <row r="1220" spans="1:7">
      <c r="A1220" s="349" t="s">
        <v>163</v>
      </c>
      <c r="B1220" s="350" t="s">
        <v>447</v>
      </c>
      <c r="C1220" s="351">
        <v>1</v>
      </c>
      <c r="D1220" s="352" t="s">
        <v>162</v>
      </c>
      <c r="E1220" s="353" t="s">
        <v>162</v>
      </c>
      <c r="F1220" s="354" t="s">
        <v>162</v>
      </c>
      <c r="G1220" s="355">
        <v>4400</v>
      </c>
    </row>
    <row r="1221" spans="1:7">
      <c r="A1221" s="349" t="s">
        <v>169</v>
      </c>
      <c r="B1221" s="350" t="s">
        <v>447</v>
      </c>
      <c r="C1221" s="351">
        <v>1</v>
      </c>
      <c r="D1221" s="352">
        <v>13</v>
      </c>
      <c r="E1221" s="353" t="s">
        <v>162</v>
      </c>
      <c r="F1221" s="354" t="s">
        <v>162</v>
      </c>
      <c r="G1221" s="355">
        <v>4400</v>
      </c>
    </row>
    <row r="1222" spans="1:7">
      <c r="A1222" s="349" t="s">
        <v>224</v>
      </c>
      <c r="B1222" s="350" t="s">
        <v>447</v>
      </c>
      <c r="C1222" s="351">
        <v>1</v>
      </c>
      <c r="D1222" s="352">
        <v>13</v>
      </c>
      <c r="E1222" s="353" t="s">
        <v>225</v>
      </c>
      <c r="F1222" s="354" t="s">
        <v>162</v>
      </c>
      <c r="G1222" s="355">
        <v>4400</v>
      </c>
    </row>
    <row r="1223" spans="1:7" ht="25.5">
      <c r="A1223" s="349" t="s">
        <v>226</v>
      </c>
      <c r="B1223" s="350" t="s">
        <v>447</v>
      </c>
      <c r="C1223" s="351">
        <v>1</v>
      </c>
      <c r="D1223" s="352">
        <v>13</v>
      </c>
      <c r="E1223" s="353" t="s">
        <v>227</v>
      </c>
      <c r="F1223" s="354" t="s">
        <v>162</v>
      </c>
      <c r="G1223" s="355">
        <v>4400</v>
      </c>
    </row>
    <row r="1224" spans="1:7" ht="25.5">
      <c r="A1224" s="349" t="s">
        <v>791</v>
      </c>
      <c r="B1224" s="350" t="s">
        <v>447</v>
      </c>
      <c r="C1224" s="351">
        <v>1</v>
      </c>
      <c r="D1224" s="352">
        <v>13</v>
      </c>
      <c r="E1224" s="353" t="s">
        <v>792</v>
      </c>
      <c r="F1224" s="354" t="s">
        <v>162</v>
      </c>
      <c r="G1224" s="355">
        <v>400</v>
      </c>
    </row>
    <row r="1225" spans="1:7">
      <c r="A1225" s="349" t="s">
        <v>122</v>
      </c>
      <c r="B1225" s="350" t="s">
        <v>447</v>
      </c>
      <c r="C1225" s="351">
        <v>1</v>
      </c>
      <c r="D1225" s="352">
        <v>13</v>
      </c>
      <c r="E1225" s="353" t="s">
        <v>792</v>
      </c>
      <c r="F1225" s="354">
        <v>40</v>
      </c>
      <c r="G1225" s="355">
        <v>400</v>
      </c>
    </row>
    <row r="1226" spans="1:7" ht="25.5">
      <c r="A1226" s="349" t="s">
        <v>768</v>
      </c>
      <c r="B1226" s="350" t="s">
        <v>447</v>
      </c>
      <c r="C1226" s="351">
        <v>1</v>
      </c>
      <c r="D1226" s="352">
        <v>13</v>
      </c>
      <c r="E1226" s="353" t="s">
        <v>769</v>
      </c>
      <c r="F1226" s="354" t="s">
        <v>162</v>
      </c>
      <c r="G1226" s="355">
        <v>4000</v>
      </c>
    </row>
    <row r="1227" spans="1:7" ht="25.5">
      <c r="A1227" s="349" t="s">
        <v>785</v>
      </c>
      <c r="B1227" s="350" t="s">
        <v>447</v>
      </c>
      <c r="C1227" s="351">
        <v>1</v>
      </c>
      <c r="D1227" s="352">
        <v>13</v>
      </c>
      <c r="E1227" s="353" t="s">
        <v>769</v>
      </c>
      <c r="F1227" s="354">
        <v>70</v>
      </c>
      <c r="G1227" s="355">
        <v>4000</v>
      </c>
    </row>
    <row r="1228" spans="1:7">
      <c r="A1228" s="349" t="s">
        <v>187</v>
      </c>
      <c r="B1228" s="350" t="s">
        <v>447</v>
      </c>
      <c r="C1228" s="351">
        <v>9</v>
      </c>
      <c r="D1228" s="352" t="s">
        <v>162</v>
      </c>
      <c r="E1228" s="353" t="s">
        <v>162</v>
      </c>
      <c r="F1228" s="354" t="s">
        <v>162</v>
      </c>
      <c r="G1228" s="355">
        <v>1586.17</v>
      </c>
    </row>
    <row r="1229" spans="1:7">
      <c r="A1229" s="349" t="s">
        <v>188</v>
      </c>
      <c r="B1229" s="350" t="s">
        <v>447</v>
      </c>
      <c r="C1229" s="351">
        <v>9</v>
      </c>
      <c r="D1229" s="352">
        <v>9</v>
      </c>
      <c r="E1229" s="353" t="s">
        <v>162</v>
      </c>
      <c r="F1229" s="354" t="s">
        <v>162</v>
      </c>
      <c r="G1229" s="355">
        <v>1586.17</v>
      </c>
    </row>
    <row r="1230" spans="1:7">
      <c r="A1230" s="349" t="s">
        <v>224</v>
      </c>
      <c r="B1230" s="350" t="s">
        <v>447</v>
      </c>
      <c r="C1230" s="351">
        <v>9</v>
      </c>
      <c r="D1230" s="352">
        <v>9</v>
      </c>
      <c r="E1230" s="353" t="s">
        <v>225</v>
      </c>
      <c r="F1230" s="354" t="s">
        <v>162</v>
      </c>
      <c r="G1230" s="355">
        <v>170.7</v>
      </c>
    </row>
    <row r="1231" spans="1:7" ht="25.5">
      <c r="A1231" s="349" t="s">
        <v>226</v>
      </c>
      <c r="B1231" s="350" t="s">
        <v>447</v>
      </c>
      <c r="C1231" s="351">
        <v>9</v>
      </c>
      <c r="D1231" s="352">
        <v>9</v>
      </c>
      <c r="E1231" s="353" t="s">
        <v>227</v>
      </c>
      <c r="F1231" s="354" t="s">
        <v>162</v>
      </c>
      <c r="G1231" s="355">
        <v>170.7</v>
      </c>
    </row>
    <row r="1232" spans="1:7" ht="25.5">
      <c r="A1232" s="349" t="s">
        <v>791</v>
      </c>
      <c r="B1232" s="350" t="s">
        <v>447</v>
      </c>
      <c r="C1232" s="351">
        <v>9</v>
      </c>
      <c r="D1232" s="352">
        <v>9</v>
      </c>
      <c r="E1232" s="353" t="s">
        <v>792</v>
      </c>
      <c r="F1232" s="354" t="s">
        <v>162</v>
      </c>
      <c r="G1232" s="355">
        <v>170.7</v>
      </c>
    </row>
    <row r="1233" spans="1:7">
      <c r="A1233" s="349" t="s">
        <v>122</v>
      </c>
      <c r="B1233" s="350" t="s">
        <v>447</v>
      </c>
      <c r="C1233" s="351">
        <v>9</v>
      </c>
      <c r="D1233" s="352">
        <v>9</v>
      </c>
      <c r="E1233" s="353" t="s">
        <v>792</v>
      </c>
      <c r="F1233" s="354">
        <v>40</v>
      </c>
      <c r="G1233" s="355">
        <v>170.7</v>
      </c>
    </row>
    <row r="1234" spans="1:7" ht="25.5">
      <c r="A1234" s="349" t="s">
        <v>309</v>
      </c>
      <c r="B1234" s="350" t="s">
        <v>447</v>
      </c>
      <c r="C1234" s="351">
        <v>9</v>
      </c>
      <c r="D1234" s="352">
        <v>9</v>
      </c>
      <c r="E1234" s="353" t="s">
        <v>310</v>
      </c>
      <c r="F1234" s="354" t="s">
        <v>162</v>
      </c>
      <c r="G1234" s="355">
        <v>1415.47</v>
      </c>
    </row>
    <row r="1235" spans="1:7">
      <c r="A1235" s="349" t="s">
        <v>311</v>
      </c>
      <c r="B1235" s="350" t="s">
        <v>447</v>
      </c>
      <c r="C1235" s="351">
        <v>9</v>
      </c>
      <c r="D1235" s="352">
        <v>9</v>
      </c>
      <c r="E1235" s="353" t="s">
        <v>312</v>
      </c>
      <c r="F1235" s="354" t="s">
        <v>162</v>
      </c>
      <c r="G1235" s="355">
        <v>1415.47</v>
      </c>
    </row>
    <row r="1236" spans="1:7" ht="25.5">
      <c r="A1236" s="349" t="s">
        <v>787</v>
      </c>
      <c r="B1236" s="350" t="s">
        <v>447</v>
      </c>
      <c r="C1236" s="351">
        <v>9</v>
      </c>
      <c r="D1236" s="352">
        <v>9</v>
      </c>
      <c r="E1236" s="353" t="s">
        <v>788</v>
      </c>
      <c r="F1236" s="354" t="s">
        <v>162</v>
      </c>
      <c r="G1236" s="355">
        <v>1415.47</v>
      </c>
    </row>
    <row r="1237" spans="1:7">
      <c r="A1237" s="349" t="s">
        <v>122</v>
      </c>
      <c r="B1237" s="350" t="s">
        <v>447</v>
      </c>
      <c r="C1237" s="351">
        <v>9</v>
      </c>
      <c r="D1237" s="352">
        <v>9</v>
      </c>
      <c r="E1237" s="353" t="s">
        <v>788</v>
      </c>
      <c r="F1237" s="354">
        <v>40</v>
      </c>
      <c r="G1237" s="355">
        <v>1415.47</v>
      </c>
    </row>
    <row r="1238" spans="1:7" ht="38.25">
      <c r="A1238" s="356" t="s">
        <v>662</v>
      </c>
      <c r="B1238" s="357" t="s">
        <v>663</v>
      </c>
      <c r="C1238" s="358" t="s">
        <v>162</v>
      </c>
      <c r="D1238" s="359" t="s">
        <v>162</v>
      </c>
      <c r="E1238" s="360" t="s">
        <v>162</v>
      </c>
      <c r="F1238" s="361" t="s">
        <v>162</v>
      </c>
      <c r="G1238" s="362">
        <v>489</v>
      </c>
    </row>
    <row r="1239" spans="1:7" ht="38.25">
      <c r="A1239" s="349" t="s">
        <v>664</v>
      </c>
      <c r="B1239" s="350" t="s">
        <v>665</v>
      </c>
      <c r="C1239" s="351" t="s">
        <v>162</v>
      </c>
      <c r="D1239" s="352" t="s">
        <v>162</v>
      </c>
      <c r="E1239" s="353" t="s">
        <v>162</v>
      </c>
      <c r="F1239" s="354" t="s">
        <v>162</v>
      </c>
      <c r="G1239" s="355">
        <v>489</v>
      </c>
    </row>
    <row r="1240" spans="1:7">
      <c r="A1240" s="349" t="s">
        <v>179</v>
      </c>
      <c r="B1240" s="350" t="s">
        <v>665</v>
      </c>
      <c r="C1240" s="351">
        <v>7</v>
      </c>
      <c r="D1240" s="352" t="s">
        <v>162</v>
      </c>
      <c r="E1240" s="353" t="s">
        <v>162</v>
      </c>
      <c r="F1240" s="354" t="s">
        <v>162</v>
      </c>
      <c r="G1240" s="355">
        <v>136</v>
      </c>
    </row>
    <row r="1241" spans="1:7">
      <c r="A1241" s="349" t="s">
        <v>182</v>
      </c>
      <c r="B1241" s="350" t="s">
        <v>665</v>
      </c>
      <c r="C1241" s="351">
        <v>7</v>
      </c>
      <c r="D1241" s="352">
        <v>7</v>
      </c>
      <c r="E1241" s="353" t="s">
        <v>162</v>
      </c>
      <c r="F1241" s="354" t="s">
        <v>162</v>
      </c>
      <c r="G1241" s="355">
        <v>13.4</v>
      </c>
    </row>
    <row r="1242" spans="1:7" ht="25.5">
      <c r="A1242" s="349" t="s">
        <v>212</v>
      </c>
      <c r="B1242" s="350" t="s">
        <v>665</v>
      </c>
      <c r="C1242" s="351">
        <v>7</v>
      </c>
      <c r="D1242" s="352">
        <v>7</v>
      </c>
      <c r="E1242" s="353" t="s">
        <v>213</v>
      </c>
      <c r="F1242" s="354" t="s">
        <v>162</v>
      </c>
      <c r="G1242" s="355">
        <v>13.4</v>
      </c>
    </row>
    <row r="1243" spans="1:7">
      <c r="A1243" s="349" t="s">
        <v>218</v>
      </c>
      <c r="B1243" s="350" t="s">
        <v>665</v>
      </c>
      <c r="C1243" s="351">
        <v>7</v>
      </c>
      <c r="D1243" s="352">
        <v>7</v>
      </c>
      <c r="E1243" s="353" t="s">
        <v>219</v>
      </c>
      <c r="F1243" s="354" t="s">
        <v>162</v>
      </c>
      <c r="G1243" s="355">
        <v>13.4</v>
      </c>
    </row>
    <row r="1244" spans="1:7">
      <c r="A1244" s="349" t="s">
        <v>766</v>
      </c>
      <c r="B1244" s="350" t="s">
        <v>665</v>
      </c>
      <c r="C1244" s="351">
        <v>7</v>
      </c>
      <c r="D1244" s="352">
        <v>7</v>
      </c>
      <c r="E1244" s="353" t="s">
        <v>767</v>
      </c>
      <c r="F1244" s="354" t="s">
        <v>162</v>
      </c>
      <c r="G1244" s="355">
        <v>13.4</v>
      </c>
    </row>
    <row r="1245" spans="1:7">
      <c r="A1245" s="349" t="s">
        <v>761</v>
      </c>
      <c r="B1245" s="350" t="s">
        <v>665</v>
      </c>
      <c r="C1245" s="351">
        <v>7</v>
      </c>
      <c r="D1245" s="352">
        <v>7</v>
      </c>
      <c r="E1245" s="353" t="s">
        <v>767</v>
      </c>
      <c r="F1245" s="354">
        <v>231</v>
      </c>
      <c r="G1245" s="355">
        <v>13.4</v>
      </c>
    </row>
    <row r="1246" spans="1:7">
      <c r="A1246" s="349" t="s">
        <v>183</v>
      </c>
      <c r="B1246" s="350" t="s">
        <v>665</v>
      </c>
      <c r="C1246" s="351">
        <v>7</v>
      </c>
      <c r="D1246" s="352">
        <v>9</v>
      </c>
      <c r="E1246" s="353" t="s">
        <v>162</v>
      </c>
      <c r="F1246" s="354" t="s">
        <v>162</v>
      </c>
      <c r="G1246" s="355">
        <v>122.6</v>
      </c>
    </row>
    <row r="1247" spans="1:7" ht="25.5">
      <c r="A1247" s="349" t="s">
        <v>212</v>
      </c>
      <c r="B1247" s="350" t="s">
        <v>665</v>
      </c>
      <c r="C1247" s="351">
        <v>7</v>
      </c>
      <c r="D1247" s="352">
        <v>9</v>
      </c>
      <c r="E1247" s="353" t="s">
        <v>213</v>
      </c>
      <c r="F1247" s="354" t="s">
        <v>162</v>
      </c>
      <c r="G1247" s="355">
        <v>122.6</v>
      </c>
    </row>
    <row r="1248" spans="1:7">
      <c r="A1248" s="349" t="s">
        <v>218</v>
      </c>
      <c r="B1248" s="350" t="s">
        <v>665</v>
      </c>
      <c r="C1248" s="351">
        <v>7</v>
      </c>
      <c r="D1248" s="352">
        <v>9</v>
      </c>
      <c r="E1248" s="353" t="s">
        <v>219</v>
      </c>
      <c r="F1248" s="354" t="s">
        <v>162</v>
      </c>
      <c r="G1248" s="355">
        <v>122.6</v>
      </c>
    </row>
    <row r="1249" spans="1:7">
      <c r="A1249" s="349" t="s">
        <v>766</v>
      </c>
      <c r="B1249" s="350" t="s">
        <v>665</v>
      </c>
      <c r="C1249" s="351">
        <v>7</v>
      </c>
      <c r="D1249" s="352">
        <v>9</v>
      </c>
      <c r="E1249" s="353" t="s">
        <v>767</v>
      </c>
      <c r="F1249" s="354" t="s">
        <v>162</v>
      </c>
      <c r="G1249" s="355">
        <v>122.6</v>
      </c>
    </row>
    <row r="1250" spans="1:7">
      <c r="A1250" s="349" t="s">
        <v>761</v>
      </c>
      <c r="B1250" s="350" t="s">
        <v>665</v>
      </c>
      <c r="C1250" s="351">
        <v>7</v>
      </c>
      <c r="D1250" s="352">
        <v>9</v>
      </c>
      <c r="E1250" s="353" t="s">
        <v>767</v>
      </c>
      <c r="F1250" s="354">
        <v>231</v>
      </c>
      <c r="G1250" s="355">
        <v>122.6</v>
      </c>
    </row>
    <row r="1251" spans="1:7">
      <c r="A1251" s="349" t="s">
        <v>184</v>
      </c>
      <c r="B1251" s="350" t="s">
        <v>665</v>
      </c>
      <c r="C1251" s="351">
        <v>8</v>
      </c>
      <c r="D1251" s="352" t="s">
        <v>162</v>
      </c>
      <c r="E1251" s="353" t="s">
        <v>162</v>
      </c>
      <c r="F1251" s="354" t="s">
        <v>162</v>
      </c>
      <c r="G1251" s="355">
        <v>135</v>
      </c>
    </row>
    <row r="1252" spans="1:7">
      <c r="A1252" s="349" t="s">
        <v>186</v>
      </c>
      <c r="B1252" s="350" t="s">
        <v>665</v>
      </c>
      <c r="C1252" s="351">
        <v>8</v>
      </c>
      <c r="D1252" s="352">
        <v>4</v>
      </c>
      <c r="E1252" s="353" t="s">
        <v>162</v>
      </c>
      <c r="F1252" s="354" t="s">
        <v>162</v>
      </c>
      <c r="G1252" s="355">
        <v>135</v>
      </c>
    </row>
    <row r="1253" spans="1:7" ht="25.5">
      <c r="A1253" s="349" t="s">
        <v>212</v>
      </c>
      <c r="B1253" s="350" t="s">
        <v>665</v>
      </c>
      <c r="C1253" s="351">
        <v>8</v>
      </c>
      <c r="D1253" s="352">
        <v>4</v>
      </c>
      <c r="E1253" s="353" t="s">
        <v>213</v>
      </c>
      <c r="F1253" s="354" t="s">
        <v>162</v>
      </c>
      <c r="G1253" s="355">
        <v>135</v>
      </c>
    </row>
    <row r="1254" spans="1:7">
      <c r="A1254" s="349" t="s">
        <v>218</v>
      </c>
      <c r="B1254" s="350" t="s">
        <v>665</v>
      </c>
      <c r="C1254" s="351">
        <v>8</v>
      </c>
      <c r="D1254" s="352">
        <v>4</v>
      </c>
      <c r="E1254" s="353" t="s">
        <v>219</v>
      </c>
      <c r="F1254" s="354" t="s">
        <v>162</v>
      </c>
      <c r="G1254" s="355">
        <v>135</v>
      </c>
    </row>
    <row r="1255" spans="1:7">
      <c r="A1255" s="349" t="s">
        <v>766</v>
      </c>
      <c r="B1255" s="350" t="s">
        <v>665</v>
      </c>
      <c r="C1255" s="351">
        <v>8</v>
      </c>
      <c r="D1255" s="352">
        <v>4</v>
      </c>
      <c r="E1255" s="353" t="s">
        <v>767</v>
      </c>
      <c r="F1255" s="354" t="s">
        <v>162</v>
      </c>
      <c r="G1255" s="355">
        <v>135</v>
      </c>
    </row>
    <row r="1256" spans="1:7">
      <c r="A1256" s="349" t="s">
        <v>782</v>
      </c>
      <c r="B1256" s="350" t="s">
        <v>665</v>
      </c>
      <c r="C1256" s="351">
        <v>8</v>
      </c>
      <c r="D1256" s="352">
        <v>4</v>
      </c>
      <c r="E1256" s="353" t="s">
        <v>767</v>
      </c>
      <c r="F1256" s="354">
        <v>241</v>
      </c>
      <c r="G1256" s="355">
        <v>135</v>
      </c>
    </row>
    <row r="1257" spans="1:7">
      <c r="A1257" s="349" t="s">
        <v>192</v>
      </c>
      <c r="B1257" s="350" t="s">
        <v>665</v>
      </c>
      <c r="C1257" s="351">
        <v>11</v>
      </c>
      <c r="D1257" s="352" t="s">
        <v>162</v>
      </c>
      <c r="E1257" s="353" t="s">
        <v>162</v>
      </c>
      <c r="F1257" s="354" t="s">
        <v>162</v>
      </c>
      <c r="G1257" s="355">
        <v>98</v>
      </c>
    </row>
    <row r="1258" spans="1:7">
      <c r="A1258" s="349" t="s">
        <v>194</v>
      </c>
      <c r="B1258" s="350" t="s">
        <v>665</v>
      </c>
      <c r="C1258" s="351">
        <v>11</v>
      </c>
      <c r="D1258" s="352">
        <v>2</v>
      </c>
      <c r="E1258" s="353" t="s">
        <v>162</v>
      </c>
      <c r="F1258" s="354" t="s">
        <v>162</v>
      </c>
      <c r="G1258" s="355">
        <v>98</v>
      </c>
    </row>
    <row r="1259" spans="1:7" ht="25.5">
      <c r="A1259" s="349" t="s">
        <v>212</v>
      </c>
      <c r="B1259" s="350" t="s">
        <v>665</v>
      </c>
      <c r="C1259" s="351">
        <v>11</v>
      </c>
      <c r="D1259" s="352">
        <v>2</v>
      </c>
      <c r="E1259" s="353" t="s">
        <v>213</v>
      </c>
      <c r="F1259" s="354" t="s">
        <v>162</v>
      </c>
      <c r="G1259" s="355">
        <v>98</v>
      </c>
    </row>
    <row r="1260" spans="1:7">
      <c r="A1260" s="349" t="s">
        <v>218</v>
      </c>
      <c r="B1260" s="350" t="s">
        <v>665</v>
      </c>
      <c r="C1260" s="351">
        <v>11</v>
      </c>
      <c r="D1260" s="352">
        <v>2</v>
      </c>
      <c r="E1260" s="353" t="s">
        <v>219</v>
      </c>
      <c r="F1260" s="354" t="s">
        <v>162</v>
      </c>
      <c r="G1260" s="355">
        <v>98</v>
      </c>
    </row>
    <row r="1261" spans="1:7">
      <c r="A1261" s="349" t="s">
        <v>766</v>
      </c>
      <c r="B1261" s="350" t="s">
        <v>665</v>
      </c>
      <c r="C1261" s="351">
        <v>11</v>
      </c>
      <c r="D1261" s="352">
        <v>2</v>
      </c>
      <c r="E1261" s="353" t="s">
        <v>767</v>
      </c>
      <c r="F1261" s="354" t="s">
        <v>162</v>
      </c>
      <c r="G1261" s="355">
        <v>98</v>
      </c>
    </row>
    <row r="1262" spans="1:7">
      <c r="A1262" s="349" t="s">
        <v>786</v>
      </c>
      <c r="B1262" s="350" t="s">
        <v>665</v>
      </c>
      <c r="C1262" s="351">
        <v>11</v>
      </c>
      <c r="D1262" s="352">
        <v>2</v>
      </c>
      <c r="E1262" s="353" t="s">
        <v>767</v>
      </c>
      <c r="F1262" s="354">
        <v>271</v>
      </c>
      <c r="G1262" s="355">
        <v>98</v>
      </c>
    </row>
    <row r="1263" spans="1:7">
      <c r="A1263" s="349" t="s">
        <v>196</v>
      </c>
      <c r="B1263" s="350" t="s">
        <v>665</v>
      </c>
      <c r="C1263" s="351">
        <v>12</v>
      </c>
      <c r="D1263" s="352" t="s">
        <v>162</v>
      </c>
      <c r="E1263" s="353" t="s">
        <v>162</v>
      </c>
      <c r="F1263" s="354" t="s">
        <v>162</v>
      </c>
      <c r="G1263" s="355">
        <v>120</v>
      </c>
    </row>
    <row r="1264" spans="1:7">
      <c r="A1264" s="349" t="s">
        <v>199</v>
      </c>
      <c r="B1264" s="350" t="s">
        <v>665</v>
      </c>
      <c r="C1264" s="351">
        <v>12</v>
      </c>
      <c r="D1264" s="352">
        <v>4</v>
      </c>
      <c r="E1264" s="353" t="s">
        <v>162</v>
      </c>
      <c r="F1264" s="354" t="s">
        <v>162</v>
      </c>
      <c r="G1264" s="355">
        <v>120</v>
      </c>
    </row>
    <row r="1265" spans="1:7">
      <c r="A1265" s="349" t="s">
        <v>224</v>
      </c>
      <c r="B1265" s="350" t="s">
        <v>665</v>
      </c>
      <c r="C1265" s="351">
        <v>12</v>
      </c>
      <c r="D1265" s="352">
        <v>4</v>
      </c>
      <c r="E1265" s="353" t="s">
        <v>225</v>
      </c>
      <c r="F1265" s="354" t="s">
        <v>162</v>
      </c>
      <c r="G1265" s="355">
        <v>120</v>
      </c>
    </row>
    <row r="1266" spans="1:7" ht="25.5">
      <c r="A1266" s="349" t="s">
        <v>226</v>
      </c>
      <c r="B1266" s="350" t="s">
        <v>665</v>
      </c>
      <c r="C1266" s="351">
        <v>12</v>
      </c>
      <c r="D1266" s="352">
        <v>4</v>
      </c>
      <c r="E1266" s="353" t="s">
        <v>227</v>
      </c>
      <c r="F1266" s="354" t="s">
        <v>162</v>
      </c>
      <c r="G1266" s="355">
        <v>120</v>
      </c>
    </row>
    <row r="1267" spans="1:7" ht="25.5">
      <c r="A1267" s="349" t="s">
        <v>768</v>
      </c>
      <c r="B1267" s="350" t="s">
        <v>665</v>
      </c>
      <c r="C1267" s="351">
        <v>12</v>
      </c>
      <c r="D1267" s="352">
        <v>4</v>
      </c>
      <c r="E1267" s="353" t="s">
        <v>769</v>
      </c>
      <c r="F1267" s="354" t="s">
        <v>162</v>
      </c>
      <c r="G1267" s="355">
        <v>120</v>
      </c>
    </row>
    <row r="1268" spans="1:7">
      <c r="A1268" s="349" t="s">
        <v>122</v>
      </c>
      <c r="B1268" s="350" t="s">
        <v>665</v>
      </c>
      <c r="C1268" s="351">
        <v>12</v>
      </c>
      <c r="D1268" s="352">
        <v>4</v>
      </c>
      <c r="E1268" s="353" t="s">
        <v>769</v>
      </c>
      <c r="F1268" s="354">
        <v>40</v>
      </c>
      <c r="G1268" s="355">
        <v>120</v>
      </c>
    </row>
    <row r="1269" spans="1:7" ht="25.5">
      <c r="A1269" s="356" t="s">
        <v>666</v>
      </c>
      <c r="B1269" s="357" t="s">
        <v>247</v>
      </c>
      <c r="C1269" s="358">
        <v>7</v>
      </c>
      <c r="D1269" s="359">
        <v>7</v>
      </c>
      <c r="E1269" s="360" t="s">
        <v>162</v>
      </c>
      <c r="F1269" s="361" t="s">
        <v>162</v>
      </c>
      <c r="G1269" s="362">
        <v>24297.8</v>
      </c>
    </row>
    <row r="1270" spans="1:7" ht="51">
      <c r="A1270" s="349" t="s">
        <v>667</v>
      </c>
      <c r="B1270" s="350" t="s">
        <v>368</v>
      </c>
      <c r="C1270" s="351" t="s">
        <v>162</v>
      </c>
      <c r="D1270" s="352" t="s">
        <v>162</v>
      </c>
      <c r="E1270" s="353" t="s">
        <v>162</v>
      </c>
      <c r="F1270" s="354" t="s">
        <v>162</v>
      </c>
      <c r="G1270" s="355">
        <v>5942.9</v>
      </c>
    </row>
    <row r="1271" spans="1:7">
      <c r="A1271" s="349" t="s">
        <v>179</v>
      </c>
      <c r="B1271" s="350" t="s">
        <v>368</v>
      </c>
      <c r="C1271" s="351">
        <v>7</v>
      </c>
      <c r="D1271" s="352" t="s">
        <v>162</v>
      </c>
      <c r="E1271" s="353" t="s">
        <v>162</v>
      </c>
      <c r="F1271" s="354" t="s">
        <v>162</v>
      </c>
      <c r="G1271" s="355">
        <v>5942.9</v>
      </c>
    </row>
    <row r="1272" spans="1:7">
      <c r="A1272" s="349" t="s">
        <v>182</v>
      </c>
      <c r="B1272" s="350" t="s">
        <v>368</v>
      </c>
      <c r="C1272" s="351">
        <v>7</v>
      </c>
      <c r="D1272" s="352">
        <v>7</v>
      </c>
      <c r="E1272" s="353" t="s">
        <v>162</v>
      </c>
      <c r="F1272" s="354" t="s">
        <v>162</v>
      </c>
      <c r="G1272" s="355">
        <v>5942.9</v>
      </c>
    </row>
    <row r="1273" spans="1:7" ht="25.5">
      <c r="A1273" s="349" t="s">
        <v>212</v>
      </c>
      <c r="B1273" s="350" t="s">
        <v>368</v>
      </c>
      <c r="C1273" s="351">
        <v>7</v>
      </c>
      <c r="D1273" s="352">
        <v>7</v>
      </c>
      <c r="E1273" s="353" t="s">
        <v>213</v>
      </c>
      <c r="F1273" s="354" t="s">
        <v>162</v>
      </c>
      <c r="G1273" s="355">
        <v>5942.9</v>
      </c>
    </row>
    <row r="1274" spans="1:7">
      <c r="A1274" s="349" t="s">
        <v>214</v>
      </c>
      <c r="B1274" s="350" t="s">
        <v>368</v>
      </c>
      <c r="C1274" s="351">
        <v>7</v>
      </c>
      <c r="D1274" s="352">
        <v>7</v>
      </c>
      <c r="E1274" s="353" t="s">
        <v>215</v>
      </c>
      <c r="F1274" s="354" t="s">
        <v>162</v>
      </c>
      <c r="G1274" s="355">
        <v>4638.8999999999996</v>
      </c>
    </row>
    <row r="1275" spans="1:7">
      <c r="A1275" s="349" t="s">
        <v>762</v>
      </c>
      <c r="B1275" s="350" t="s">
        <v>368</v>
      </c>
      <c r="C1275" s="351">
        <v>7</v>
      </c>
      <c r="D1275" s="352">
        <v>7</v>
      </c>
      <c r="E1275" s="353" t="s">
        <v>763</v>
      </c>
      <c r="F1275" s="354" t="s">
        <v>162</v>
      </c>
      <c r="G1275" s="355">
        <v>4638.8999999999996</v>
      </c>
    </row>
    <row r="1276" spans="1:7">
      <c r="A1276" s="349" t="s">
        <v>761</v>
      </c>
      <c r="B1276" s="350" t="s">
        <v>368</v>
      </c>
      <c r="C1276" s="351">
        <v>7</v>
      </c>
      <c r="D1276" s="352">
        <v>7</v>
      </c>
      <c r="E1276" s="353" t="s">
        <v>763</v>
      </c>
      <c r="F1276" s="354">
        <v>231</v>
      </c>
      <c r="G1276" s="355">
        <v>4590.3</v>
      </c>
    </row>
    <row r="1277" spans="1:7">
      <c r="A1277" s="349" t="s">
        <v>782</v>
      </c>
      <c r="B1277" s="350" t="s">
        <v>368</v>
      </c>
      <c r="C1277" s="351">
        <v>7</v>
      </c>
      <c r="D1277" s="352">
        <v>7</v>
      </c>
      <c r="E1277" s="353" t="s">
        <v>763</v>
      </c>
      <c r="F1277" s="354">
        <v>241</v>
      </c>
      <c r="G1277" s="355">
        <v>48.6</v>
      </c>
    </row>
    <row r="1278" spans="1:7">
      <c r="A1278" s="349" t="s">
        <v>218</v>
      </c>
      <c r="B1278" s="350" t="s">
        <v>368</v>
      </c>
      <c r="C1278" s="351">
        <v>7</v>
      </c>
      <c r="D1278" s="352">
        <v>7</v>
      </c>
      <c r="E1278" s="353" t="s">
        <v>219</v>
      </c>
      <c r="F1278" s="354" t="s">
        <v>162</v>
      </c>
      <c r="G1278" s="355">
        <v>1304</v>
      </c>
    </row>
    <row r="1279" spans="1:7">
      <c r="A1279" s="349" t="s">
        <v>766</v>
      </c>
      <c r="B1279" s="350" t="s">
        <v>368</v>
      </c>
      <c r="C1279" s="351">
        <v>7</v>
      </c>
      <c r="D1279" s="352">
        <v>7</v>
      </c>
      <c r="E1279" s="353" t="s">
        <v>767</v>
      </c>
      <c r="F1279" s="354" t="s">
        <v>162</v>
      </c>
      <c r="G1279" s="355">
        <v>1304</v>
      </c>
    </row>
    <row r="1280" spans="1:7">
      <c r="A1280" s="349" t="s">
        <v>761</v>
      </c>
      <c r="B1280" s="350" t="s">
        <v>368</v>
      </c>
      <c r="C1280" s="351">
        <v>7</v>
      </c>
      <c r="D1280" s="352">
        <v>7</v>
      </c>
      <c r="E1280" s="353" t="s">
        <v>767</v>
      </c>
      <c r="F1280" s="354">
        <v>231</v>
      </c>
      <c r="G1280" s="355">
        <v>482.4</v>
      </c>
    </row>
    <row r="1281" spans="1:7">
      <c r="A1281" s="349" t="s">
        <v>786</v>
      </c>
      <c r="B1281" s="350" t="s">
        <v>368</v>
      </c>
      <c r="C1281" s="351">
        <v>7</v>
      </c>
      <c r="D1281" s="352">
        <v>7</v>
      </c>
      <c r="E1281" s="353" t="s">
        <v>767</v>
      </c>
      <c r="F1281" s="354">
        <v>271</v>
      </c>
      <c r="G1281" s="355">
        <v>821.6</v>
      </c>
    </row>
    <row r="1282" spans="1:7" ht="38.25">
      <c r="A1282" s="349" t="s">
        <v>668</v>
      </c>
      <c r="B1282" s="350" t="s">
        <v>249</v>
      </c>
      <c r="C1282" s="351" t="s">
        <v>162</v>
      </c>
      <c r="D1282" s="352" t="s">
        <v>162</v>
      </c>
      <c r="E1282" s="353" t="s">
        <v>162</v>
      </c>
      <c r="F1282" s="354" t="s">
        <v>162</v>
      </c>
      <c r="G1282" s="355">
        <v>9106.6</v>
      </c>
    </row>
    <row r="1283" spans="1:7">
      <c r="A1283" s="349" t="s">
        <v>179</v>
      </c>
      <c r="B1283" s="350" t="s">
        <v>249</v>
      </c>
      <c r="C1283" s="351">
        <v>7</v>
      </c>
      <c r="D1283" s="352" t="s">
        <v>162</v>
      </c>
      <c r="E1283" s="353" t="s">
        <v>162</v>
      </c>
      <c r="F1283" s="354" t="s">
        <v>162</v>
      </c>
      <c r="G1283" s="355">
        <v>9106.6</v>
      </c>
    </row>
    <row r="1284" spans="1:7">
      <c r="A1284" s="349" t="s">
        <v>182</v>
      </c>
      <c r="B1284" s="350" t="s">
        <v>249</v>
      </c>
      <c r="C1284" s="351">
        <v>7</v>
      </c>
      <c r="D1284" s="352">
        <v>7</v>
      </c>
      <c r="E1284" s="353" t="s">
        <v>162</v>
      </c>
      <c r="F1284" s="354" t="s">
        <v>162</v>
      </c>
      <c r="G1284" s="355">
        <v>9106.6</v>
      </c>
    </row>
    <row r="1285" spans="1:7" ht="38.25">
      <c r="A1285" s="349" t="s">
        <v>250</v>
      </c>
      <c r="B1285" s="350" t="s">
        <v>249</v>
      </c>
      <c r="C1285" s="351">
        <v>7</v>
      </c>
      <c r="D1285" s="352">
        <v>7</v>
      </c>
      <c r="E1285" s="353" t="s">
        <v>251</v>
      </c>
      <c r="F1285" s="354" t="s">
        <v>162</v>
      </c>
      <c r="G1285" s="355">
        <v>67.7</v>
      </c>
    </row>
    <row r="1286" spans="1:7">
      <c r="A1286" s="349" t="s">
        <v>252</v>
      </c>
      <c r="B1286" s="350" t="s">
        <v>249</v>
      </c>
      <c r="C1286" s="351">
        <v>7</v>
      </c>
      <c r="D1286" s="352">
        <v>7</v>
      </c>
      <c r="E1286" s="353" t="s">
        <v>253</v>
      </c>
      <c r="F1286" s="354" t="s">
        <v>162</v>
      </c>
      <c r="G1286" s="355">
        <v>67.7</v>
      </c>
    </row>
    <row r="1287" spans="1:7" ht="25.5">
      <c r="A1287" s="349" t="s">
        <v>772</v>
      </c>
      <c r="B1287" s="350" t="s">
        <v>249</v>
      </c>
      <c r="C1287" s="351">
        <v>7</v>
      </c>
      <c r="D1287" s="352">
        <v>7</v>
      </c>
      <c r="E1287" s="353" t="s">
        <v>773</v>
      </c>
      <c r="F1287" s="354" t="s">
        <v>162</v>
      </c>
      <c r="G1287" s="355">
        <v>67.7</v>
      </c>
    </row>
    <row r="1288" spans="1:7">
      <c r="A1288" s="349" t="s">
        <v>761</v>
      </c>
      <c r="B1288" s="350" t="s">
        <v>249</v>
      </c>
      <c r="C1288" s="351">
        <v>7</v>
      </c>
      <c r="D1288" s="352">
        <v>7</v>
      </c>
      <c r="E1288" s="353" t="s">
        <v>773</v>
      </c>
      <c r="F1288" s="354">
        <v>231</v>
      </c>
      <c r="G1288" s="355">
        <v>67.7</v>
      </c>
    </row>
    <row r="1289" spans="1:7">
      <c r="A1289" s="349" t="s">
        <v>224</v>
      </c>
      <c r="B1289" s="350" t="s">
        <v>249</v>
      </c>
      <c r="C1289" s="351">
        <v>7</v>
      </c>
      <c r="D1289" s="352">
        <v>7</v>
      </c>
      <c r="E1289" s="353" t="s">
        <v>225</v>
      </c>
      <c r="F1289" s="354" t="s">
        <v>162</v>
      </c>
      <c r="G1289" s="355">
        <v>9038.9</v>
      </c>
    </row>
    <row r="1290" spans="1:7" ht="25.5">
      <c r="A1290" s="349" t="s">
        <v>226</v>
      </c>
      <c r="B1290" s="350" t="s">
        <v>249</v>
      </c>
      <c r="C1290" s="351">
        <v>7</v>
      </c>
      <c r="D1290" s="352">
        <v>7</v>
      </c>
      <c r="E1290" s="353" t="s">
        <v>227</v>
      </c>
      <c r="F1290" s="354" t="s">
        <v>162</v>
      </c>
      <c r="G1290" s="355">
        <v>9038.9</v>
      </c>
    </row>
    <row r="1291" spans="1:7" ht="25.5">
      <c r="A1291" s="349" t="s">
        <v>768</v>
      </c>
      <c r="B1291" s="350" t="s">
        <v>249</v>
      </c>
      <c r="C1291" s="351">
        <v>7</v>
      </c>
      <c r="D1291" s="352">
        <v>7</v>
      </c>
      <c r="E1291" s="353" t="s">
        <v>769</v>
      </c>
      <c r="F1291" s="354" t="s">
        <v>162</v>
      </c>
      <c r="G1291" s="355">
        <v>9038.9</v>
      </c>
    </row>
    <row r="1292" spans="1:7">
      <c r="A1292" s="349" t="s">
        <v>761</v>
      </c>
      <c r="B1292" s="350" t="s">
        <v>249</v>
      </c>
      <c r="C1292" s="351">
        <v>7</v>
      </c>
      <c r="D1292" s="352">
        <v>7</v>
      </c>
      <c r="E1292" s="353" t="s">
        <v>769</v>
      </c>
      <c r="F1292" s="354">
        <v>231</v>
      </c>
      <c r="G1292" s="355">
        <v>4389.8999999999996</v>
      </c>
    </row>
    <row r="1293" spans="1:7">
      <c r="A1293" s="349" t="s">
        <v>786</v>
      </c>
      <c r="B1293" s="350" t="s">
        <v>249</v>
      </c>
      <c r="C1293" s="351">
        <v>7</v>
      </c>
      <c r="D1293" s="352">
        <v>7</v>
      </c>
      <c r="E1293" s="353" t="s">
        <v>769</v>
      </c>
      <c r="F1293" s="354">
        <v>271</v>
      </c>
      <c r="G1293" s="355">
        <v>4649</v>
      </c>
    </row>
    <row r="1294" spans="1:7" ht="38.25">
      <c r="A1294" s="349" t="s">
        <v>669</v>
      </c>
      <c r="B1294" s="350" t="s">
        <v>670</v>
      </c>
      <c r="C1294" s="351" t="s">
        <v>162</v>
      </c>
      <c r="D1294" s="352" t="s">
        <v>162</v>
      </c>
      <c r="E1294" s="353" t="s">
        <v>162</v>
      </c>
      <c r="F1294" s="354" t="s">
        <v>162</v>
      </c>
      <c r="G1294" s="355">
        <v>8558.6</v>
      </c>
    </row>
    <row r="1295" spans="1:7">
      <c r="A1295" s="349" t="s">
        <v>179</v>
      </c>
      <c r="B1295" s="350" t="s">
        <v>670</v>
      </c>
      <c r="C1295" s="351">
        <v>7</v>
      </c>
      <c r="D1295" s="352" t="s">
        <v>162</v>
      </c>
      <c r="E1295" s="353" t="s">
        <v>162</v>
      </c>
      <c r="F1295" s="354" t="s">
        <v>162</v>
      </c>
      <c r="G1295" s="355">
        <v>8558.6</v>
      </c>
    </row>
    <row r="1296" spans="1:7">
      <c r="A1296" s="349" t="s">
        <v>182</v>
      </c>
      <c r="B1296" s="350" t="s">
        <v>670</v>
      </c>
      <c r="C1296" s="351">
        <v>7</v>
      </c>
      <c r="D1296" s="352">
        <v>7</v>
      </c>
      <c r="E1296" s="353" t="s">
        <v>162</v>
      </c>
      <c r="F1296" s="354" t="s">
        <v>162</v>
      </c>
      <c r="G1296" s="355">
        <v>8558.6</v>
      </c>
    </row>
    <row r="1297" spans="1:7" ht="38.25">
      <c r="A1297" s="349" t="s">
        <v>250</v>
      </c>
      <c r="B1297" s="350" t="s">
        <v>670</v>
      </c>
      <c r="C1297" s="351">
        <v>7</v>
      </c>
      <c r="D1297" s="352">
        <v>7</v>
      </c>
      <c r="E1297" s="353" t="s">
        <v>251</v>
      </c>
      <c r="F1297" s="354" t="s">
        <v>162</v>
      </c>
      <c r="G1297" s="355">
        <v>6.7</v>
      </c>
    </row>
    <row r="1298" spans="1:7">
      <c r="A1298" s="349" t="s">
        <v>252</v>
      </c>
      <c r="B1298" s="350" t="s">
        <v>670</v>
      </c>
      <c r="C1298" s="351">
        <v>7</v>
      </c>
      <c r="D1298" s="352">
        <v>7</v>
      </c>
      <c r="E1298" s="353" t="s">
        <v>253</v>
      </c>
      <c r="F1298" s="354" t="s">
        <v>162</v>
      </c>
      <c r="G1298" s="355">
        <v>6.7</v>
      </c>
    </row>
    <row r="1299" spans="1:7" ht="25.5">
      <c r="A1299" s="349" t="s">
        <v>772</v>
      </c>
      <c r="B1299" s="350" t="s">
        <v>670</v>
      </c>
      <c r="C1299" s="351">
        <v>7</v>
      </c>
      <c r="D1299" s="352">
        <v>7</v>
      </c>
      <c r="E1299" s="353" t="s">
        <v>773</v>
      </c>
      <c r="F1299" s="354" t="s">
        <v>162</v>
      </c>
      <c r="G1299" s="355">
        <v>6.7</v>
      </c>
    </row>
    <row r="1300" spans="1:7">
      <c r="A1300" s="349" t="s">
        <v>761</v>
      </c>
      <c r="B1300" s="350" t="s">
        <v>670</v>
      </c>
      <c r="C1300" s="351">
        <v>7</v>
      </c>
      <c r="D1300" s="352">
        <v>7</v>
      </c>
      <c r="E1300" s="353" t="s">
        <v>773</v>
      </c>
      <c r="F1300" s="354">
        <v>231</v>
      </c>
      <c r="G1300" s="355">
        <v>6.7</v>
      </c>
    </row>
    <row r="1301" spans="1:7">
      <c r="A1301" s="349" t="s">
        <v>224</v>
      </c>
      <c r="B1301" s="350" t="s">
        <v>670</v>
      </c>
      <c r="C1301" s="351">
        <v>7</v>
      </c>
      <c r="D1301" s="352">
        <v>7</v>
      </c>
      <c r="E1301" s="353" t="s">
        <v>225</v>
      </c>
      <c r="F1301" s="354" t="s">
        <v>162</v>
      </c>
      <c r="G1301" s="355">
        <v>4790.3999999999996</v>
      </c>
    </row>
    <row r="1302" spans="1:7" ht="25.5">
      <c r="A1302" s="349" t="s">
        <v>226</v>
      </c>
      <c r="B1302" s="350" t="s">
        <v>670</v>
      </c>
      <c r="C1302" s="351">
        <v>7</v>
      </c>
      <c r="D1302" s="352">
        <v>7</v>
      </c>
      <c r="E1302" s="353" t="s">
        <v>227</v>
      </c>
      <c r="F1302" s="354" t="s">
        <v>162</v>
      </c>
      <c r="G1302" s="355">
        <v>4790.3999999999996</v>
      </c>
    </row>
    <row r="1303" spans="1:7" ht="25.5">
      <c r="A1303" s="349" t="s">
        <v>768</v>
      </c>
      <c r="B1303" s="350" t="s">
        <v>670</v>
      </c>
      <c r="C1303" s="351">
        <v>7</v>
      </c>
      <c r="D1303" s="352">
        <v>7</v>
      </c>
      <c r="E1303" s="353" t="s">
        <v>769</v>
      </c>
      <c r="F1303" s="354" t="s">
        <v>162</v>
      </c>
      <c r="G1303" s="355">
        <v>4790.3999999999996</v>
      </c>
    </row>
    <row r="1304" spans="1:7">
      <c r="A1304" s="349" t="s">
        <v>761</v>
      </c>
      <c r="B1304" s="350" t="s">
        <v>670</v>
      </c>
      <c r="C1304" s="351">
        <v>7</v>
      </c>
      <c r="D1304" s="352">
        <v>7</v>
      </c>
      <c r="E1304" s="353" t="s">
        <v>769</v>
      </c>
      <c r="F1304" s="354">
        <v>231</v>
      </c>
      <c r="G1304" s="355">
        <v>2470.4</v>
      </c>
    </row>
    <row r="1305" spans="1:7">
      <c r="A1305" s="349" t="s">
        <v>786</v>
      </c>
      <c r="B1305" s="350" t="s">
        <v>670</v>
      </c>
      <c r="C1305" s="351">
        <v>7</v>
      </c>
      <c r="D1305" s="352">
        <v>7</v>
      </c>
      <c r="E1305" s="353" t="s">
        <v>769</v>
      </c>
      <c r="F1305" s="354">
        <v>271</v>
      </c>
      <c r="G1305" s="355">
        <v>2320</v>
      </c>
    </row>
    <row r="1306" spans="1:7" ht="25.5">
      <c r="A1306" s="349" t="s">
        <v>212</v>
      </c>
      <c r="B1306" s="350" t="s">
        <v>670</v>
      </c>
      <c r="C1306" s="351">
        <v>7</v>
      </c>
      <c r="D1306" s="352">
        <v>7</v>
      </c>
      <c r="E1306" s="353" t="s">
        <v>213</v>
      </c>
      <c r="F1306" s="354" t="s">
        <v>162</v>
      </c>
      <c r="G1306" s="355">
        <v>3761.5</v>
      </c>
    </row>
    <row r="1307" spans="1:7">
      <c r="A1307" s="349" t="s">
        <v>214</v>
      </c>
      <c r="B1307" s="350" t="s">
        <v>670</v>
      </c>
      <c r="C1307" s="351">
        <v>7</v>
      </c>
      <c r="D1307" s="352">
        <v>7</v>
      </c>
      <c r="E1307" s="353" t="s">
        <v>215</v>
      </c>
      <c r="F1307" s="354" t="s">
        <v>162</v>
      </c>
      <c r="G1307" s="355">
        <v>2685.8</v>
      </c>
    </row>
    <row r="1308" spans="1:7">
      <c r="A1308" s="349" t="s">
        <v>762</v>
      </c>
      <c r="B1308" s="350" t="s">
        <v>670</v>
      </c>
      <c r="C1308" s="351">
        <v>7</v>
      </c>
      <c r="D1308" s="352">
        <v>7</v>
      </c>
      <c r="E1308" s="353" t="s">
        <v>763</v>
      </c>
      <c r="F1308" s="354" t="s">
        <v>162</v>
      </c>
      <c r="G1308" s="355">
        <v>2685.8</v>
      </c>
    </row>
    <row r="1309" spans="1:7">
      <c r="A1309" s="349" t="s">
        <v>761</v>
      </c>
      <c r="B1309" s="350" t="s">
        <v>670</v>
      </c>
      <c r="C1309" s="351">
        <v>7</v>
      </c>
      <c r="D1309" s="352">
        <v>7</v>
      </c>
      <c r="E1309" s="353" t="s">
        <v>763</v>
      </c>
      <c r="F1309" s="354">
        <v>231</v>
      </c>
      <c r="G1309" s="355">
        <v>2582.3000000000002</v>
      </c>
    </row>
    <row r="1310" spans="1:7">
      <c r="A1310" s="349" t="s">
        <v>782</v>
      </c>
      <c r="B1310" s="350" t="s">
        <v>670</v>
      </c>
      <c r="C1310" s="351">
        <v>7</v>
      </c>
      <c r="D1310" s="352">
        <v>7</v>
      </c>
      <c r="E1310" s="353" t="s">
        <v>763</v>
      </c>
      <c r="F1310" s="354">
        <v>241</v>
      </c>
      <c r="G1310" s="355">
        <v>103.5</v>
      </c>
    </row>
    <row r="1311" spans="1:7">
      <c r="A1311" s="349" t="s">
        <v>218</v>
      </c>
      <c r="B1311" s="350" t="s">
        <v>670</v>
      </c>
      <c r="C1311" s="351">
        <v>7</v>
      </c>
      <c r="D1311" s="352">
        <v>7</v>
      </c>
      <c r="E1311" s="353" t="s">
        <v>219</v>
      </c>
      <c r="F1311" s="354" t="s">
        <v>162</v>
      </c>
      <c r="G1311" s="355">
        <v>1075.7</v>
      </c>
    </row>
    <row r="1312" spans="1:7">
      <c r="A1312" s="349" t="s">
        <v>766</v>
      </c>
      <c r="B1312" s="350" t="s">
        <v>670</v>
      </c>
      <c r="C1312" s="351">
        <v>7</v>
      </c>
      <c r="D1312" s="352">
        <v>7</v>
      </c>
      <c r="E1312" s="353" t="s">
        <v>767</v>
      </c>
      <c r="F1312" s="354" t="s">
        <v>162</v>
      </c>
      <c r="G1312" s="355">
        <v>1075.7</v>
      </c>
    </row>
    <row r="1313" spans="1:7">
      <c r="A1313" s="349" t="s">
        <v>761</v>
      </c>
      <c r="B1313" s="350" t="s">
        <v>670</v>
      </c>
      <c r="C1313" s="351">
        <v>7</v>
      </c>
      <c r="D1313" s="352">
        <v>7</v>
      </c>
      <c r="E1313" s="353" t="s">
        <v>767</v>
      </c>
      <c r="F1313" s="354">
        <v>231</v>
      </c>
      <c r="G1313" s="355">
        <v>650.29999999999995</v>
      </c>
    </row>
    <row r="1314" spans="1:7">
      <c r="A1314" s="349" t="s">
        <v>786</v>
      </c>
      <c r="B1314" s="350" t="s">
        <v>670</v>
      </c>
      <c r="C1314" s="351">
        <v>7</v>
      </c>
      <c r="D1314" s="352">
        <v>7</v>
      </c>
      <c r="E1314" s="353" t="s">
        <v>767</v>
      </c>
      <c r="F1314" s="354">
        <v>271</v>
      </c>
      <c r="G1314" s="355">
        <v>425.4</v>
      </c>
    </row>
    <row r="1315" spans="1:7" ht="51">
      <c r="A1315" s="349" t="s">
        <v>671</v>
      </c>
      <c r="B1315" s="350" t="s">
        <v>672</v>
      </c>
      <c r="C1315" s="351" t="s">
        <v>162</v>
      </c>
      <c r="D1315" s="352" t="s">
        <v>162</v>
      </c>
      <c r="E1315" s="353" t="s">
        <v>162</v>
      </c>
      <c r="F1315" s="354" t="s">
        <v>162</v>
      </c>
      <c r="G1315" s="355">
        <v>689.7</v>
      </c>
    </row>
    <row r="1316" spans="1:7">
      <c r="A1316" s="349" t="s">
        <v>179</v>
      </c>
      <c r="B1316" s="350" t="s">
        <v>672</v>
      </c>
      <c r="C1316" s="351">
        <v>7</v>
      </c>
      <c r="D1316" s="352" t="s">
        <v>162</v>
      </c>
      <c r="E1316" s="353" t="s">
        <v>162</v>
      </c>
      <c r="F1316" s="354" t="s">
        <v>162</v>
      </c>
      <c r="G1316" s="355">
        <v>689.7</v>
      </c>
    </row>
    <row r="1317" spans="1:7">
      <c r="A1317" s="349" t="s">
        <v>182</v>
      </c>
      <c r="B1317" s="350" t="s">
        <v>672</v>
      </c>
      <c r="C1317" s="351">
        <v>7</v>
      </c>
      <c r="D1317" s="352">
        <v>7</v>
      </c>
      <c r="E1317" s="353" t="s">
        <v>162</v>
      </c>
      <c r="F1317" s="354" t="s">
        <v>162</v>
      </c>
      <c r="G1317" s="355">
        <v>689.7</v>
      </c>
    </row>
    <row r="1318" spans="1:7" ht="25.5">
      <c r="A1318" s="349" t="s">
        <v>212</v>
      </c>
      <c r="B1318" s="350" t="s">
        <v>672</v>
      </c>
      <c r="C1318" s="351">
        <v>7</v>
      </c>
      <c r="D1318" s="352">
        <v>7</v>
      </c>
      <c r="E1318" s="353" t="s">
        <v>213</v>
      </c>
      <c r="F1318" s="354" t="s">
        <v>162</v>
      </c>
      <c r="G1318" s="355">
        <v>689.7</v>
      </c>
    </row>
    <row r="1319" spans="1:7">
      <c r="A1319" s="349" t="s">
        <v>214</v>
      </c>
      <c r="B1319" s="350" t="s">
        <v>672</v>
      </c>
      <c r="C1319" s="351">
        <v>7</v>
      </c>
      <c r="D1319" s="352">
        <v>7</v>
      </c>
      <c r="E1319" s="353" t="s">
        <v>215</v>
      </c>
      <c r="F1319" s="354" t="s">
        <v>162</v>
      </c>
      <c r="G1319" s="355">
        <v>494.5</v>
      </c>
    </row>
    <row r="1320" spans="1:7">
      <c r="A1320" s="349" t="s">
        <v>762</v>
      </c>
      <c r="B1320" s="350" t="s">
        <v>672</v>
      </c>
      <c r="C1320" s="351">
        <v>7</v>
      </c>
      <c r="D1320" s="352">
        <v>7</v>
      </c>
      <c r="E1320" s="353" t="s">
        <v>763</v>
      </c>
      <c r="F1320" s="354" t="s">
        <v>162</v>
      </c>
      <c r="G1320" s="355">
        <v>494.5</v>
      </c>
    </row>
    <row r="1321" spans="1:7">
      <c r="A1321" s="349" t="s">
        <v>761</v>
      </c>
      <c r="B1321" s="350" t="s">
        <v>672</v>
      </c>
      <c r="C1321" s="351">
        <v>7</v>
      </c>
      <c r="D1321" s="352">
        <v>7</v>
      </c>
      <c r="E1321" s="353" t="s">
        <v>763</v>
      </c>
      <c r="F1321" s="354">
        <v>231</v>
      </c>
      <c r="G1321" s="355">
        <v>482.4</v>
      </c>
    </row>
    <row r="1322" spans="1:7">
      <c r="A1322" s="349" t="s">
        <v>782</v>
      </c>
      <c r="B1322" s="350" t="s">
        <v>672</v>
      </c>
      <c r="C1322" s="351">
        <v>7</v>
      </c>
      <c r="D1322" s="352">
        <v>7</v>
      </c>
      <c r="E1322" s="353" t="s">
        <v>763</v>
      </c>
      <c r="F1322" s="354">
        <v>241</v>
      </c>
      <c r="G1322" s="355">
        <v>12.1</v>
      </c>
    </row>
    <row r="1323" spans="1:7">
      <c r="A1323" s="349" t="s">
        <v>218</v>
      </c>
      <c r="B1323" s="350" t="s">
        <v>672</v>
      </c>
      <c r="C1323" s="351">
        <v>7</v>
      </c>
      <c r="D1323" s="352">
        <v>7</v>
      </c>
      <c r="E1323" s="353" t="s">
        <v>219</v>
      </c>
      <c r="F1323" s="354" t="s">
        <v>162</v>
      </c>
      <c r="G1323" s="355">
        <v>195.2</v>
      </c>
    </row>
    <row r="1324" spans="1:7">
      <c r="A1324" s="349" t="s">
        <v>766</v>
      </c>
      <c r="B1324" s="350" t="s">
        <v>672</v>
      </c>
      <c r="C1324" s="351">
        <v>7</v>
      </c>
      <c r="D1324" s="352">
        <v>7</v>
      </c>
      <c r="E1324" s="353" t="s">
        <v>767</v>
      </c>
      <c r="F1324" s="354" t="s">
        <v>162</v>
      </c>
      <c r="G1324" s="355">
        <v>195.2</v>
      </c>
    </row>
    <row r="1325" spans="1:7">
      <c r="A1325" s="349" t="s">
        <v>761</v>
      </c>
      <c r="B1325" s="350" t="s">
        <v>672</v>
      </c>
      <c r="C1325" s="351">
        <v>7</v>
      </c>
      <c r="D1325" s="352">
        <v>7</v>
      </c>
      <c r="E1325" s="353" t="s">
        <v>767</v>
      </c>
      <c r="F1325" s="354">
        <v>231</v>
      </c>
      <c r="G1325" s="355">
        <v>98</v>
      </c>
    </row>
    <row r="1326" spans="1:7">
      <c r="A1326" s="349" t="s">
        <v>786</v>
      </c>
      <c r="B1326" s="350" t="s">
        <v>672</v>
      </c>
      <c r="C1326" s="351">
        <v>7</v>
      </c>
      <c r="D1326" s="352">
        <v>7</v>
      </c>
      <c r="E1326" s="353" t="s">
        <v>767</v>
      </c>
      <c r="F1326" s="354">
        <v>271</v>
      </c>
      <c r="G1326" s="355">
        <v>97.2</v>
      </c>
    </row>
    <row r="1327" spans="1:7" ht="25.5">
      <c r="A1327" s="356" t="s">
        <v>448</v>
      </c>
      <c r="B1327" s="357" t="s">
        <v>449</v>
      </c>
      <c r="C1327" s="358">
        <v>1</v>
      </c>
      <c r="D1327" s="359">
        <v>13</v>
      </c>
      <c r="E1327" s="360" t="s">
        <v>162</v>
      </c>
      <c r="F1327" s="361" t="s">
        <v>162</v>
      </c>
      <c r="G1327" s="362">
        <v>2053</v>
      </c>
    </row>
    <row r="1328" spans="1:7" ht="38.25">
      <c r="A1328" s="349" t="s">
        <v>450</v>
      </c>
      <c r="B1328" s="350" t="s">
        <v>451</v>
      </c>
      <c r="C1328" s="351" t="s">
        <v>162</v>
      </c>
      <c r="D1328" s="352" t="s">
        <v>162</v>
      </c>
      <c r="E1328" s="353" t="s">
        <v>162</v>
      </c>
      <c r="F1328" s="354" t="s">
        <v>162</v>
      </c>
      <c r="G1328" s="355">
        <v>2053</v>
      </c>
    </row>
    <row r="1329" spans="1:7">
      <c r="A1329" s="349" t="s">
        <v>163</v>
      </c>
      <c r="B1329" s="350" t="s">
        <v>451</v>
      </c>
      <c r="C1329" s="351">
        <v>1</v>
      </c>
      <c r="D1329" s="352" t="s">
        <v>162</v>
      </c>
      <c r="E1329" s="353" t="s">
        <v>162</v>
      </c>
      <c r="F1329" s="354" t="s">
        <v>162</v>
      </c>
      <c r="G1329" s="355">
        <v>2053</v>
      </c>
    </row>
    <row r="1330" spans="1:7">
      <c r="A1330" s="349" t="s">
        <v>169</v>
      </c>
      <c r="B1330" s="350" t="s">
        <v>451</v>
      </c>
      <c r="C1330" s="351">
        <v>1</v>
      </c>
      <c r="D1330" s="352">
        <v>13</v>
      </c>
      <c r="E1330" s="353" t="s">
        <v>162</v>
      </c>
      <c r="F1330" s="354" t="s">
        <v>162</v>
      </c>
      <c r="G1330" s="355">
        <v>2053</v>
      </c>
    </row>
    <row r="1331" spans="1:7">
      <c r="A1331" s="349" t="s">
        <v>224</v>
      </c>
      <c r="B1331" s="350" t="s">
        <v>451</v>
      </c>
      <c r="C1331" s="351">
        <v>1</v>
      </c>
      <c r="D1331" s="352">
        <v>13</v>
      </c>
      <c r="E1331" s="353" t="s">
        <v>225</v>
      </c>
      <c r="F1331" s="354" t="s">
        <v>162</v>
      </c>
      <c r="G1331" s="355">
        <v>2053</v>
      </c>
    </row>
    <row r="1332" spans="1:7" ht="25.5">
      <c r="A1332" s="349" t="s">
        <v>226</v>
      </c>
      <c r="B1332" s="350" t="s">
        <v>451</v>
      </c>
      <c r="C1332" s="351">
        <v>1</v>
      </c>
      <c r="D1332" s="352">
        <v>13</v>
      </c>
      <c r="E1332" s="353" t="s">
        <v>227</v>
      </c>
      <c r="F1332" s="354" t="s">
        <v>162</v>
      </c>
      <c r="G1332" s="355">
        <v>2053</v>
      </c>
    </row>
    <row r="1333" spans="1:7" ht="25.5">
      <c r="A1333" s="349" t="s">
        <v>768</v>
      </c>
      <c r="B1333" s="350" t="s">
        <v>451</v>
      </c>
      <c r="C1333" s="351">
        <v>1</v>
      </c>
      <c r="D1333" s="352">
        <v>13</v>
      </c>
      <c r="E1333" s="353" t="s">
        <v>769</v>
      </c>
      <c r="F1333" s="354" t="s">
        <v>162</v>
      </c>
      <c r="G1333" s="355">
        <v>2053</v>
      </c>
    </row>
    <row r="1334" spans="1:7" ht="13.5" thickBot="1">
      <c r="A1334" s="363" t="s">
        <v>122</v>
      </c>
      <c r="B1334" s="364" t="s">
        <v>451</v>
      </c>
      <c r="C1334" s="365">
        <v>1</v>
      </c>
      <c r="D1334" s="366">
        <v>13</v>
      </c>
      <c r="E1334" s="367" t="s">
        <v>769</v>
      </c>
      <c r="F1334" s="368">
        <v>40</v>
      </c>
      <c r="G1334" s="369">
        <v>2053</v>
      </c>
    </row>
    <row r="1335" spans="1:7" ht="13.5" thickBot="1">
      <c r="A1335" s="370" t="s">
        <v>155</v>
      </c>
      <c r="B1335" s="334"/>
      <c r="C1335" s="334"/>
      <c r="D1335" s="334"/>
      <c r="E1335" s="334"/>
      <c r="F1335" s="334"/>
      <c r="G1335" s="371">
        <v>2411606.06</v>
      </c>
    </row>
    <row r="1336" spans="1:7" ht="12.75" customHeight="1">
      <c r="A1336" s="336"/>
      <c r="B1336" s="336"/>
      <c r="C1336" s="336"/>
      <c r="D1336" s="336"/>
      <c r="E1336" s="336"/>
      <c r="F1336" s="336"/>
      <c r="G1336" s="336"/>
    </row>
  </sheetData>
  <mergeCells count="5">
    <mergeCell ref="F5:G5"/>
    <mergeCell ref="D1:G1"/>
    <mergeCell ref="D2:G2"/>
    <mergeCell ref="D3:G3"/>
    <mergeCell ref="A4:G4"/>
  </mergeCells>
  <phoneticPr fontId="0" type="noConversion"/>
  <pageMargins left="0.78740157480314965" right="0.39370078740157483" top="0.78740157480314965" bottom="0.78740157480314965" header="0.51181102362204722" footer="0.51181102362204722"/>
  <pageSetup scale="73" firstPageNumber="92" fitToHeight="0" orientation="portrait" useFirstPageNumber="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9</vt:i4>
      </vt:variant>
    </vt:vector>
  </HeadingPairs>
  <TitlesOfParts>
    <vt:vector size="2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'1'!Заголовки_для_печати</vt:lpstr>
      <vt:lpstr>'2'!Заголовки_для_печати</vt:lpstr>
      <vt:lpstr>'3'!Заголовки_для_печати</vt:lpstr>
      <vt:lpstr>'4'!Заголовки_для_печати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Дядькина Е.Г</dc:creator>
  <cp:lastModifiedBy>duma2</cp:lastModifiedBy>
  <cp:lastPrinted>2014-11-25T05:27:16Z</cp:lastPrinted>
  <dcterms:created xsi:type="dcterms:W3CDTF">2014-11-12T05:00:44Z</dcterms:created>
  <dcterms:modified xsi:type="dcterms:W3CDTF">2014-11-25T05:30:02Z</dcterms:modified>
</cp:coreProperties>
</file>